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jordan/Desktop/manuscript/data/muir_environment/"/>
    </mc:Choice>
  </mc:AlternateContent>
  <xr:revisionPtr revIDLastSave="0" documentId="8_{795554E5-A9B6-A744-BAFB-988543CA0805}" xr6:coauthVersionLast="45" xr6:coauthVersionMax="45" xr10:uidLastSave="{00000000-0000-0000-0000-000000000000}"/>
  <bookViews>
    <workbookView xWindow="9360" yWindow="460" windowWidth="28800" windowHeight="24420" activeTab="3" xr2:uid="{00000000-000D-0000-FFFF-FFFF00000000}"/>
  </bookViews>
  <sheets>
    <sheet name="Figure 2 source data 1" sheetId="1" r:id="rId1"/>
    <sheet name="Sheet1" sheetId="2" r:id="rId2"/>
    <sheet name="muir_metabolite_environment_mea" sheetId="4" r:id="rId3"/>
    <sheet name="Sheet2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2" i="4"/>
  <c r="D4" i="4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3" i="4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C33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C32" i="1"/>
  <c r="B49" i="1" l="1"/>
  <c r="B48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C30" i="1"/>
  <c r="M31" i="1" l="1"/>
  <c r="N31" i="1"/>
  <c r="O31" i="1"/>
  <c r="P31" i="1"/>
  <c r="Q31" i="1"/>
  <c r="R31" i="1"/>
  <c r="S31" i="1"/>
  <c r="T31" i="1"/>
  <c r="Y31" i="1"/>
  <c r="Z31" i="1"/>
  <c r="AA31" i="1"/>
  <c r="AB31" i="1"/>
  <c r="AC31" i="1"/>
  <c r="AD31" i="1"/>
  <c r="AE31" i="1"/>
  <c r="AF31" i="1"/>
  <c r="AJ31" i="1"/>
  <c r="AK31" i="1"/>
  <c r="AL31" i="1"/>
  <c r="AM31" i="1"/>
  <c r="AN31" i="1"/>
  <c r="AO31" i="1"/>
  <c r="AP31" i="1"/>
  <c r="AQ31" i="1"/>
  <c r="AV31" i="1"/>
  <c r="AW31" i="1"/>
  <c r="AX31" i="1"/>
  <c r="AY31" i="1"/>
  <c r="AZ31" i="1"/>
  <c r="BA31" i="1"/>
  <c r="BB31" i="1"/>
  <c r="BG31" i="1"/>
  <c r="BH31" i="1"/>
  <c r="BI31" i="1"/>
  <c r="BJ31" i="1"/>
  <c r="BK31" i="1"/>
  <c r="BL31" i="1"/>
  <c r="BM31" i="1"/>
  <c r="BN31" i="1"/>
  <c r="BR31" i="1"/>
  <c r="BS31" i="1"/>
  <c r="BT31" i="1"/>
  <c r="BU31" i="1"/>
  <c r="BV31" i="1"/>
  <c r="BW31" i="1"/>
  <c r="BX31" i="1"/>
  <c r="CC31" i="1"/>
  <c r="CD31" i="1"/>
  <c r="CE31" i="1"/>
  <c r="CF31" i="1"/>
  <c r="CG31" i="1"/>
  <c r="CH31" i="1"/>
  <c r="CI31" i="1"/>
  <c r="CN31" i="1"/>
  <c r="CO31" i="1"/>
  <c r="CP31" i="1"/>
  <c r="CQ31" i="1"/>
  <c r="CR31" i="1"/>
  <c r="CS31" i="1"/>
  <c r="CV31" i="1"/>
  <c r="CW31" i="1"/>
  <c r="CX31" i="1"/>
  <c r="CY31" i="1"/>
  <c r="CZ31" i="1"/>
  <c r="DA31" i="1"/>
  <c r="DB31" i="1"/>
  <c r="DE31" i="1"/>
  <c r="DF31" i="1"/>
  <c r="DG31" i="1"/>
  <c r="DH31" i="1"/>
  <c r="DI31" i="1"/>
  <c r="DJ31" i="1"/>
  <c r="DK31" i="1"/>
  <c r="DP31" i="1"/>
  <c r="DQ31" i="1"/>
  <c r="DR31" i="1"/>
  <c r="DS31" i="1"/>
  <c r="DT31" i="1"/>
  <c r="I31" i="1"/>
  <c r="J31" i="1"/>
  <c r="K31" i="1"/>
  <c r="L31" i="1"/>
  <c r="U31" i="1"/>
  <c r="V31" i="1"/>
  <c r="W31" i="1"/>
  <c r="X31" i="1"/>
  <c r="AG31" i="1"/>
  <c r="AH31" i="1"/>
  <c r="AI31" i="1"/>
  <c r="AR31" i="1"/>
  <c r="AS31" i="1"/>
  <c r="AT31" i="1"/>
  <c r="AU31" i="1"/>
  <c r="BC31" i="1"/>
  <c r="BD31" i="1"/>
  <c r="BE31" i="1"/>
  <c r="BF31" i="1"/>
  <c r="BO31" i="1"/>
  <c r="BP31" i="1"/>
  <c r="BQ31" i="1"/>
  <c r="BY31" i="1"/>
  <c r="BZ31" i="1"/>
  <c r="CA31" i="1"/>
  <c r="CB31" i="1"/>
  <c r="CJ31" i="1"/>
  <c r="CK31" i="1"/>
  <c r="CL31" i="1"/>
  <c r="CM31" i="1"/>
  <c r="CT31" i="1"/>
  <c r="CU31" i="1"/>
  <c r="DC31" i="1"/>
  <c r="DD31" i="1"/>
  <c r="DL31" i="1"/>
  <c r="DM31" i="1"/>
  <c r="DN31" i="1"/>
  <c r="DO31" i="1"/>
  <c r="D31" i="1"/>
  <c r="E31" i="1"/>
  <c r="G31" i="1"/>
  <c r="F31" i="1"/>
  <c r="H31" i="1"/>
  <c r="C31" i="1"/>
</calcChain>
</file>

<file path=xl/sharedStrings.xml><?xml version="1.0" encoding="utf-8"?>
<sst xmlns="http://schemas.openxmlformats.org/spreadsheetml/2006/main" count="558" uniqueCount="163">
  <si>
    <t>Sample</t>
  </si>
  <si>
    <t>Sample type</t>
  </si>
  <si>
    <t>pipecolate</t>
  </si>
  <si>
    <t>N6_acetyllysine</t>
  </si>
  <si>
    <t>gamma_glutamyl_alanine</t>
  </si>
  <si>
    <t>pantothenate</t>
  </si>
  <si>
    <t>orotate</t>
  </si>
  <si>
    <t>glycerophosphocholine</t>
  </si>
  <si>
    <t>aminoadipate</t>
  </si>
  <si>
    <t>UDP_GlcNAc</t>
  </si>
  <si>
    <t>cystathionine</t>
  </si>
  <si>
    <t>niacinamide</t>
  </si>
  <si>
    <t>pyruvate</t>
  </si>
  <si>
    <t>kynurenine</t>
  </si>
  <si>
    <t>succinate</t>
  </si>
  <si>
    <t>malate</t>
  </si>
  <si>
    <t>glucose_6_phosphate</t>
  </si>
  <si>
    <t>cis_aconitate</t>
  </si>
  <si>
    <t>citrate</t>
  </si>
  <si>
    <t>methylthioadenosine</t>
  </si>
  <si>
    <t>uridine</t>
  </si>
  <si>
    <t>SAH</t>
  </si>
  <si>
    <t>methionine_sulfoxide</t>
  </si>
  <si>
    <t>acetylglutamate</t>
  </si>
  <si>
    <t>trimethyllysine</t>
  </si>
  <si>
    <t>3_hydroxybutyrate</t>
  </si>
  <si>
    <t>hypoxanthine</t>
  </si>
  <si>
    <t>glycerate</t>
  </si>
  <si>
    <t>gaba</t>
  </si>
  <si>
    <t>phosphocholine</t>
  </si>
  <si>
    <t>UDP_glucose</t>
  </si>
  <si>
    <t>gssg</t>
  </si>
  <si>
    <t>AMP</t>
  </si>
  <si>
    <t>choline</t>
  </si>
  <si>
    <t>gsh</t>
  </si>
  <si>
    <t>glucose_1_phosphate_fructose 6 phosphate</t>
  </si>
  <si>
    <t>argininosuccinate</t>
  </si>
  <si>
    <t>phenylalanine</t>
  </si>
  <si>
    <t>leucine</t>
  </si>
  <si>
    <t>lactate</t>
  </si>
  <si>
    <t>isoleucine</t>
  </si>
  <si>
    <t>methionine</t>
  </si>
  <si>
    <t>tryptophan</t>
  </si>
  <si>
    <t>valine</t>
  </si>
  <si>
    <t>proline</t>
  </si>
  <si>
    <t>tyrosine</t>
  </si>
  <si>
    <t>threonine</t>
  </si>
  <si>
    <t>histidine</t>
  </si>
  <si>
    <t>alanine</t>
  </si>
  <si>
    <t>glucose</t>
  </si>
  <si>
    <t>glutamine</t>
  </si>
  <si>
    <t>asparagine</t>
  </si>
  <si>
    <t>citrulline</t>
  </si>
  <si>
    <t>glutamate</t>
  </si>
  <si>
    <t>aspartate</t>
  </si>
  <si>
    <t>cystine</t>
  </si>
  <si>
    <t>ornithine</t>
  </si>
  <si>
    <t>lysine</t>
  </si>
  <si>
    <t>arginine</t>
  </si>
  <si>
    <t>formyl_methionine</t>
  </si>
  <si>
    <t>indolelactate</t>
  </si>
  <si>
    <t>picolinate</t>
  </si>
  <si>
    <t>cys_gly</t>
  </si>
  <si>
    <t>sarcosine</t>
  </si>
  <si>
    <t>mannose</t>
  </si>
  <si>
    <t>homocitrulline</t>
  </si>
  <si>
    <t>itaconate</t>
  </si>
  <si>
    <t>ascorbate</t>
  </si>
  <si>
    <t>riboflavin</t>
  </si>
  <si>
    <t>3_hydroxyisobutyric_acid</t>
  </si>
  <si>
    <t>beta_alanine</t>
  </si>
  <si>
    <t>cysteic_acid</t>
  </si>
  <si>
    <t>phosphoserine</t>
  </si>
  <si>
    <t>carbamoylaspartate</t>
  </si>
  <si>
    <t>inosine</t>
  </si>
  <si>
    <t>uracil</t>
  </si>
  <si>
    <t>fumarate</t>
  </si>
  <si>
    <t>guanidinoacetate</t>
  </si>
  <si>
    <t>DHAP</t>
  </si>
  <si>
    <t>PEP</t>
  </si>
  <si>
    <t>glycerol_3_phosphate</t>
  </si>
  <si>
    <t>3_phosphoglycerate</t>
  </si>
  <si>
    <t>fructose_1,6_bisphosphate</t>
  </si>
  <si>
    <t>thymidine</t>
  </si>
  <si>
    <t>acetylmethionine</t>
  </si>
  <si>
    <t>phenylacetylglutamine</t>
  </si>
  <si>
    <t>pyridoxine</t>
  </si>
  <si>
    <t>deoxycytidine</t>
  </si>
  <si>
    <t>acetylglycine</t>
  </si>
  <si>
    <t>hypotaurine</t>
  </si>
  <si>
    <t>phosphocreatine</t>
  </si>
  <si>
    <t>asymmetric_dimethylarginine</t>
  </si>
  <si>
    <t>ribose_5_phosphate</t>
  </si>
  <si>
    <t>creatinine</t>
  </si>
  <si>
    <t>acetylcarnitine</t>
  </si>
  <si>
    <t>p_aminobenzoate</t>
  </si>
  <si>
    <t>acetylglutamine</t>
  </si>
  <si>
    <t>sorbitol</t>
  </si>
  <si>
    <t>allantoin</t>
  </si>
  <si>
    <t>acetylaspartate</t>
  </si>
  <si>
    <t>CDP_choline</t>
  </si>
  <si>
    <t>pyridoxal</t>
  </si>
  <si>
    <t>biotin</t>
  </si>
  <si>
    <t>betaine</t>
  </si>
  <si>
    <t>cytidine</t>
  </si>
  <si>
    <t>thiamine</t>
  </si>
  <si>
    <t>trans_urocanate</t>
  </si>
  <si>
    <t>xanthine</t>
  </si>
  <si>
    <t>carnosine</t>
  </si>
  <si>
    <t>UMP</t>
  </si>
  <si>
    <t>o_phosphoethanolamine</t>
  </si>
  <si>
    <t>IMP</t>
  </si>
  <si>
    <t>CMP</t>
  </si>
  <si>
    <t>GMP</t>
  </si>
  <si>
    <t>carnitine</t>
  </si>
  <si>
    <t>serine</t>
  </si>
  <si>
    <t>glycine</t>
  </si>
  <si>
    <t>taurine</t>
  </si>
  <si>
    <t>922_TIF</t>
  </si>
  <si>
    <t>5197_TIF</t>
  </si>
  <si>
    <t>172_TIF</t>
  </si>
  <si>
    <t>142_TIF</t>
  </si>
  <si>
    <t>1339_TIF</t>
  </si>
  <si>
    <t>268_TIF</t>
  </si>
  <si>
    <t>AL1_TIF</t>
  </si>
  <si>
    <t>922_Plasma</t>
  </si>
  <si>
    <t>plasma</t>
  </si>
  <si>
    <t>58_Plasma</t>
  </si>
  <si>
    <t>5197_Plasma</t>
  </si>
  <si>
    <t>172_Plasma</t>
  </si>
  <si>
    <t>142_Plasma</t>
  </si>
  <si>
    <t>268_Plasma</t>
  </si>
  <si>
    <t>AL1_Plasma</t>
  </si>
  <si>
    <t>X2_Plasma</t>
  </si>
  <si>
    <t>X3_Plasma</t>
  </si>
  <si>
    <t>X4_Plasma</t>
  </si>
  <si>
    <t>3731_Plasma</t>
  </si>
  <si>
    <t>4198_Plasma</t>
  </si>
  <si>
    <t>4300_Plasma</t>
  </si>
  <si>
    <t>A0_Plasma</t>
  </si>
  <si>
    <t>A1_Plasma</t>
  </si>
  <si>
    <t>B0_Plasma</t>
  </si>
  <si>
    <t>B1_Plasma</t>
  </si>
  <si>
    <t>B2_Plasma</t>
  </si>
  <si>
    <r>
      <t>Metabolite concentrations (</t>
    </r>
    <r>
      <rPr>
        <b/>
        <sz val="11"/>
        <color theme="1"/>
        <rFont val="Calibri"/>
        <family val="2"/>
      </rPr>
      <t>µM)</t>
    </r>
  </si>
  <si>
    <t>2-hydroxyglutarate</t>
  </si>
  <si>
    <t>3 methyl 2 oxobutyrate</t>
  </si>
  <si>
    <t>3 methyl 2 oxopentanoic acid</t>
  </si>
  <si>
    <t>2-oxoglutarate</t>
  </si>
  <si>
    <t>2-oxobutyrate</t>
  </si>
  <si>
    <t>2_aminobutyrate</t>
  </si>
  <si>
    <t>Autochthonous PDAC TIF</t>
  </si>
  <si>
    <t>fc</t>
  </si>
  <si>
    <t>log2fc</t>
  </si>
  <si>
    <t>p</t>
  </si>
  <si>
    <t>variance (var.p)</t>
  </si>
  <si>
    <t>Max Variance</t>
  </si>
  <si>
    <t>Min Variance</t>
  </si>
  <si>
    <t>Ratio</t>
  </si>
  <si>
    <t>High</t>
  </si>
  <si>
    <t>2 tailed, heteroscedastic</t>
  </si>
  <si>
    <t>rank</t>
  </si>
  <si>
    <t>p-adj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</si>
</sst>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sz val="12"/>
      <color rgb="FF24272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4">
    <xf numFmtId="0" fontId="0" fillId="0" borderId="0" xfId="0"/>
    <xf numFmtId="0" fontId="17" fillId="0" borderId="0" xfId="0" applyFont="1"/>
    <xf numFmtId="0" fontId="1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50"/>
  <sheetViews>
    <sheetView topLeftCell="DL1" workbookViewId="0">
      <selection activeCell="DT2" sqref="C2:DT2"/>
    </sheetView>
  </sheetViews>
  <sheetFormatPr baseColWidth="10" defaultColWidth="8.83203125" defaultRowHeight="15"/>
  <cols>
    <col min="1" max="1" width="12.33203125" bestFit="1" customWidth="1"/>
    <col min="2" max="2" width="23.33203125" bestFit="1" customWidth="1"/>
    <col min="3" max="3" width="27.33203125" customWidth="1"/>
    <col min="4" max="4" width="21.83203125" bestFit="1" customWidth="1"/>
    <col min="5" max="5" width="12" bestFit="1" customWidth="1"/>
    <col min="6" max="6" width="15.1640625" bestFit="1" customWidth="1"/>
    <col min="7" max="7" width="24.1640625" bestFit="1" customWidth="1"/>
    <col min="8" max="8" width="13.33203125" bestFit="1" customWidth="1"/>
    <col min="9" max="9" width="12" bestFit="1" customWidth="1"/>
    <col min="10" max="10" width="22.1640625" bestFit="1" customWidth="1"/>
    <col min="11" max="11" width="13.5" bestFit="1" customWidth="1"/>
    <col min="12" max="12" width="18.1640625" bestFit="1" customWidth="1"/>
    <col min="13" max="13" width="12" bestFit="1" customWidth="1"/>
    <col min="14" max="14" width="13.1640625" bestFit="1" customWidth="1"/>
    <col min="15" max="20" width="12" bestFit="1" customWidth="1"/>
    <col min="21" max="21" width="20.5" bestFit="1" customWidth="1"/>
    <col min="22" max="22" width="12.5" bestFit="1" customWidth="1"/>
    <col min="23" max="23" width="12" bestFit="1" customWidth="1"/>
    <col min="24" max="24" width="20.5" bestFit="1" customWidth="1"/>
    <col min="25" max="26" width="12" bestFit="1" customWidth="1"/>
    <col min="27" max="27" width="21" bestFit="1" customWidth="1"/>
    <col min="28" max="28" width="15.5" bestFit="1" customWidth="1"/>
    <col min="29" max="29" width="14.6640625" bestFit="1" customWidth="1"/>
    <col min="30" max="30" width="18" bestFit="1" customWidth="1"/>
    <col min="31" max="31" width="13.5" bestFit="1" customWidth="1"/>
    <col min="32" max="33" width="12" bestFit="1" customWidth="1"/>
    <col min="34" max="34" width="15.5" bestFit="1" customWidth="1"/>
    <col min="35" max="35" width="12.5" bestFit="1" customWidth="1"/>
    <col min="36" max="39" width="12" bestFit="1" customWidth="1"/>
    <col min="40" max="40" width="40.6640625" bestFit="1" customWidth="1"/>
    <col min="41" max="41" width="16.6640625" bestFit="1" customWidth="1"/>
    <col min="42" max="42" width="13.83203125" bestFit="1" customWidth="1"/>
    <col min="43" max="63" width="12" bestFit="1" customWidth="1"/>
    <col min="64" max="64" width="12.6640625" bestFit="1" customWidth="1"/>
    <col min="65" max="65" width="18.5" bestFit="1" customWidth="1"/>
    <col min="66" max="66" width="12.6640625" bestFit="1" customWidth="1"/>
    <col min="67" max="69" width="12" bestFit="1" customWidth="1"/>
    <col min="70" max="70" width="12.6640625" bestFit="1" customWidth="1"/>
    <col min="71" max="71" width="14.33203125" bestFit="1" customWidth="1"/>
    <col min="72" max="73" width="12" bestFit="1" customWidth="1"/>
    <col min="74" max="74" width="12.6640625" bestFit="1" customWidth="1"/>
    <col min="75" max="75" width="23.83203125" bestFit="1" customWidth="1"/>
    <col min="76" max="77" width="12.6640625" bestFit="1" customWidth="1"/>
    <col min="78" max="78" width="14.5" bestFit="1" customWidth="1"/>
    <col min="79" max="79" width="18.6640625" bestFit="1" customWidth="1"/>
    <col min="80" max="80" width="12.6640625" bestFit="1" customWidth="1"/>
    <col min="81" max="82" width="12" bestFit="1" customWidth="1"/>
    <col min="83" max="83" width="16.5" bestFit="1" customWidth="1"/>
    <col min="84" max="84" width="12" bestFit="1" customWidth="1"/>
    <col min="85" max="85" width="12.6640625" bestFit="1" customWidth="1"/>
    <col min="86" max="86" width="20.6640625" bestFit="1" customWidth="1"/>
    <col min="87" max="87" width="19.1640625" bestFit="1" customWidth="1"/>
    <col min="88" max="88" width="25.33203125" bestFit="1" customWidth="1"/>
    <col min="89" max="89" width="12" bestFit="1" customWidth="1"/>
    <col min="90" max="90" width="16.83203125" bestFit="1" customWidth="1"/>
    <col min="91" max="91" width="21.83203125" bestFit="1" customWidth="1"/>
    <col min="92" max="92" width="12.6640625" bestFit="1" customWidth="1"/>
    <col min="93" max="93" width="13.6640625" bestFit="1" customWidth="1"/>
    <col min="94" max="94" width="12.5" bestFit="1" customWidth="1"/>
    <col min="95" max="95" width="12" bestFit="1" customWidth="1"/>
    <col min="96" max="96" width="16.1640625" bestFit="1" customWidth="1"/>
    <col min="97" max="97" width="28.1640625" bestFit="1" customWidth="1"/>
    <col min="98" max="98" width="19.33203125" bestFit="1" customWidth="1"/>
    <col min="99" max="99" width="12" bestFit="1" customWidth="1"/>
    <col min="100" max="100" width="14.33203125" bestFit="1" customWidth="1"/>
    <col min="101" max="101" width="17.33203125" bestFit="1" customWidth="1"/>
    <col min="102" max="102" width="15.5" bestFit="1" customWidth="1"/>
    <col min="103" max="104" width="12" bestFit="1" customWidth="1"/>
    <col min="105" max="105" width="14.6640625" bestFit="1" customWidth="1"/>
    <col min="106" max="106" width="12.1640625" bestFit="1" customWidth="1"/>
    <col min="107" max="111" width="12" bestFit="1" customWidth="1"/>
    <col min="112" max="112" width="15.5" bestFit="1" customWidth="1"/>
    <col min="113" max="113" width="12.6640625" bestFit="1" customWidth="1"/>
    <col min="114" max="114" width="12" bestFit="1" customWidth="1"/>
    <col min="115" max="115" width="16.33203125" bestFit="1" customWidth="1"/>
    <col min="116" max="116" width="12" bestFit="1" customWidth="1"/>
    <col min="117" max="117" width="23.6640625" bestFit="1" customWidth="1"/>
    <col min="118" max="119" width="12" bestFit="1" customWidth="1"/>
    <col min="120" max="120" width="12.6640625" bestFit="1" customWidth="1"/>
    <col min="121" max="124" width="12" bestFit="1" customWidth="1"/>
  </cols>
  <sheetData>
    <row r="1" spans="1:124">
      <c r="C1" s="1" t="s">
        <v>144</v>
      </c>
    </row>
    <row r="2" spans="1:124">
      <c r="A2" t="s">
        <v>0</v>
      </c>
      <c r="B2" t="s">
        <v>1</v>
      </c>
      <c r="C2" t="s">
        <v>147</v>
      </c>
      <c r="D2" t="s">
        <v>146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145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148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21</v>
      </c>
      <c r="AA2" t="s">
        <v>22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29</v>
      </c>
      <c r="AI2" t="s">
        <v>30</v>
      </c>
      <c r="AJ2" t="s">
        <v>31</v>
      </c>
      <c r="AK2" t="s">
        <v>32</v>
      </c>
      <c r="AL2" t="s">
        <v>33</v>
      </c>
      <c r="AM2" t="s">
        <v>34</v>
      </c>
      <c r="AN2" t="s">
        <v>35</v>
      </c>
      <c r="AO2" t="s">
        <v>36</v>
      </c>
      <c r="AP2" t="s">
        <v>37</v>
      </c>
      <c r="AQ2" t="s">
        <v>38</v>
      </c>
      <c r="AR2" t="s">
        <v>39</v>
      </c>
      <c r="AS2" t="s">
        <v>40</v>
      </c>
      <c r="AT2" t="s">
        <v>41</v>
      </c>
      <c r="AU2" t="s">
        <v>42</v>
      </c>
      <c r="AV2" t="s">
        <v>43</v>
      </c>
      <c r="AW2" t="s">
        <v>44</v>
      </c>
      <c r="AX2" t="s">
        <v>45</v>
      </c>
      <c r="AY2" t="s">
        <v>46</v>
      </c>
      <c r="AZ2" t="s">
        <v>47</v>
      </c>
      <c r="BA2" t="s">
        <v>48</v>
      </c>
      <c r="BB2" t="s">
        <v>49</v>
      </c>
      <c r="BC2" t="s">
        <v>50</v>
      </c>
      <c r="BD2" t="s">
        <v>51</v>
      </c>
      <c r="BE2" t="s">
        <v>52</v>
      </c>
      <c r="BF2" t="s">
        <v>53</v>
      </c>
      <c r="BG2" t="s">
        <v>54</v>
      </c>
      <c r="BH2" t="s">
        <v>55</v>
      </c>
      <c r="BI2" t="s">
        <v>56</v>
      </c>
      <c r="BJ2" t="s">
        <v>57</v>
      </c>
      <c r="BK2" t="s">
        <v>58</v>
      </c>
      <c r="BL2" t="s">
        <v>149</v>
      </c>
      <c r="BM2" t="s">
        <v>59</v>
      </c>
      <c r="BN2" t="s">
        <v>60</v>
      </c>
      <c r="BO2" t="s">
        <v>61</v>
      </c>
      <c r="BP2" t="s">
        <v>62</v>
      </c>
      <c r="BQ2" t="s">
        <v>63</v>
      </c>
      <c r="BR2" t="s">
        <v>64</v>
      </c>
      <c r="BS2" t="s">
        <v>65</v>
      </c>
      <c r="BT2" t="s">
        <v>66</v>
      </c>
      <c r="BU2" t="s">
        <v>67</v>
      </c>
      <c r="BV2" t="s">
        <v>68</v>
      </c>
      <c r="BW2" t="s">
        <v>69</v>
      </c>
      <c r="BX2" t="s">
        <v>70</v>
      </c>
      <c r="BY2" t="s">
        <v>71</v>
      </c>
      <c r="BZ2" t="s">
        <v>72</v>
      </c>
      <c r="CA2" t="s">
        <v>73</v>
      </c>
      <c r="CB2" t="s">
        <v>74</v>
      </c>
      <c r="CC2" t="s">
        <v>75</v>
      </c>
      <c r="CD2" t="s">
        <v>76</v>
      </c>
      <c r="CE2" t="s">
        <v>77</v>
      </c>
      <c r="CF2" t="s">
        <v>78</v>
      </c>
      <c r="CG2" t="s">
        <v>79</v>
      </c>
      <c r="CH2" t="s">
        <v>80</v>
      </c>
      <c r="CI2" t="s">
        <v>81</v>
      </c>
      <c r="CJ2" t="s">
        <v>82</v>
      </c>
      <c r="CK2" t="s">
        <v>83</v>
      </c>
      <c r="CL2" t="s">
        <v>84</v>
      </c>
      <c r="CM2" t="s">
        <v>85</v>
      </c>
      <c r="CN2" t="s">
        <v>86</v>
      </c>
      <c r="CO2" t="s">
        <v>87</v>
      </c>
      <c r="CP2" t="s">
        <v>88</v>
      </c>
      <c r="CQ2" t="s">
        <v>89</v>
      </c>
      <c r="CR2" t="s">
        <v>90</v>
      </c>
      <c r="CS2" t="s">
        <v>91</v>
      </c>
      <c r="CT2" t="s">
        <v>92</v>
      </c>
      <c r="CU2" t="s">
        <v>93</v>
      </c>
      <c r="CV2" t="s">
        <v>94</v>
      </c>
      <c r="CW2" t="s">
        <v>95</v>
      </c>
      <c r="CX2" t="s">
        <v>96</v>
      </c>
      <c r="CY2" t="s">
        <v>97</v>
      </c>
      <c r="CZ2" t="s">
        <v>98</v>
      </c>
      <c r="DA2" t="s">
        <v>99</v>
      </c>
      <c r="DB2" t="s">
        <v>100</v>
      </c>
      <c r="DC2" t="s">
        <v>101</v>
      </c>
      <c r="DD2" t="s">
        <v>102</v>
      </c>
      <c r="DE2" t="s">
        <v>103</v>
      </c>
      <c r="DF2" t="s">
        <v>104</v>
      </c>
      <c r="DG2" t="s">
        <v>105</v>
      </c>
      <c r="DH2" t="s">
        <v>106</v>
      </c>
      <c r="DI2" t="s">
        <v>107</v>
      </c>
      <c r="DJ2" t="s">
        <v>108</v>
      </c>
      <c r="DK2" t="s">
        <v>150</v>
      </c>
      <c r="DL2" t="s">
        <v>109</v>
      </c>
      <c r="DM2" t="s">
        <v>110</v>
      </c>
      <c r="DN2" t="s">
        <v>111</v>
      </c>
      <c r="DO2" t="s">
        <v>112</v>
      </c>
      <c r="DP2" t="s">
        <v>113</v>
      </c>
      <c r="DQ2" t="s">
        <v>114</v>
      </c>
      <c r="DR2" t="s">
        <v>115</v>
      </c>
      <c r="DS2" t="s">
        <v>116</v>
      </c>
      <c r="DT2" t="s">
        <v>117</v>
      </c>
    </row>
    <row r="3" spans="1:124">
      <c r="A3" t="s">
        <v>118</v>
      </c>
      <c r="B3" t="s">
        <v>151</v>
      </c>
      <c r="C3">
        <v>15.468699409999999</v>
      </c>
      <c r="D3">
        <v>18.93392356</v>
      </c>
      <c r="E3">
        <v>7.3139269630000001</v>
      </c>
      <c r="F3">
        <v>0.95209517099999996</v>
      </c>
      <c r="G3">
        <v>0.42009562299999997</v>
      </c>
      <c r="H3">
        <v>2.3491849939999998</v>
      </c>
      <c r="J3">
        <v>230.2179151</v>
      </c>
      <c r="K3">
        <v>21.036024919999999</v>
      </c>
      <c r="L3">
        <v>13.20372178</v>
      </c>
      <c r="M3">
        <v>25.756815499999998</v>
      </c>
      <c r="N3">
        <v>6.1256224509999999</v>
      </c>
      <c r="O3">
        <v>64.291051150000001</v>
      </c>
      <c r="P3">
        <v>100.58539260000001</v>
      </c>
      <c r="Q3">
        <v>1.6560733940000001</v>
      </c>
      <c r="R3">
        <v>164.9306536</v>
      </c>
      <c r="S3">
        <v>11.25292716</v>
      </c>
      <c r="T3">
        <v>204.03053439999999</v>
      </c>
      <c r="U3">
        <v>153.443476</v>
      </c>
      <c r="V3">
        <v>2.058183482</v>
      </c>
      <c r="W3">
        <v>278.1655586</v>
      </c>
      <c r="X3">
        <v>7.7952927000000005E-2</v>
      </c>
      <c r="Y3">
        <v>60.954933670000003</v>
      </c>
      <c r="Z3">
        <v>0.34432844899999998</v>
      </c>
      <c r="AA3">
        <v>5.1343430510000001</v>
      </c>
      <c r="AB3">
        <v>4.505135245</v>
      </c>
      <c r="AC3">
        <v>1.717702246</v>
      </c>
      <c r="AD3">
        <v>43.80468209</v>
      </c>
      <c r="AE3">
        <v>151.9956139</v>
      </c>
      <c r="AF3">
        <v>3.674178484</v>
      </c>
      <c r="AG3">
        <v>6.6521068129999996</v>
      </c>
      <c r="AH3">
        <v>234.71400929999999</v>
      </c>
      <c r="AI3">
        <v>10.39317688</v>
      </c>
      <c r="AJ3">
        <v>249.83167929999999</v>
      </c>
      <c r="AK3">
        <v>27.587840360000001</v>
      </c>
      <c r="AL3">
        <v>275.18570240000003</v>
      </c>
      <c r="AM3">
        <v>16.000818729999999</v>
      </c>
      <c r="AN3">
        <v>113.1420971</v>
      </c>
      <c r="AO3">
        <v>0.19859838299999999</v>
      </c>
      <c r="AP3">
        <v>84.562652349999993</v>
      </c>
      <c r="AQ3">
        <v>425.67606940000002</v>
      </c>
      <c r="AR3">
        <v>6754.072921</v>
      </c>
      <c r="AS3">
        <v>197.78848149999999</v>
      </c>
      <c r="AT3">
        <v>94.31384027</v>
      </c>
      <c r="AU3">
        <v>37.273717740000002</v>
      </c>
      <c r="AV3">
        <v>222.12073340000001</v>
      </c>
      <c r="AW3">
        <v>164.19481859999999</v>
      </c>
      <c r="AX3">
        <v>73.12987674</v>
      </c>
      <c r="AY3">
        <v>281.73179169999997</v>
      </c>
      <c r="AZ3">
        <v>113.11186259999999</v>
      </c>
      <c r="BA3">
        <v>1217.5526689999999</v>
      </c>
      <c r="BB3">
        <v>3818.196238</v>
      </c>
      <c r="BC3">
        <v>784.08266219999996</v>
      </c>
      <c r="BD3">
        <v>145.5120829</v>
      </c>
      <c r="BE3">
        <v>68.323453689999994</v>
      </c>
      <c r="BF3">
        <v>1300.490358</v>
      </c>
      <c r="BG3">
        <v>454.52650219999998</v>
      </c>
      <c r="BH3">
        <v>67.670395859999999</v>
      </c>
      <c r="BI3">
        <v>485.36232480000001</v>
      </c>
      <c r="BJ3">
        <v>214.47397950000001</v>
      </c>
      <c r="BK3">
        <v>3.0501013110000001</v>
      </c>
      <c r="BL3">
        <v>2.574756007</v>
      </c>
      <c r="BM3">
        <v>0.209564836</v>
      </c>
      <c r="BN3">
        <v>0.30700662099999998</v>
      </c>
      <c r="BO3">
        <v>0.48926999199999999</v>
      </c>
      <c r="BP3">
        <v>0.141249439</v>
      </c>
      <c r="BQ3">
        <v>4.9520515659999997</v>
      </c>
      <c r="BR3">
        <v>-4.4130713009999996</v>
      </c>
      <c r="BS3">
        <v>2.2388333760000001</v>
      </c>
      <c r="BT3">
        <v>29.93552025</v>
      </c>
      <c r="BU3">
        <v>132.95197769999999</v>
      </c>
      <c r="BV3">
        <v>8.1531593999999999E-2</v>
      </c>
      <c r="BW3">
        <v>18.248306249999999</v>
      </c>
      <c r="BX3">
        <v>36.084818859999999</v>
      </c>
      <c r="BY3">
        <v>-2.2781375E-2</v>
      </c>
      <c r="BZ3">
        <v>-2.2858150000000001E-2</v>
      </c>
      <c r="CA3">
        <v>0.64732336000000001</v>
      </c>
      <c r="CB3">
        <v>28.67430487</v>
      </c>
      <c r="CC3">
        <v>114.1521649</v>
      </c>
      <c r="CD3">
        <v>3.9094403450000001</v>
      </c>
      <c r="CE3">
        <v>8.6900779010000004</v>
      </c>
      <c r="CF3">
        <v>960.80808379999996</v>
      </c>
      <c r="CG3">
        <v>12.006193339999999</v>
      </c>
      <c r="CH3">
        <v>285.98397240000003</v>
      </c>
      <c r="CI3">
        <v>30.158893160000002</v>
      </c>
      <c r="CJ3">
        <v>7.2364075100000003</v>
      </c>
      <c r="CK3">
        <v>4.4254124890000002</v>
      </c>
      <c r="CL3">
        <v>-4.8745247999999998E-2</v>
      </c>
      <c r="CM3">
        <v>-1.1928701E-2</v>
      </c>
      <c r="CN3">
        <v>1.163769E-3</v>
      </c>
      <c r="CO3">
        <v>1.2049890459999999</v>
      </c>
      <c r="CP3">
        <v>1.803475513</v>
      </c>
      <c r="CQ3">
        <v>53.956967689999999</v>
      </c>
      <c r="CR3">
        <v>176.04374110000001</v>
      </c>
      <c r="CS3">
        <v>2.2614733820000001</v>
      </c>
      <c r="CT3">
        <v>99.570122220000002</v>
      </c>
      <c r="CU3">
        <v>11.781062560000001</v>
      </c>
      <c r="CV3">
        <v>25.63625339</v>
      </c>
      <c r="CW3">
        <v>3.6631261830000001</v>
      </c>
      <c r="CX3">
        <v>2.174433112</v>
      </c>
      <c r="CY3">
        <v>1.5296185520000001</v>
      </c>
      <c r="CZ3">
        <v>148.2630724</v>
      </c>
      <c r="DA3">
        <v>4.1659074509999998</v>
      </c>
      <c r="DB3">
        <v>0.83171814499999996</v>
      </c>
      <c r="DC3">
        <v>0.115769044</v>
      </c>
      <c r="DD3">
        <v>7.1165692000000003E-2</v>
      </c>
      <c r="DE3">
        <v>161.36283879999999</v>
      </c>
      <c r="DF3">
        <v>9.2397791219999998</v>
      </c>
      <c r="DG3">
        <v>8.7199626390000002</v>
      </c>
      <c r="DH3">
        <v>0.249719792</v>
      </c>
      <c r="DI3">
        <v>26.949197550000001</v>
      </c>
      <c r="DJ3">
        <v>1.027946188</v>
      </c>
      <c r="DK3">
        <v>11.08700234</v>
      </c>
      <c r="DL3">
        <v>21.277166399999999</v>
      </c>
      <c r="DM3">
        <v>546.48580159999995</v>
      </c>
      <c r="DN3">
        <v>4.3652351080000003</v>
      </c>
      <c r="DO3">
        <v>4.2355964410000002</v>
      </c>
      <c r="DP3">
        <v>4.351223332</v>
      </c>
      <c r="DQ3">
        <v>54.560212069999999</v>
      </c>
      <c r="DR3">
        <v>95.350738399999997</v>
      </c>
      <c r="DS3">
        <v>626.07740420000005</v>
      </c>
      <c r="DT3">
        <v>2340.330582</v>
      </c>
    </row>
    <row r="4" spans="1:124">
      <c r="A4" t="s">
        <v>119</v>
      </c>
      <c r="B4" t="s">
        <v>151</v>
      </c>
      <c r="C4">
        <v>12.29456109</v>
      </c>
      <c r="D4">
        <v>12.78776629</v>
      </c>
      <c r="E4">
        <v>4.7442755200000004</v>
      </c>
      <c r="F4">
        <v>1.0000942420000001</v>
      </c>
      <c r="G4">
        <v>2.4008855910000002</v>
      </c>
      <c r="H4">
        <v>5.8027993960000002</v>
      </c>
      <c r="I4">
        <v>0.45682907099999998</v>
      </c>
      <c r="J4">
        <v>114.82569359999999</v>
      </c>
      <c r="K4">
        <v>21.875639870000001</v>
      </c>
      <c r="L4">
        <v>8.4863140460000004</v>
      </c>
      <c r="M4">
        <v>33.55694913</v>
      </c>
      <c r="N4">
        <v>2.7022975460000001</v>
      </c>
      <c r="O4">
        <v>33.221781749999998</v>
      </c>
      <c r="P4">
        <v>54.574600109999999</v>
      </c>
      <c r="Q4">
        <v>1.9032260219999999</v>
      </c>
      <c r="R4">
        <v>115.88728740000001</v>
      </c>
      <c r="S4">
        <v>13.13053303</v>
      </c>
      <c r="T4">
        <v>133.8914599</v>
      </c>
      <c r="U4">
        <v>39.628521159999998</v>
      </c>
      <c r="V4">
        <v>3.2273874679999999</v>
      </c>
      <c r="W4">
        <v>476.65791680000001</v>
      </c>
      <c r="X4">
        <v>4.2873590000000003E-2</v>
      </c>
      <c r="Y4">
        <v>102.49333180000001</v>
      </c>
      <c r="Z4">
        <v>0.27481083299999998</v>
      </c>
      <c r="AA4">
        <v>3.7815967380000002</v>
      </c>
      <c r="AB4">
        <v>0.79812351299999995</v>
      </c>
      <c r="AC4">
        <v>1.2904557240000001</v>
      </c>
      <c r="AD4">
        <v>72.963963129999996</v>
      </c>
      <c r="AE4">
        <v>50.022644659999997</v>
      </c>
      <c r="AF4">
        <v>4.7888455949999997</v>
      </c>
      <c r="AG4">
        <v>4.2427851570000001</v>
      </c>
      <c r="AH4">
        <v>113.7256768</v>
      </c>
      <c r="AI4">
        <v>6.7168099789999998</v>
      </c>
      <c r="AJ4">
        <v>172.7351654</v>
      </c>
      <c r="AK4">
        <v>42.897637789999997</v>
      </c>
      <c r="AL4">
        <v>169.13730419999999</v>
      </c>
      <c r="AM4">
        <v>5.3998618440000001</v>
      </c>
      <c r="AN4">
        <v>31.934752100000001</v>
      </c>
      <c r="AO4">
        <v>1.3041836520000001</v>
      </c>
      <c r="AP4">
        <v>94.196252740000006</v>
      </c>
      <c r="AQ4">
        <v>418.3528804</v>
      </c>
      <c r="AR4">
        <v>5052.2663730000004</v>
      </c>
      <c r="AS4">
        <v>190.8226013</v>
      </c>
      <c r="AT4">
        <v>83.145226919999999</v>
      </c>
      <c r="AU4">
        <v>71.345296849999997</v>
      </c>
      <c r="AV4">
        <v>202.07211699999999</v>
      </c>
      <c r="AW4">
        <v>138.58105280000001</v>
      </c>
      <c r="AX4">
        <v>110.4829076</v>
      </c>
      <c r="AY4">
        <v>254.8995572</v>
      </c>
      <c r="AZ4">
        <v>117.402517</v>
      </c>
      <c r="BA4">
        <v>1091.4633220000001</v>
      </c>
      <c r="BB4">
        <v>10096.156209999999</v>
      </c>
      <c r="BC4">
        <v>933.81264169999997</v>
      </c>
      <c r="BD4">
        <v>137.96618359999999</v>
      </c>
      <c r="BE4">
        <v>89.173754220000006</v>
      </c>
      <c r="BF4">
        <v>1259.001113</v>
      </c>
      <c r="BG4">
        <v>463.5546061</v>
      </c>
      <c r="BH4">
        <v>110.58167659999999</v>
      </c>
      <c r="BI4">
        <v>479.77022599999998</v>
      </c>
      <c r="BJ4">
        <v>213.7011866</v>
      </c>
      <c r="BK4">
        <v>5.1850036450000001</v>
      </c>
      <c r="BL4">
        <v>2.8637969710000002</v>
      </c>
      <c r="BM4">
        <v>0.205741538</v>
      </c>
      <c r="BN4">
        <v>0.89973386099999997</v>
      </c>
      <c r="BO4">
        <v>0.27967355399999999</v>
      </c>
      <c r="BP4">
        <v>8.2592712999999998E-2</v>
      </c>
      <c r="BQ4">
        <v>1.384844647</v>
      </c>
      <c r="BR4">
        <v>-4.4130713009999996</v>
      </c>
      <c r="BS4">
        <v>1.3955909070000001</v>
      </c>
      <c r="BT4">
        <v>18.31026013</v>
      </c>
      <c r="BU4">
        <v>166.94377549999999</v>
      </c>
      <c r="BV4">
        <v>0.114674834</v>
      </c>
      <c r="BW4">
        <v>20.361929830000001</v>
      </c>
      <c r="BX4">
        <v>-0.13047481399999999</v>
      </c>
      <c r="BY4">
        <v>-2.2781375E-2</v>
      </c>
      <c r="BZ4">
        <v>-2.2858150000000001E-2</v>
      </c>
      <c r="CA4">
        <v>0.57928101700000001</v>
      </c>
      <c r="CB4">
        <v>9.3740006139999998</v>
      </c>
      <c r="CC4">
        <v>67.602327079999995</v>
      </c>
      <c r="CD4">
        <v>7.6017692339999998</v>
      </c>
      <c r="CE4">
        <v>14.993899020000001</v>
      </c>
      <c r="CF4">
        <v>643.55481310000005</v>
      </c>
      <c r="CG4">
        <v>6.5440064910000002</v>
      </c>
      <c r="CH4">
        <v>123.2285243</v>
      </c>
      <c r="CI4">
        <v>17.500578000000001</v>
      </c>
      <c r="CJ4">
        <v>0</v>
      </c>
      <c r="CK4">
        <v>3.2339512319999999</v>
      </c>
      <c r="CL4">
        <v>-6.3576700000000002E-3</v>
      </c>
      <c r="CM4">
        <v>-1.1928701E-2</v>
      </c>
      <c r="CN4">
        <v>-2.6498500000000003E-4</v>
      </c>
      <c r="CO4">
        <v>1.6793794179999999</v>
      </c>
      <c r="CP4">
        <v>1.022554202</v>
      </c>
      <c r="CQ4">
        <v>23.244627090000002</v>
      </c>
      <c r="CR4">
        <v>178.44150920000001</v>
      </c>
      <c r="CS4">
        <v>2.422636394</v>
      </c>
      <c r="CT4">
        <v>95.884315169999994</v>
      </c>
      <c r="CU4">
        <v>13.37948256</v>
      </c>
      <c r="CV4">
        <v>25.167716859999999</v>
      </c>
      <c r="CW4">
        <v>3.802647881</v>
      </c>
      <c r="CX4">
        <v>0.435287072</v>
      </c>
      <c r="CY4">
        <v>0.93885506399999996</v>
      </c>
      <c r="CZ4">
        <v>97.042989950000006</v>
      </c>
      <c r="DA4">
        <v>6.1230616690000002</v>
      </c>
      <c r="DB4">
        <v>0.62767204499999996</v>
      </c>
      <c r="DC4">
        <v>0.213027842</v>
      </c>
      <c r="DD4">
        <v>8.9046006999999996E-2</v>
      </c>
      <c r="DE4">
        <v>94.034716889999999</v>
      </c>
      <c r="DF4">
        <v>11.743008120000001</v>
      </c>
      <c r="DG4">
        <v>9.1846779079999994</v>
      </c>
      <c r="DH4">
        <v>0.69332720599999997</v>
      </c>
      <c r="DI4">
        <v>21.913601010000001</v>
      </c>
      <c r="DJ4">
        <v>1.3964855</v>
      </c>
      <c r="DK4">
        <v>5.3135757950000002</v>
      </c>
      <c r="DL4">
        <v>33.209181299999997</v>
      </c>
      <c r="DM4">
        <v>435.33794440000003</v>
      </c>
      <c r="DN4">
        <v>2.3376823280000001</v>
      </c>
      <c r="DO4">
        <v>6.8485550020000003</v>
      </c>
      <c r="DP4">
        <v>4.6608642500000004</v>
      </c>
      <c r="DQ4">
        <v>45.55954526</v>
      </c>
      <c r="DR4">
        <v>90.323904049999996</v>
      </c>
      <c r="DS4">
        <v>475.66726940000001</v>
      </c>
      <c r="DT4">
        <v>2006.79492</v>
      </c>
    </row>
    <row r="5" spans="1:124">
      <c r="A5" t="s">
        <v>120</v>
      </c>
      <c r="B5" t="s">
        <v>151</v>
      </c>
      <c r="C5">
        <v>6.6141439660000003</v>
      </c>
      <c r="D5">
        <v>22.784099619999999</v>
      </c>
      <c r="E5">
        <v>4.921631198</v>
      </c>
      <c r="F5">
        <v>0.398113889</v>
      </c>
      <c r="G5">
        <v>0.13615856900000001</v>
      </c>
      <c r="H5">
        <v>4.5171409230000004</v>
      </c>
      <c r="I5">
        <v>0.78354241899999999</v>
      </c>
      <c r="J5">
        <v>103.74539129999999</v>
      </c>
      <c r="K5">
        <v>14.22168578</v>
      </c>
      <c r="L5">
        <v>8.9670738050000001</v>
      </c>
      <c r="M5">
        <v>49.641721140000001</v>
      </c>
      <c r="N5">
        <v>4.0695109819999997</v>
      </c>
      <c r="O5">
        <v>52.5012404</v>
      </c>
      <c r="P5">
        <v>10.541103140000001</v>
      </c>
      <c r="Q5">
        <v>0.73848182100000004</v>
      </c>
      <c r="R5">
        <v>118.8936616</v>
      </c>
      <c r="S5">
        <v>11.21809945</v>
      </c>
      <c r="T5">
        <v>208.8218196</v>
      </c>
      <c r="U5">
        <v>102.58850700000001</v>
      </c>
      <c r="V5">
        <v>4.2535350760000004</v>
      </c>
      <c r="W5">
        <v>414.96132549999999</v>
      </c>
      <c r="X5">
        <v>8.3054525000000004E-2</v>
      </c>
      <c r="Y5">
        <v>25.800649069999999</v>
      </c>
      <c r="Z5">
        <v>0.570718116</v>
      </c>
      <c r="AA5">
        <v>3.031837796</v>
      </c>
      <c r="AB5">
        <v>1.1537190150000001</v>
      </c>
      <c r="AC5">
        <v>1.4965181460000001</v>
      </c>
      <c r="AD5">
        <v>70.37579504</v>
      </c>
      <c r="AE5">
        <v>123.8730027</v>
      </c>
      <c r="AF5">
        <v>3.3881884860000002</v>
      </c>
      <c r="AG5">
        <v>197.11687789999999</v>
      </c>
      <c r="AH5">
        <v>281.42854849999998</v>
      </c>
      <c r="AI5">
        <v>16.02049645</v>
      </c>
      <c r="AJ5">
        <v>186.87824069999999</v>
      </c>
      <c r="AK5">
        <v>58.532554310000002</v>
      </c>
      <c r="AL5">
        <v>270.52058260000001</v>
      </c>
      <c r="AM5">
        <v>80.802920020000002</v>
      </c>
      <c r="AN5">
        <v>87.952419570000004</v>
      </c>
      <c r="AO5">
        <v>1.242117033</v>
      </c>
      <c r="AP5">
        <v>105.5964831</v>
      </c>
      <c r="AQ5">
        <v>204.5466634</v>
      </c>
      <c r="AR5">
        <v>3601.4826320000002</v>
      </c>
      <c r="AS5">
        <v>91.758095909999994</v>
      </c>
      <c r="AT5">
        <v>79.464052890000005</v>
      </c>
      <c r="AU5">
        <v>20.977637170000001</v>
      </c>
      <c r="AV5">
        <v>121.4842003</v>
      </c>
      <c r="AW5">
        <v>141.84172659999999</v>
      </c>
      <c r="AX5">
        <v>67.238451319999996</v>
      </c>
      <c r="AY5">
        <v>314.29851559999997</v>
      </c>
      <c r="AZ5">
        <v>101.1790941</v>
      </c>
      <c r="BA5">
        <v>1457.96729</v>
      </c>
      <c r="BB5">
        <v>4129.3820960000003</v>
      </c>
      <c r="BC5">
        <v>849.39767359999996</v>
      </c>
      <c r="BD5">
        <v>108.5594509</v>
      </c>
      <c r="BE5">
        <v>118.73360270000001</v>
      </c>
      <c r="BF5">
        <v>1029.348379</v>
      </c>
      <c r="BG5">
        <v>246.54942600000001</v>
      </c>
      <c r="BH5">
        <v>16.05272458</v>
      </c>
      <c r="BI5">
        <v>280.1978373</v>
      </c>
      <c r="BJ5">
        <v>132.83422250000001</v>
      </c>
      <c r="BK5">
        <v>0.87430539900000004</v>
      </c>
      <c r="BL5">
        <v>3.7380178919999998</v>
      </c>
      <c r="BM5">
        <v>0.16498947999999999</v>
      </c>
      <c r="BN5">
        <v>0.39753037800000002</v>
      </c>
      <c r="BO5">
        <v>0.32732045999999998</v>
      </c>
      <c r="BP5">
        <v>0</v>
      </c>
      <c r="BQ5">
        <v>3.669394322</v>
      </c>
      <c r="BR5">
        <v>-4.4130713009999996</v>
      </c>
      <c r="BS5">
        <v>0.69801643199999996</v>
      </c>
      <c r="BT5">
        <v>10.89102091</v>
      </c>
      <c r="BU5">
        <v>136.19861969999999</v>
      </c>
      <c r="BV5">
        <v>7.1689928999999999E-2</v>
      </c>
      <c r="BW5">
        <v>28.491545739999999</v>
      </c>
      <c r="BX5">
        <v>23.762782529999999</v>
      </c>
      <c r="BY5">
        <v>-2.2781375E-2</v>
      </c>
      <c r="BZ5">
        <v>-2.2858150000000001E-2</v>
      </c>
      <c r="CA5">
        <v>2.18940074</v>
      </c>
      <c r="CB5">
        <v>54.302806080000003</v>
      </c>
      <c r="CC5">
        <v>130.51144099999999</v>
      </c>
      <c r="CD5">
        <v>2.0994681040000001</v>
      </c>
      <c r="CE5">
        <v>4.9363609759999996</v>
      </c>
      <c r="CF5">
        <v>839.39268630000004</v>
      </c>
      <c r="CG5">
        <v>30.60145017</v>
      </c>
      <c r="CH5">
        <v>132.60136009999999</v>
      </c>
      <c r="CI5">
        <v>53.882591750000003</v>
      </c>
      <c r="CJ5">
        <v>5.4529039819999996</v>
      </c>
      <c r="CK5">
        <v>2.9819094609999999</v>
      </c>
      <c r="CL5">
        <v>-0.17675054300000001</v>
      </c>
      <c r="CM5">
        <v>-4.9093519999999996E-3</v>
      </c>
      <c r="CN5">
        <v>-2.5973849999999998E-3</v>
      </c>
      <c r="CO5">
        <v>0.96960785800000004</v>
      </c>
      <c r="CP5">
        <v>1.064515045</v>
      </c>
      <c r="CQ5">
        <v>53.965310870000003</v>
      </c>
      <c r="CR5">
        <v>726.32622879999997</v>
      </c>
      <c r="CS5">
        <v>1.5336270460000001</v>
      </c>
      <c r="CT5">
        <v>177.52999679999999</v>
      </c>
      <c r="CU5">
        <v>15.09679895</v>
      </c>
      <c r="CV5">
        <v>24.03871689</v>
      </c>
      <c r="CW5">
        <v>2.5475641769999999</v>
      </c>
      <c r="CX5">
        <v>0.47579660099999999</v>
      </c>
      <c r="CY5">
        <v>1.742806069</v>
      </c>
      <c r="CZ5">
        <v>95.701369380000003</v>
      </c>
      <c r="DA5">
        <v>2.2583336969999999</v>
      </c>
      <c r="DB5">
        <v>0.88860184900000005</v>
      </c>
      <c r="DC5">
        <v>0.18807655100000001</v>
      </c>
      <c r="DD5">
        <v>8.8764071999999999E-2</v>
      </c>
      <c r="DE5">
        <v>161.3331992</v>
      </c>
      <c r="DF5">
        <v>9.3417321409999996</v>
      </c>
      <c r="DG5">
        <v>7.1906298570000002</v>
      </c>
      <c r="DH5">
        <v>0.46751723299999998</v>
      </c>
      <c r="DI5">
        <v>22.433680849999998</v>
      </c>
      <c r="DJ5">
        <v>1.179867411</v>
      </c>
      <c r="DK5">
        <v>7.5585318470000002</v>
      </c>
      <c r="DL5">
        <v>52.143012040000002</v>
      </c>
      <c r="DM5">
        <v>611.89552730000003</v>
      </c>
      <c r="DN5">
        <v>7.0129828200000004</v>
      </c>
      <c r="DO5">
        <v>15.067348429999999</v>
      </c>
      <c r="DP5">
        <v>12.89125426</v>
      </c>
      <c r="DQ5">
        <v>40.95129189</v>
      </c>
      <c r="DR5">
        <v>111.5016571</v>
      </c>
      <c r="DS5">
        <v>614.13695170000005</v>
      </c>
      <c r="DT5">
        <v>3070.4227369999999</v>
      </c>
    </row>
    <row r="6" spans="1:124">
      <c r="A6" t="s">
        <v>121</v>
      </c>
      <c r="B6" t="s">
        <v>151</v>
      </c>
      <c r="C6">
        <v>4.003184386</v>
      </c>
      <c r="D6">
        <v>8.0297351129999992</v>
      </c>
      <c r="E6">
        <v>9.0883928370000007</v>
      </c>
      <c r="F6">
        <v>0.57621902999999997</v>
      </c>
      <c r="G6">
        <v>0.50093253400000004</v>
      </c>
      <c r="H6">
        <v>3.5904545080000001</v>
      </c>
      <c r="I6">
        <v>0.961464816</v>
      </c>
      <c r="J6">
        <v>157.98562329999999</v>
      </c>
      <c r="K6">
        <v>12.96535381</v>
      </c>
      <c r="L6">
        <v>7.5426839169999997</v>
      </c>
      <c r="M6">
        <v>32.167297069999996</v>
      </c>
      <c r="N6">
        <v>4.36682535</v>
      </c>
      <c r="O6">
        <v>51.004537689999999</v>
      </c>
      <c r="P6">
        <v>10.63694656</v>
      </c>
      <c r="Q6">
        <v>1.7001620850000001</v>
      </c>
      <c r="R6">
        <v>132.3141267</v>
      </c>
      <c r="S6">
        <v>2.5064641399999998</v>
      </c>
      <c r="T6">
        <v>197.9379586</v>
      </c>
      <c r="U6">
        <v>94.242966629999998</v>
      </c>
      <c r="V6">
        <v>5.4587785650000002</v>
      </c>
      <c r="W6">
        <v>585.29719799999998</v>
      </c>
      <c r="X6">
        <v>7.8494297000000005E-2</v>
      </c>
      <c r="Y6">
        <v>56.675334800000002</v>
      </c>
      <c r="Z6">
        <v>0.58256930500000004</v>
      </c>
      <c r="AA6">
        <v>3.8422891429999999</v>
      </c>
      <c r="AB6">
        <v>1.161046907</v>
      </c>
      <c r="AC6">
        <v>1.1518694199999999</v>
      </c>
      <c r="AD6">
        <v>119.6288594</v>
      </c>
      <c r="AE6">
        <v>143.4465338</v>
      </c>
      <c r="AF6">
        <v>2.5009355919999998</v>
      </c>
      <c r="AG6">
        <v>11.047279319999999</v>
      </c>
      <c r="AH6">
        <v>366.312881</v>
      </c>
      <c r="AI6">
        <v>11.889292680000001</v>
      </c>
      <c r="AJ6">
        <v>267.48634190000001</v>
      </c>
      <c r="AK6">
        <v>71.640155210000003</v>
      </c>
      <c r="AL6">
        <v>249.21620859999999</v>
      </c>
      <c r="AM6">
        <v>20.85541332</v>
      </c>
      <c r="AN6">
        <v>71.939964140000001</v>
      </c>
      <c r="AO6">
        <v>0.66911061900000002</v>
      </c>
      <c r="AP6">
        <v>72.948673729999996</v>
      </c>
      <c r="AQ6">
        <v>249.75062819999999</v>
      </c>
      <c r="AR6">
        <v>3514.8177089999999</v>
      </c>
      <c r="AS6">
        <v>111.8992045</v>
      </c>
      <c r="AT6">
        <v>106.67686209999999</v>
      </c>
      <c r="AU6">
        <v>22.292881170000001</v>
      </c>
      <c r="AV6">
        <v>121.6710913</v>
      </c>
      <c r="AW6">
        <v>136.5282047</v>
      </c>
      <c r="AX6">
        <v>36.132671109999997</v>
      </c>
      <c r="AY6">
        <v>263.61476879999998</v>
      </c>
      <c r="AZ6">
        <v>111.16285790000001</v>
      </c>
      <c r="BA6">
        <v>1423.766564</v>
      </c>
      <c r="BB6">
        <v>3961.808317</v>
      </c>
      <c r="BC6">
        <v>1329.218605</v>
      </c>
      <c r="BD6">
        <v>123.09923449999999</v>
      </c>
      <c r="BE6">
        <v>70.992307289999999</v>
      </c>
      <c r="BF6">
        <v>949.48096829999997</v>
      </c>
      <c r="BG6">
        <v>403.67886700000003</v>
      </c>
      <c r="BH6">
        <v>32.36616798</v>
      </c>
      <c r="BI6">
        <v>254.3174214</v>
      </c>
      <c r="BJ6">
        <v>134.25820770000001</v>
      </c>
      <c r="BK6">
        <v>1.0616489039999999</v>
      </c>
      <c r="BL6">
        <v>5.2499547839999998</v>
      </c>
      <c r="BM6">
        <v>0.12939579600000001</v>
      </c>
      <c r="BN6">
        <v>0.60200995700000004</v>
      </c>
      <c r="BO6">
        <v>0.23643155199999999</v>
      </c>
      <c r="BP6">
        <v>5.2790508E-2</v>
      </c>
      <c r="BQ6">
        <v>9.3781410029999996</v>
      </c>
      <c r="BR6">
        <v>-4.4130713009999996</v>
      </c>
      <c r="BS6">
        <v>1.459725449</v>
      </c>
      <c r="BT6">
        <v>13.245925720000001</v>
      </c>
      <c r="BU6">
        <v>151.9468962</v>
      </c>
      <c r="BV6">
        <v>6.9303820000000002E-2</v>
      </c>
      <c r="BW6">
        <v>9.5970825059999996</v>
      </c>
      <c r="BX6">
        <v>-0.13047481399999999</v>
      </c>
      <c r="BY6">
        <v>1.0725198999999999E-2</v>
      </c>
      <c r="BZ6">
        <v>-2.2858150000000001E-2</v>
      </c>
      <c r="CA6">
        <v>0.75069949000000002</v>
      </c>
      <c r="CB6">
        <v>45.627157709999999</v>
      </c>
      <c r="CC6">
        <v>111.34037170000001</v>
      </c>
      <c r="CD6">
        <v>0.98768878500000001</v>
      </c>
      <c r="CE6">
        <v>4.3983067130000002</v>
      </c>
      <c r="CF6">
        <v>844.25410360000001</v>
      </c>
      <c r="CG6">
        <v>27.805025830000002</v>
      </c>
      <c r="CH6">
        <v>181.05754519999999</v>
      </c>
      <c r="CI6">
        <v>50.802718179999999</v>
      </c>
      <c r="CJ6">
        <v>0</v>
      </c>
      <c r="CK6">
        <v>1.8125619420000001</v>
      </c>
      <c r="CL6">
        <v>-0.191676918</v>
      </c>
      <c r="CM6">
        <v>-3.7227559999999998E-3</v>
      </c>
      <c r="CN6">
        <v>4.7221030000000001E-3</v>
      </c>
      <c r="CO6">
        <v>0.68047430399999997</v>
      </c>
      <c r="CP6">
        <v>1.048442149</v>
      </c>
      <c r="CQ6">
        <v>42.989553749999999</v>
      </c>
      <c r="CR6">
        <v>485.99087250000002</v>
      </c>
      <c r="CS6">
        <v>2.029628625</v>
      </c>
      <c r="CT6">
        <v>139.4492989</v>
      </c>
      <c r="CU6">
        <v>27.321504910000002</v>
      </c>
      <c r="CV6">
        <v>27.258562019999999</v>
      </c>
      <c r="CW6">
        <v>8.5791673349999993</v>
      </c>
      <c r="CX6">
        <v>0.78157533099999998</v>
      </c>
      <c r="CY6">
        <v>2.0028783959999998</v>
      </c>
      <c r="CZ6">
        <v>191.15675820000001</v>
      </c>
      <c r="DA6">
        <v>5.1458235380000001</v>
      </c>
      <c r="DB6">
        <v>0.625395119</v>
      </c>
      <c r="DC6">
        <v>0.145539417</v>
      </c>
      <c r="DD6">
        <v>7.3570150000000001E-2</v>
      </c>
      <c r="DE6">
        <v>219.86017670000001</v>
      </c>
      <c r="DF6">
        <v>8.4348309159999992</v>
      </c>
      <c r="DG6">
        <v>6.8503352089999998</v>
      </c>
      <c r="DH6">
        <v>0.265760516</v>
      </c>
      <c r="DI6">
        <v>22.611602080000001</v>
      </c>
      <c r="DJ6">
        <v>2.093869304</v>
      </c>
      <c r="DK6">
        <v>13.215500759999999</v>
      </c>
      <c r="DL6">
        <v>44.472895459999997</v>
      </c>
      <c r="DM6">
        <v>577.09311349999996</v>
      </c>
      <c r="DN6">
        <v>6.3784501269999998</v>
      </c>
      <c r="DO6">
        <v>13.379601149999999</v>
      </c>
      <c r="DP6">
        <v>13.511325960000001</v>
      </c>
      <c r="DQ6">
        <v>41.1130584</v>
      </c>
      <c r="DR6">
        <v>115.3443139</v>
      </c>
      <c r="DS6">
        <v>485.18093640000001</v>
      </c>
      <c r="DT6">
        <v>2977.6595860000002</v>
      </c>
    </row>
    <row r="7" spans="1:124">
      <c r="A7" t="s">
        <v>122</v>
      </c>
      <c r="B7" t="s">
        <v>151</v>
      </c>
      <c r="C7">
        <v>4.5530390690000004</v>
      </c>
      <c r="D7">
        <v>12.96112027</v>
      </c>
      <c r="E7">
        <v>3.0641322070000001</v>
      </c>
      <c r="F7">
        <v>0.40701290000000001</v>
      </c>
      <c r="G7">
        <v>0.919356638</v>
      </c>
      <c r="H7">
        <v>1.7405659419999999</v>
      </c>
      <c r="J7">
        <v>176.98681300000001</v>
      </c>
      <c r="K7">
        <v>13.812314499999999</v>
      </c>
      <c r="L7">
        <v>5.9025853570000004</v>
      </c>
      <c r="M7">
        <v>19.41011834</v>
      </c>
      <c r="N7">
        <v>2.0897972340000002</v>
      </c>
      <c r="O7">
        <v>35.502490739999999</v>
      </c>
      <c r="P7">
        <v>30.003394950000001</v>
      </c>
      <c r="Q7">
        <v>0.30951055599999999</v>
      </c>
      <c r="R7">
        <v>72.835392670000005</v>
      </c>
      <c r="S7">
        <v>3.9275865379999999</v>
      </c>
      <c r="T7">
        <v>105.1186429</v>
      </c>
      <c r="U7">
        <v>99.211843860000002</v>
      </c>
      <c r="V7">
        <v>1.3800624530000001</v>
      </c>
      <c r="W7">
        <v>164.75502169999999</v>
      </c>
      <c r="X7">
        <v>5.1395614999999999E-2</v>
      </c>
      <c r="Y7">
        <v>34.149435199999999</v>
      </c>
      <c r="Z7">
        <v>0.24364449199999999</v>
      </c>
      <c r="AA7">
        <v>2.8860885980000002</v>
      </c>
      <c r="AB7">
        <v>0.637523493</v>
      </c>
      <c r="AC7">
        <v>0.88975388499999997</v>
      </c>
      <c r="AD7">
        <v>12.017582859999999</v>
      </c>
      <c r="AE7">
        <v>102.1848238</v>
      </c>
      <c r="AF7">
        <v>10.14292255</v>
      </c>
      <c r="AG7">
        <v>4.5062214190000001</v>
      </c>
      <c r="AH7">
        <v>164.187747</v>
      </c>
      <c r="AI7">
        <v>6.9482768149999998</v>
      </c>
      <c r="AJ7">
        <v>106.9609375</v>
      </c>
      <c r="AK7">
        <v>8.0234866900000004</v>
      </c>
      <c r="AL7">
        <v>233.7193365</v>
      </c>
      <c r="AM7">
        <v>15.18859599</v>
      </c>
      <c r="AN7">
        <v>71.796204399999993</v>
      </c>
      <c r="AO7">
        <v>0.62381038799999999</v>
      </c>
      <c r="AP7">
        <v>56.251080880000004</v>
      </c>
      <c r="AQ7">
        <v>223.09391830000001</v>
      </c>
      <c r="AR7">
        <v>2968.3580160000001</v>
      </c>
      <c r="AS7">
        <v>108.171802</v>
      </c>
      <c r="AT7">
        <v>54.961983590000003</v>
      </c>
      <c r="AU7">
        <v>24.146781019999999</v>
      </c>
      <c r="AV7">
        <v>135.2341643</v>
      </c>
      <c r="AW7">
        <v>80.306935100000004</v>
      </c>
      <c r="AX7">
        <v>37.303688829999999</v>
      </c>
      <c r="AY7">
        <v>210.84105389999999</v>
      </c>
      <c r="AZ7">
        <v>67.166259740000001</v>
      </c>
      <c r="BA7">
        <v>778.71320579999997</v>
      </c>
      <c r="BB7">
        <v>4600.1474179999996</v>
      </c>
      <c r="BC7">
        <v>606.91408139999999</v>
      </c>
      <c r="BD7">
        <v>98.737896800000001</v>
      </c>
      <c r="BE7">
        <v>49.75405387</v>
      </c>
      <c r="BF7">
        <v>1095.4041810000001</v>
      </c>
      <c r="BG7">
        <v>519.10476349999999</v>
      </c>
      <c r="BH7">
        <v>47.405226399999997</v>
      </c>
      <c r="BI7">
        <v>267.5814603</v>
      </c>
      <c r="BJ7">
        <v>104.7919594</v>
      </c>
      <c r="BK7">
        <v>2.0595400719999999</v>
      </c>
      <c r="BL7">
        <v>6.1490221570000001</v>
      </c>
      <c r="BM7">
        <v>0.12894216999999999</v>
      </c>
      <c r="BN7">
        <v>0.18699481900000001</v>
      </c>
      <c r="BO7">
        <v>0.114719317</v>
      </c>
      <c r="BP7">
        <v>4.3841079999999998E-2</v>
      </c>
      <c r="BQ7">
        <v>0.98015732799999999</v>
      </c>
      <c r="BR7">
        <v>-1.0635129080000001</v>
      </c>
      <c r="BS7">
        <v>0.36950586499999999</v>
      </c>
      <c r="BT7">
        <v>15.692286259999999</v>
      </c>
      <c r="BU7">
        <v>131.82442069999999</v>
      </c>
      <c r="BV7">
        <v>4.4645939000000003E-2</v>
      </c>
      <c r="BW7">
        <v>8.3651149139999994</v>
      </c>
      <c r="BX7">
        <v>25.132779549999999</v>
      </c>
      <c r="BY7">
        <v>-2.2781375E-2</v>
      </c>
      <c r="BZ7">
        <v>-2.2858150000000001E-2</v>
      </c>
      <c r="CA7">
        <v>0.51155842500000004</v>
      </c>
      <c r="CB7">
        <v>27.406774330000001</v>
      </c>
      <c r="CC7">
        <v>67.137703799999997</v>
      </c>
      <c r="CD7">
        <v>0.72694678499999998</v>
      </c>
      <c r="CE7">
        <v>4.1311660640000003</v>
      </c>
      <c r="CF7">
        <v>600.39289440000005</v>
      </c>
      <c r="CG7">
        <v>9.2871962180000001</v>
      </c>
      <c r="CH7">
        <v>151.3648034</v>
      </c>
      <c r="CI7">
        <v>21.56482531</v>
      </c>
      <c r="CJ7">
        <v>0</v>
      </c>
      <c r="CK7">
        <v>1.487321755</v>
      </c>
      <c r="CL7">
        <v>-0.28370041499999998</v>
      </c>
      <c r="CM7">
        <v>-1.1928701E-2</v>
      </c>
      <c r="CN7">
        <v>-3.9105440000000002E-3</v>
      </c>
      <c r="CO7">
        <v>1.0444077350000001</v>
      </c>
      <c r="CP7">
        <v>0.127114167</v>
      </c>
      <c r="CQ7">
        <v>23.104436419999999</v>
      </c>
      <c r="CR7">
        <v>349.0753527</v>
      </c>
      <c r="CS7">
        <v>1.471557429</v>
      </c>
      <c r="CT7">
        <v>114.8444314</v>
      </c>
      <c r="CU7">
        <v>7.8927085129999996</v>
      </c>
      <c r="CV7">
        <v>21.16273322</v>
      </c>
      <c r="CW7">
        <v>2.6780338640000001</v>
      </c>
      <c r="CX7">
        <v>0.19637716699999999</v>
      </c>
      <c r="CY7">
        <v>1.037104671</v>
      </c>
      <c r="CZ7">
        <v>59.674664620000001</v>
      </c>
      <c r="DA7">
        <v>3.8381313459999999</v>
      </c>
      <c r="DB7">
        <v>0.31246933599999999</v>
      </c>
      <c r="DC7">
        <v>5.1115420000000002E-2</v>
      </c>
      <c r="DD7">
        <v>2.8376314999999999E-2</v>
      </c>
      <c r="DE7">
        <v>84.010180140000003</v>
      </c>
      <c r="DF7">
        <v>12.717113919999999</v>
      </c>
      <c r="DG7">
        <v>11.259752150000001</v>
      </c>
      <c r="DH7">
        <v>7.9661878000000005E-2</v>
      </c>
      <c r="DI7">
        <v>21.966922140000001</v>
      </c>
      <c r="DJ7">
        <v>0.60269549</v>
      </c>
      <c r="DK7">
        <v>4.7719655530000002</v>
      </c>
      <c r="DL7">
        <v>12.16862048</v>
      </c>
      <c r="DM7">
        <v>593.31941489999997</v>
      </c>
      <c r="DN7">
        <v>0.561451916</v>
      </c>
      <c r="DO7">
        <v>3.7831376479999999</v>
      </c>
      <c r="DP7">
        <v>2.7815124240000002</v>
      </c>
      <c r="DQ7">
        <v>35.612748789999998</v>
      </c>
      <c r="DR7">
        <v>54.555276339999999</v>
      </c>
      <c r="DS7">
        <v>375.93663249999997</v>
      </c>
      <c r="DT7">
        <v>1741.9930260000001</v>
      </c>
    </row>
    <row r="8" spans="1:124">
      <c r="A8" t="s">
        <v>123</v>
      </c>
      <c r="B8" t="s">
        <v>151</v>
      </c>
      <c r="C8">
        <v>4.4744376770000001</v>
      </c>
      <c r="D8">
        <v>8.0457436680000001</v>
      </c>
      <c r="E8">
        <v>7.4614249089999998</v>
      </c>
      <c r="F8">
        <v>0.50232692800000001</v>
      </c>
      <c r="G8">
        <v>0.55460137600000003</v>
      </c>
      <c r="H8">
        <v>3.2002789329999999</v>
      </c>
      <c r="I8">
        <v>0.69735324799999998</v>
      </c>
      <c r="J8">
        <v>101.9348765</v>
      </c>
      <c r="K8">
        <v>10.73599606</v>
      </c>
      <c r="L8">
        <v>6.9010999760000002</v>
      </c>
      <c r="M8">
        <v>11.357928899999999</v>
      </c>
      <c r="N8">
        <v>3.3382317439999998</v>
      </c>
      <c r="O8">
        <v>36.708674729999998</v>
      </c>
      <c r="P8">
        <v>29.48566602</v>
      </c>
      <c r="Q8">
        <v>0.43082841399999999</v>
      </c>
      <c r="R8">
        <v>69.842313820000001</v>
      </c>
      <c r="S8">
        <v>8.3970434229999995</v>
      </c>
      <c r="T8">
        <v>114.10804779999999</v>
      </c>
      <c r="U8">
        <v>136.728283</v>
      </c>
      <c r="V8">
        <v>2.8086415570000001</v>
      </c>
      <c r="W8">
        <v>262.99353280000003</v>
      </c>
      <c r="X8">
        <v>4.6163442999999998E-2</v>
      </c>
      <c r="Y8">
        <v>79.262368949999995</v>
      </c>
      <c r="Z8">
        <v>0.41700712000000001</v>
      </c>
      <c r="AA8">
        <v>1.2096669739999999</v>
      </c>
      <c r="AB8">
        <v>0.64389850699999995</v>
      </c>
      <c r="AC8">
        <v>0.94535789100000001</v>
      </c>
      <c r="AD8">
        <v>218.5137297</v>
      </c>
      <c r="AE8">
        <v>116.7517955</v>
      </c>
      <c r="AF8">
        <v>2.9920179939999998</v>
      </c>
      <c r="AG8">
        <v>6.7146422130000003</v>
      </c>
      <c r="AH8">
        <v>222.30938330000001</v>
      </c>
      <c r="AI8">
        <v>1.5143142839999999</v>
      </c>
      <c r="AJ8">
        <v>163.9368771</v>
      </c>
      <c r="AK8">
        <v>6.0094574319999996</v>
      </c>
      <c r="AL8">
        <v>195.42048740000001</v>
      </c>
      <c r="AM8">
        <v>10.404248770000001</v>
      </c>
      <c r="AN8">
        <v>91.984684590000001</v>
      </c>
      <c r="AO8">
        <v>0.43092823200000002</v>
      </c>
      <c r="AP8">
        <v>54.18360388</v>
      </c>
      <c r="AQ8">
        <v>246.90003250000001</v>
      </c>
      <c r="AR8">
        <v>2008.9856420000001</v>
      </c>
      <c r="AS8">
        <v>119.17105119999999</v>
      </c>
      <c r="AT8">
        <v>35.394982349999999</v>
      </c>
      <c r="AU8">
        <v>18.42597769</v>
      </c>
      <c r="AV8">
        <v>128.83612389999999</v>
      </c>
      <c r="AW8">
        <v>70.698208440000002</v>
      </c>
      <c r="AX8">
        <v>43.679611770000001</v>
      </c>
      <c r="AY8">
        <v>145.03049369999999</v>
      </c>
      <c r="AZ8">
        <v>53.11253679</v>
      </c>
      <c r="BA8">
        <v>637.08596910000006</v>
      </c>
      <c r="BB8">
        <v>808.17576799999995</v>
      </c>
      <c r="BC8">
        <v>434.40657019999998</v>
      </c>
      <c r="BD8">
        <v>62.866568170000001</v>
      </c>
      <c r="BE8">
        <v>44.473208509999999</v>
      </c>
      <c r="BF8">
        <v>789.13253450000002</v>
      </c>
      <c r="BG8">
        <v>317.11542379999997</v>
      </c>
      <c r="BH8">
        <v>32.874210159999997</v>
      </c>
      <c r="BI8">
        <v>160.06999490000001</v>
      </c>
      <c r="BJ8">
        <v>73.368501570000006</v>
      </c>
      <c r="BK8">
        <v>1.598560239</v>
      </c>
      <c r="BL8">
        <v>3.4305945609999999</v>
      </c>
      <c r="BM8">
        <v>0.11737795199999999</v>
      </c>
      <c r="BN8">
        <v>0.248962816</v>
      </c>
      <c r="BO8">
        <v>4.0478694000000003E-2</v>
      </c>
      <c r="BP8">
        <v>0</v>
      </c>
      <c r="BQ8">
        <v>2.3236997220000002</v>
      </c>
      <c r="BR8">
        <v>-2.2646163320000001</v>
      </c>
      <c r="BS8">
        <v>1.3475410590000001</v>
      </c>
      <c r="BT8">
        <v>19.990965110000001</v>
      </c>
      <c r="BU8">
        <v>117.78648080000001</v>
      </c>
      <c r="BV8">
        <v>6.1575811000000001E-2</v>
      </c>
      <c r="BW8">
        <v>23.833485320000001</v>
      </c>
      <c r="BX8">
        <v>17.767268560000002</v>
      </c>
      <c r="BY8">
        <v>5.3069459999999999E-3</v>
      </c>
      <c r="BZ8">
        <v>-2.2858150000000001E-2</v>
      </c>
      <c r="CA8">
        <v>0.302214802</v>
      </c>
      <c r="CB8">
        <v>42.719612849999997</v>
      </c>
      <c r="CC8">
        <v>89.262369340000006</v>
      </c>
      <c r="CD8">
        <v>0</v>
      </c>
      <c r="CE8">
        <v>2.5457990690000001</v>
      </c>
      <c r="CF8">
        <v>663.104512</v>
      </c>
      <c r="CG8">
        <v>8.8427001529999991</v>
      </c>
      <c r="CH8">
        <v>106.0529109</v>
      </c>
      <c r="CI8">
        <v>17.979218230000001</v>
      </c>
      <c r="CJ8">
        <v>2.0451039070000001</v>
      </c>
      <c r="CK8">
        <v>1.355215641</v>
      </c>
      <c r="CL8">
        <v>-0.348536175</v>
      </c>
      <c r="CM8">
        <v>-7.7407140000000001E-3</v>
      </c>
      <c r="CN8">
        <v>-6.5675179999999996E-3</v>
      </c>
      <c r="CO8">
        <v>0.59487641099999999</v>
      </c>
      <c r="CP8">
        <v>1.0547577880000001</v>
      </c>
      <c r="CQ8">
        <v>23.318877759999999</v>
      </c>
      <c r="CR8">
        <v>396.73438420000002</v>
      </c>
      <c r="CS8">
        <v>1.4154252359999999</v>
      </c>
      <c r="CT8">
        <v>58.964779159999999</v>
      </c>
      <c r="CU8">
        <v>7.532046899</v>
      </c>
      <c r="CV8">
        <v>34.893920129999998</v>
      </c>
      <c r="CW8">
        <v>2.7369527150000001</v>
      </c>
      <c r="CX8">
        <v>0.27020776499999999</v>
      </c>
      <c r="CY8">
        <v>0.64278999000000003</v>
      </c>
      <c r="CZ8">
        <v>113.84406199999999</v>
      </c>
      <c r="DA8">
        <v>3.2587456060000002</v>
      </c>
      <c r="DB8">
        <v>0.205408323</v>
      </c>
      <c r="DC8">
        <v>0.126221529</v>
      </c>
      <c r="DD8">
        <v>4.4352833000000001E-2</v>
      </c>
      <c r="DE8">
        <v>90.964461790000001</v>
      </c>
      <c r="DF8">
        <v>12.51977102</v>
      </c>
      <c r="DG8">
        <v>10.2668021</v>
      </c>
      <c r="DH8">
        <v>0.50288841299999998</v>
      </c>
      <c r="DI8">
        <v>28.067517169999999</v>
      </c>
      <c r="DJ8">
        <v>2.9610347049999999</v>
      </c>
      <c r="DK8">
        <v>4.6998422440000001</v>
      </c>
      <c r="DL8">
        <v>16.420774219999998</v>
      </c>
      <c r="DM8">
        <v>430.36042750000001</v>
      </c>
      <c r="DN8">
        <v>4.171807888</v>
      </c>
      <c r="DO8">
        <v>8.2798451289999999</v>
      </c>
      <c r="DP8">
        <v>4.2037740880000003</v>
      </c>
      <c r="DQ8">
        <v>33.770612110000002</v>
      </c>
      <c r="DR8">
        <v>60.766708000000001</v>
      </c>
      <c r="DS8">
        <v>367.60194530000001</v>
      </c>
      <c r="DT8">
        <v>1994.267486</v>
      </c>
    </row>
    <row r="9" spans="1:124">
      <c r="A9" t="s">
        <v>124</v>
      </c>
      <c r="B9" t="s">
        <v>151</v>
      </c>
      <c r="C9">
        <v>3.3531736269999999</v>
      </c>
      <c r="D9">
        <v>8.0569397639999991</v>
      </c>
      <c r="E9">
        <v>3.4677067340000001</v>
      </c>
      <c r="F9">
        <v>0.49178043199999999</v>
      </c>
      <c r="H9">
        <v>4.9850199909999997</v>
      </c>
      <c r="I9">
        <v>0.61104847500000004</v>
      </c>
      <c r="J9">
        <v>125.5546425</v>
      </c>
      <c r="K9">
        <v>12.596090309999999</v>
      </c>
      <c r="L9">
        <v>6.4753425299999998</v>
      </c>
      <c r="M9">
        <v>20.978620070000002</v>
      </c>
      <c r="N9">
        <v>5.3753652079999998</v>
      </c>
      <c r="O9">
        <v>36.427749900000002</v>
      </c>
      <c r="P9">
        <v>55.670158020000002</v>
      </c>
      <c r="Q9">
        <v>0.313450179</v>
      </c>
      <c r="R9">
        <v>69.721036819999995</v>
      </c>
      <c r="S9">
        <v>5.4530217099999998</v>
      </c>
      <c r="T9">
        <v>125.3323978</v>
      </c>
      <c r="U9">
        <v>126.2779477</v>
      </c>
      <c r="V9">
        <v>1.5781867540000001</v>
      </c>
      <c r="W9">
        <v>192.70568399999999</v>
      </c>
      <c r="X9">
        <v>4.8720155000000001E-2</v>
      </c>
      <c r="Y9">
        <v>67.843820789999995</v>
      </c>
      <c r="Z9">
        <v>0.43435258599999998</v>
      </c>
      <c r="AA9">
        <v>2.3155113250000001</v>
      </c>
      <c r="AB9">
        <v>0.91539469600000001</v>
      </c>
      <c r="AC9">
        <v>0.90748996699999995</v>
      </c>
      <c r="AD9">
        <v>27.64439355</v>
      </c>
      <c r="AE9">
        <v>111.0613541</v>
      </c>
      <c r="AF9">
        <v>3.082806895</v>
      </c>
      <c r="AG9">
        <v>9.0854399519999998</v>
      </c>
      <c r="AH9">
        <v>210.5585184</v>
      </c>
      <c r="AI9">
        <v>5.8224859210000002</v>
      </c>
      <c r="AJ9">
        <v>139.3405807</v>
      </c>
      <c r="AK9">
        <v>23.417130400000001</v>
      </c>
      <c r="AL9">
        <v>201.60487409999999</v>
      </c>
      <c r="AM9">
        <v>6.7882316889999998</v>
      </c>
      <c r="AN9">
        <v>91.03184057</v>
      </c>
      <c r="AO9">
        <v>0.77233980400000002</v>
      </c>
      <c r="AP9">
        <v>92.038177829999995</v>
      </c>
      <c r="AQ9">
        <v>251.9722227</v>
      </c>
      <c r="AR9">
        <v>2660.939809</v>
      </c>
      <c r="AS9">
        <v>93.602573149999998</v>
      </c>
      <c r="AT9">
        <v>62.50833488</v>
      </c>
      <c r="AU9">
        <v>22.137306429999999</v>
      </c>
      <c r="AV9">
        <v>120.9377939</v>
      </c>
      <c r="AW9">
        <v>123.59949949999999</v>
      </c>
      <c r="AX9">
        <v>48.568494860000001</v>
      </c>
      <c r="AY9">
        <v>292.91680059999999</v>
      </c>
      <c r="AZ9">
        <v>97.768743380000004</v>
      </c>
      <c r="BA9">
        <v>1247.0074999999999</v>
      </c>
      <c r="BB9">
        <v>2851.4311339999999</v>
      </c>
      <c r="BC9">
        <v>808.91452260000005</v>
      </c>
      <c r="BD9">
        <v>125.78861259999999</v>
      </c>
      <c r="BE9">
        <v>70.540901559999995</v>
      </c>
      <c r="BF9">
        <v>957.70437040000002</v>
      </c>
      <c r="BG9">
        <v>385.52900499999998</v>
      </c>
      <c r="BH9">
        <v>46.921095479999998</v>
      </c>
      <c r="BI9">
        <v>258.53786760000003</v>
      </c>
      <c r="BJ9">
        <v>101.44179440000001</v>
      </c>
      <c r="BK9">
        <v>1.0043875280000001</v>
      </c>
      <c r="BL9">
        <v>1.99436167</v>
      </c>
      <c r="BM9">
        <v>0.113504916</v>
      </c>
      <c r="BN9">
        <v>0.50159462700000002</v>
      </c>
      <c r="BO9">
        <v>5.8519680999999997E-2</v>
      </c>
      <c r="BP9">
        <v>0</v>
      </c>
      <c r="BQ9">
        <v>0.90528504600000004</v>
      </c>
      <c r="BR9">
        <v>-4.4130713009999996</v>
      </c>
      <c r="BS9">
        <v>0.60519427299999995</v>
      </c>
      <c r="BT9">
        <v>12.792600759999999</v>
      </c>
      <c r="BU9">
        <v>182.5161066</v>
      </c>
      <c r="BV9">
        <v>2.5658753999999999E-2</v>
      </c>
      <c r="BW9">
        <v>16.347205769999999</v>
      </c>
      <c r="BX9">
        <v>-0.13047481399999999</v>
      </c>
      <c r="BY9">
        <v>-2.2781375E-2</v>
      </c>
      <c r="BZ9">
        <v>-2.2858150000000001E-2</v>
      </c>
      <c r="CA9">
        <v>0.46988376900000001</v>
      </c>
      <c r="CB9">
        <v>41.097477169999998</v>
      </c>
      <c r="CC9">
        <v>68.055158660000004</v>
      </c>
      <c r="CD9">
        <v>2.3959074939999998</v>
      </c>
      <c r="CE9">
        <v>7.7528361050000001</v>
      </c>
      <c r="CF9">
        <v>706.62608250000005</v>
      </c>
      <c r="CG9">
        <v>6.8440656430000004</v>
      </c>
      <c r="CH9">
        <v>132.59195700000001</v>
      </c>
      <c r="CI9">
        <v>17.357679390000001</v>
      </c>
      <c r="CJ9">
        <v>0</v>
      </c>
      <c r="CK9">
        <v>2.4303627959999998</v>
      </c>
      <c r="CL9">
        <v>-0.37194837200000003</v>
      </c>
      <c r="CM9">
        <v>1.1218568999999999E-2</v>
      </c>
      <c r="CN9">
        <v>4.1221349999999999E-3</v>
      </c>
      <c r="CO9">
        <v>0.72933393199999996</v>
      </c>
      <c r="CP9">
        <v>0.80811828900000005</v>
      </c>
      <c r="CQ9">
        <v>23.718948489999999</v>
      </c>
      <c r="CR9">
        <v>471.4310524</v>
      </c>
      <c r="CS9">
        <v>1.54686565</v>
      </c>
      <c r="CT9">
        <v>68.305230409999993</v>
      </c>
      <c r="CU9">
        <v>5.456501373</v>
      </c>
      <c r="CV9">
        <v>19.624006189999999</v>
      </c>
      <c r="CW9">
        <v>1.8344784949999999</v>
      </c>
      <c r="CX9">
        <v>0.35368281899999998</v>
      </c>
      <c r="CY9">
        <v>1.5101904349999999</v>
      </c>
      <c r="CZ9">
        <v>88.299579260000002</v>
      </c>
      <c r="DA9">
        <v>5.1468492289999999</v>
      </c>
      <c r="DB9">
        <v>0.42617628099999999</v>
      </c>
      <c r="DC9">
        <v>0.271810573</v>
      </c>
      <c r="DD9">
        <v>3.5993379999999998E-2</v>
      </c>
      <c r="DE9">
        <v>85.536007889999993</v>
      </c>
      <c r="DF9">
        <v>10.98454729</v>
      </c>
      <c r="DG9">
        <v>8.5440615579999992</v>
      </c>
      <c r="DH9">
        <v>0.81827515299999998</v>
      </c>
      <c r="DI9">
        <v>27.868979079999999</v>
      </c>
      <c r="DJ9">
        <v>1.181116329</v>
      </c>
      <c r="DK9">
        <v>6.6611514339999998</v>
      </c>
      <c r="DL9">
        <v>40.775526650000003</v>
      </c>
      <c r="DM9">
        <v>505.51535460000002</v>
      </c>
      <c r="DN9">
        <v>4.1111244060000001</v>
      </c>
      <c r="DO9">
        <v>12.592285049999999</v>
      </c>
      <c r="DP9">
        <v>6.0048111219999996</v>
      </c>
      <c r="DQ9">
        <v>27.006326019999999</v>
      </c>
      <c r="DR9">
        <v>86.695651229999996</v>
      </c>
      <c r="DS9">
        <v>439.48217310000001</v>
      </c>
      <c r="DT9">
        <v>2153.8786869999999</v>
      </c>
    </row>
    <row r="10" spans="1:124">
      <c r="A10" t="s">
        <v>125</v>
      </c>
      <c r="B10" t="s">
        <v>126</v>
      </c>
      <c r="C10">
        <v>17.604365090000002</v>
      </c>
      <c r="D10">
        <v>13.282768470000001</v>
      </c>
      <c r="E10">
        <v>6.8694978569999998</v>
      </c>
      <c r="F10">
        <v>1.2248754799999999</v>
      </c>
      <c r="G10">
        <v>2.1473367630000002</v>
      </c>
      <c r="H10">
        <v>2.006745183</v>
      </c>
      <c r="I10">
        <v>1.1591702129999999</v>
      </c>
      <c r="J10">
        <v>8.1282866830000007</v>
      </c>
      <c r="K10">
        <v>7.7973449779999999</v>
      </c>
      <c r="L10">
        <v>10.280745019999999</v>
      </c>
      <c r="N10">
        <v>0.90505986400000005</v>
      </c>
      <c r="O10">
        <v>4.0735683040000001</v>
      </c>
      <c r="P10">
        <v>330.68905849999999</v>
      </c>
      <c r="Q10">
        <v>1.0655964979999999</v>
      </c>
      <c r="R10">
        <v>94.768994379999995</v>
      </c>
      <c r="S10">
        <v>12.664149569999999</v>
      </c>
      <c r="T10">
        <v>18.267879000000001</v>
      </c>
      <c r="U10">
        <v>5.7269507419999997</v>
      </c>
      <c r="V10">
        <v>3.8338087340000002</v>
      </c>
      <c r="W10">
        <v>242.33508670000001</v>
      </c>
      <c r="X10">
        <v>1.2120379000000001E-2</v>
      </c>
      <c r="Y10">
        <v>10.28972647</v>
      </c>
      <c r="Z10">
        <v>0.22012499599999999</v>
      </c>
      <c r="AA10">
        <v>5.7571854650000001</v>
      </c>
      <c r="AB10">
        <v>1.4124954860000001</v>
      </c>
      <c r="AC10">
        <v>1.8430322429999999</v>
      </c>
      <c r="AD10">
        <v>114.5785273</v>
      </c>
      <c r="AE10">
        <v>2.8230301350000002</v>
      </c>
      <c r="AF10">
        <v>1.6742247370000001</v>
      </c>
      <c r="AG10">
        <v>3.9702108219999999</v>
      </c>
      <c r="AH10">
        <v>7.1316239890000004</v>
      </c>
      <c r="AJ10">
        <v>19.756579370000001</v>
      </c>
      <c r="AK10">
        <v>0.70359717799999999</v>
      </c>
      <c r="AL10">
        <v>38.962506599999998</v>
      </c>
      <c r="AM10">
        <v>8.7929241699999992</v>
      </c>
      <c r="AN10">
        <v>3.986011473</v>
      </c>
      <c r="AO10">
        <v>0.29941393799999999</v>
      </c>
      <c r="AP10">
        <v>81.75457299</v>
      </c>
      <c r="AQ10">
        <v>343.36998599999998</v>
      </c>
      <c r="AR10">
        <v>7165.3188719999998</v>
      </c>
      <c r="AS10">
        <v>175.70542209999999</v>
      </c>
      <c r="AT10">
        <v>87.838829950000004</v>
      </c>
      <c r="AU10">
        <v>70.442102759999997</v>
      </c>
      <c r="AV10">
        <v>228.291584</v>
      </c>
      <c r="AW10">
        <v>93.656166990000003</v>
      </c>
      <c r="AX10">
        <v>61.731016050000001</v>
      </c>
      <c r="AY10">
        <v>194.67736780000001</v>
      </c>
      <c r="AZ10">
        <v>89.520714440000006</v>
      </c>
      <c r="BA10">
        <v>708.47667320000005</v>
      </c>
      <c r="BB10">
        <v>11088.48631</v>
      </c>
      <c r="BC10">
        <v>809.8507141</v>
      </c>
      <c r="BD10">
        <v>74.187263720000004</v>
      </c>
      <c r="BE10">
        <v>92.4292023</v>
      </c>
      <c r="BF10">
        <v>48.379150269999997</v>
      </c>
      <c r="BG10">
        <v>20.988918129999998</v>
      </c>
      <c r="BH10">
        <v>150.36794620000001</v>
      </c>
      <c r="BI10">
        <v>207.87114879999999</v>
      </c>
      <c r="BJ10">
        <v>237.15289060000001</v>
      </c>
      <c r="BK10">
        <v>148.78248629999999</v>
      </c>
      <c r="BL10">
        <v>1.687493127</v>
      </c>
      <c r="BM10">
        <v>0.26866429600000002</v>
      </c>
      <c r="BN10">
        <v>0.93889175999999996</v>
      </c>
      <c r="BO10">
        <v>0.30436742</v>
      </c>
      <c r="BP10">
        <v>0.21110400300000001</v>
      </c>
      <c r="BQ10">
        <v>8.8922527109999994</v>
      </c>
      <c r="BR10">
        <v>-4.4130713009999996</v>
      </c>
      <c r="BS10">
        <v>3.2535128819999999</v>
      </c>
      <c r="BT10">
        <v>9.4000261310000006</v>
      </c>
      <c r="BU10">
        <v>54.702915130000001</v>
      </c>
      <c r="BV10">
        <v>1.4898705E-2</v>
      </c>
      <c r="BW10">
        <v>18.222670619999999</v>
      </c>
      <c r="BX10">
        <v>-0.13047481399999999</v>
      </c>
      <c r="BY10">
        <v>-2.2781375E-2</v>
      </c>
      <c r="BZ10">
        <v>-2.2858150000000001E-2</v>
      </c>
      <c r="CA10">
        <v>0.151675217</v>
      </c>
      <c r="CB10">
        <v>0.36695100800000002</v>
      </c>
      <c r="CC10">
        <v>5.3277508039999999</v>
      </c>
      <c r="CD10">
        <v>0</v>
      </c>
      <c r="CE10">
        <v>1.6623121569999999</v>
      </c>
      <c r="CF10">
        <v>10.812160309999999</v>
      </c>
      <c r="CG10">
        <v>-9.4541425999999998E-2</v>
      </c>
      <c r="CH10">
        <v>22.765375200000001</v>
      </c>
      <c r="CI10">
        <v>0.27677564599999999</v>
      </c>
      <c r="CJ10">
        <v>0</v>
      </c>
      <c r="CK10">
        <v>6.3871095860000002</v>
      </c>
      <c r="CL10">
        <v>-0.118391334</v>
      </c>
      <c r="CM10">
        <v>-9.9193430000000006E-3</v>
      </c>
      <c r="CN10">
        <v>-7.7550859999999996E-3</v>
      </c>
      <c r="CO10">
        <v>1.5612546140000001</v>
      </c>
      <c r="CP10">
        <v>2.6207535110000002</v>
      </c>
      <c r="CQ10">
        <v>3.5864155680000001</v>
      </c>
      <c r="CR10">
        <v>27.069879459999999</v>
      </c>
      <c r="CS10">
        <v>1.9152173020000001</v>
      </c>
      <c r="CT10">
        <v>2.9928577390000002</v>
      </c>
      <c r="CU10">
        <v>12.12282909</v>
      </c>
      <c r="CV10">
        <v>24.177753299999999</v>
      </c>
      <c r="CW10">
        <v>3.4587594419999999</v>
      </c>
      <c r="CX10">
        <v>1.0091663500000001</v>
      </c>
      <c r="CY10">
        <v>0.53514516700000003</v>
      </c>
      <c r="CZ10">
        <v>227.161193</v>
      </c>
      <c r="DA10">
        <v>3.5029052090000001</v>
      </c>
      <c r="DB10">
        <v>0</v>
      </c>
      <c r="DC10">
        <v>0.180812836</v>
      </c>
      <c r="DD10">
        <v>2.3870790999999999E-2</v>
      </c>
      <c r="DE10">
        <v>66.076948999999999</v>
      </c>
      <c r="DF10">
        <v>3.174193882</v>
      </c>
      <c r="DG10">
        <v>2.3595322849999998</v>
      </c>
      <c r="DH10">
        <v>6.0970789999999997E-2</v>
      </c>
      <c r="DI10">
        <v>5.4630823480000004</v>
      </c>
      <c r="DJ10">
        <v>1.1969287989999999</v>
      </c>
      <c r="DK10">
        <v>5.0182510069999999</v>
      </c>
      <c r="DL10">
        <v>0</v>
      </c>
      <c r="DM10">
        <v>17.579527500000001</v>
      </c>
      <c r="DN10">
        <v>0</v>
      </c>
      <c r="DO10">
        <v>0</v>
      </c>
      <c r="DP10">
        <v>-0.44178558099999998</v>
      </c>
      <c r="DQ10">
        <v>36.291923850000003</v>
      </c>
      <c r="DR10">
        <v>41.276688970000002</v>
      </c>
      <c r="DS10">
        <v>176.40701200000001</v>
      </c>
      <c r="DT10">
        <v>720.12837850000005</v>
      </c>
    </row>
    <row r="11" spans="1:124">
      <c r="A11" t="s">
        <v>127</v>
      </c>
      <c r="B11" t="s">
        <v>126</v>
      </c>
      <c r="C11">
        <v>24.14004031</v>
      </c>
      <c r="D11">
        <v>16.940578410000001</v>
      </c>
      <c r="E11">
        <v>5.2999495359999997</v>
      </c>
      <c r="F11">
        <v>0.755698121</v>
      </c>
      <c r="G11">
        <v>3.178004279</v>
      </c>
      <c r="H11">
        <v>4.3191784640000002</v>
      </c>
      <c r="I11">
        <v>2.5513214409999998</v>
      </c>
      <c r="J11">
        <v>5.6371312260000002</v>
      </c>
      <c r="K11">
        <v>3.7478533519999999</v>
      </c>
      <c r="L11">
        <v>9.8211201500000005</v>
      </c>
      <c r="M11">
        <v>0.50992622499999996</v>
      </c>
      <c r="N11">
        <v>0.38209038000000001</v>
      </c>
      <c r="O11">
        <v>4.3315004439999996</v>
      </c>
      <c r="P11">
        <v>152.53548129999999</v>
      </c>
      <c r="Q11">
        <v>3.88465192</v>
      </c>
      <c r="R11">
        <v>37.726175580000003</v>
      </c>
      <c r="S11">
        <v>13.220531469999999</v>
      </c>
      <c r="T11">
        <v>20.022929739999999</v>
      </c>
      <c r="U11">
        <v>4.4114973480000002</v>
      </c>
      <c r="V11">
        <v>5.287087337</v>
      </c>
      <c r="W11">
        <v>368.0493467</v>
      </c>
      <c r="X11">
        <v>8.8333439999999999E-3</v>
      </c>
      <c r="Y11">
        <v>7.9135683999999999</v>
      </c>
      <c r="Z11">
        <v>0.105502923</v>
      </c>
      <c r="AA11">
        <v>7.9804078839999999</v>
      </c>
      <c r="AB11">
        <v>0.63506943900000001</v>
      </c>
      <c r="AC11">
        <v>0.91447461699999999</v>
      </c>
      <c r="AD11">
        <v>207.19787260000001</v>
      </c>
      <c r="AE11">
        <v>0.282926654</v>
      </c>
      <c r="AF11">
        <v>2.6478865979999999</v>
      </c>
      <c r="AG11">
        <v>2.006143185</v>
      </c>
      <c r="AH11">
        <v>6.0779275090000002</v>
      </c>
      <c r="AK11">
        <v>2.424144198</v>
      </c>
      <c r="AL11">
        <v>31.379365620000002</v>
      </c>
      <c r="AN11">
        <v>3.628711402</v>
      </c>
      <c r="AO11">
        <v>0.13063853</v>
      </c>
      <c r="AP11">
        <v>138.43350340000001</v>
      </c>
      <c r="AQ11">
        <v>414.00094960000001</v>
      </c>
      <c r="AR11">
        <v>4690.2325300000002</v>
      </c>
      <c r="AS11">
        <v>219.7133733</v>
      </c>
      <c r="AT11">
        <v>146.7118644</v>
      </c>
      <c r="AU11">
        <v>86.543124770000006</v>
      </c>
      <c r="AV11">
        <v>308.64729210000002</v>
      </c>
      <c r="AW11">
        <v>154.25782860000001</v>
      </c>
      <c r="AX11">
        <v>71.726046260000004</v>
      </c>
      <c r="AY11">
        <v>425.03117580000003</v>
      </c>
      <c r="AZ11">
        <v>196.10844470000001</v>
      </c>
      <c r="BA11">
        <v>793.7125724</v>
      </c>
      <c r="BB11">
        <v>8367.2165349999996</v>
      </c>
      <c r="BC11">
        <v>1298.7301110000001</v>
      </c>
      <c r="BD11">
        <v>142.3474674</v>
      </c>
      <c r="BE11">
        <v>111.60552370000001</v>
      </c>
      <c r="BF11">
        <v>48.352164600000002</v>
      </c>
      <c r="BG11">
        <v>24.87715549</v>
      </c>
      <c r="BH11">
        <v>153.37387989999999</v>
      </c>
      <c r="BI11">
        <v>294.29289499999999</v>
      </c>
      <c r="BJ11">
        <v>231.5399951</v>
      </c>
      <c r="BK11">
        <v>144.5451687</v>
      </c>
      <c r="BL11">
        <v>1.653709144</v>
      </c>
      <c r="BM11">
        <v>0.106218514</v>
      </c>
      <c r="BN11">
        <v>1.357429351</v>
      </c>
      <c r="BO11">
        <v>1.0092297139999999</v>
      </c>
      <c r="BP11">
        <v>0</v>
      </c>
      <c r="BQ11">
        <v>20.871220919999999</v>
      </c>
      <c r="BR11">
        <v>-4.4130713009999996</v>
      </c>
      <c r="BS11">
        <v>1.2708770190000001</v>
      </c>
      <c r="BT11">
        <v>10.205125430000001</v>
      </c>
      <c r="BU11">
        <v>4.9656530879999998</v>
      </c>
      <c r="BV11">
        <v>7.6000881000000006E-2</v>
      </c>
      <c r="BW11">
        <v>31.52971161</v>
      </c>
      <c r="BX11">
        <v>-0.13047481399999999</v>
      </c>
      <c r="BY11">
        <v>-2.2781375E-2</v>
      </c>
      <c r="BZ11">
        <v>-2.2858150000000001E-2</v>
      </c>
      <c r="CA11">
        <v>0.86042346800000002</v>
      </c>
      <c r="CB11">
        <v>1.319824098</v>
      </c>
      <c r="CC11">
        <v>3.545444061</v>
      </c>
      <c r="CD11">
        <v>0</v>
      </c>
      <c r="CE11">
        <v>1.525405535</v>
      </c>
      <c r="CF11">
        <v>10.34007935</v>
      </c>
      <c r="CG11">
        <v>-9.4541425999999998E-2</v>
      </c>
      <c r="CH11">
        <v>16.91100591</v>
      </c>
      <c r="CI11">
        <v>2.4581680000000002E-2</v>
      </c>
      <c r="CJ11">
        <v>0</v>
      </c>
      <c r="CK11">
        <v>1.709318865</v>
      </c>
      <c r="CL11">
        <v>-0.46824503699999998</v>
      </c>
      <c r="CM11">
        <v>-9.3511080000000003E-3</v>
      </c>
      <c r="CN11">
        <v>-4.8853849999999999E-3</v>
      </c>
      <c r="CO11">
        <v>1.266998139</v>
      </c>
      <c r="CP11">
        <v>1.8703939709999999</v>
      </c>
      <c r="CQ11">
        <v>6.5904102160000004</v>
      </c>
      <c r="CR11">
        <v>31.207751909999999</v>
      </c>
      <c r="CS11">
        <v>1.817696274</v>
      </c>
      <c r="CT11">
        <v>3.004010354</v>
      </c>
      <c r="CU11">
        <v>13.387926520000001</v>
      </c>
      <c r="CV11">
        <v>19.849508400000001</v>
      </c>
      <c r="CW11">
        <v>7.07978342</v>
      </c>
      <c r="CX11">
        <v>0.33339622699999999</v>
      </c>
      <c r="CY11">
        <v>0.76311995600000004</v>
      </c>
      <c r="CZ11">
        <v>203.49753519999999</v>
      </c>
      <c r="DA11">
        <v>3.990012138</v>
      </c>
      <c r="DB11">
        <v>0</v>
      </c>
      <c r="DC11">
        <v>0.36528360799999998</v>
      </c>
      <c r="DD11">
        <v>3.9106424000000001E-2</v>
      </c>
      <c r="DE11">
        <v>186.21033270000001</v>
      </c>
      <c r="DF11">
        <v>3.9582087129999999</v>
      </c>
      <c r="DG11">
        <v>2.4622962039999998</v>
      </c>
      <c r="DH11">
        <v>3.9428962780000001</v>
      </c>
      <c r="DI11">
        <v>0.22509164800000001</v>
      </c>
      <c r="DJ11">
        <v>0.87101577299999999</v>
      </c>
      <c r="DK11">
        <v>13.24540204</v>
      </c>
      <c r="DL11">
        <v>0</v>
      </c>
      <c r="DM11">
        <v>17.173716169999999</v>
      </c>
      <c r="DN11">
        <v>0.116798023</v>
      </c>
      <c r="DO11">
        <v>0</v>
      </c>
      <c r="DP11">
        <v>-0.34678772899999999</v>
      </c>
      <c r="DQ11">
        <v>23.756398300000001</v>
      </c>
      <c r="DR11">
        <v>82.81703564</v>
      </c>
      <c r="DS11">
        <v>186.20718629999999</v>
      </c>
      <c r="DT11">
        <v>984.90862019999997</v>
      </c>
    </row>
    <row r="12" spans="1:124">
      <c r="A12" t="s">
        <v>128</v>
      </c>
      <c r="B12" t="s">
        <v>126</v>
      </c>
      <c r="C12">
        <v>12.03290958</v>
      </c>
      <c r="D12">
        <v>10.44193542</v>
      </c>
      <c r="E12">
        <v>3.950556604</v>
      </c>
      <c r="F12">
        <v>0.951750388</v>
      </c>
      <c r="G12">
        <v>5.1869403390000004</v>
      </c>
      <c r="H12">
        <v>3.9068680800000002</v>
      </c>
      <c r="I12">
        <v>0.756135051</v>
      </c>
      <c r="J12">
        <v>4.1546505910000002</v>
      </c>
      <c r="K12">
        <v>9.2018543089999998</v>
      </c>
      <c r="L12">
        <v>1.736452125</v>
      </c>
      <c r="M12">
        <v>0.39611219199999997</v>
      </c>
      <c r="N12">
        <v>0.64545478599999995</v>
      </c>
      <c r="O12">
        <v>3.2845881499999998</v>
      </c>
      <c r="P12">
        <v>155.83771970000001</v>
      </c>
      <c r="Q12">
        <v>1.1009154400000001</v>
      </c>
      <c r="R12">
        <v>55.912860139999999</v>
      </c>
      <c r="S12">
        <v>8.436090514</v>
      </c>
      <c r="T12">
        <v>13.10514553</v>
      </c>
      <c r="U12">
        <v>2.2774206650000002</v>
      </c>
      <c r="V12">
        <v>5.2052075369999997</v>
      </c>
      <c r="W12">
        <v>320.56927359999997</v>
      </c>
      <c r="X12">
        <v>7.1103729999999997E-3</v>
      </c>
      <c r="Y12">
        <v>24.792730209999998</v>
      </c>
      <c r="Z12">
        <v>9.5518798000000002E-2</v>
      </c>
      <c r="AA12">
        <v>3.6605876429999999</v>
      </c>
      <c r="AB12">
        <v>0.40161671599999998</v>
      </c>
      <c r="AC12">
        <v>1.1415598739999999</v>
      </c>
      <c r="AD12">
        <v>180.13707890000001</v>
      </c>
      <c r="AE12">
        <v>1.9297180119999999</v>
      </c>
      <c r="AF12">
        <v>1.8715343019999999</v>
      </c>
      <c r="AG12">
        <v>1.728271492</v>
      </c>
      <c r="AH12">
        <v>6.1026855940000004</v>
      </c>
      <c r="AI12">
        <v>0.169739959</v>
      </c>
      <c r="AJ12">
        <v>18.70963051</v>
      </c>
      <c r="AK12">
        <v>5.0257805260000001</v>
      </c>
      <c r="AL12">
        <v>19.871241229999999</v>
      </c>
      <c r="AM12">
        <v>14.51735116</v>
      </c>
      <c r="AN12">
        <v>2.03977202</v>
      </c>
      <c r="AO12">
        <v>0.236039898</v>
      </c>
      <c r="AP12">
        <v>73.690828940000003</v>
      </c>
      <c r="AQ12">
        <v>321.55504130000003</v>
      </c>
      <c r="AR12">
        <v>3309.0355760000002</v>
      </c>
      <c r="AS12">
        <v>186.57850500000001</v>
      </c>
      <c r="AT12">
        <v>59.132657039999998</v>
      </c>
      <c r="AU12">
        <v>98.103782010000003</v>
      </c>
      <c r="AV12">
        <v>187.16070970000001</v>
      </c>
      <c r="AW12">
        <v>55.180301759999999</v>
      </c>
      <c r="AX12">
        <v>83.44113059</v>
      </c>
      <c r="AY12">
        <v>122.0813718</v>
      </c>
      <c r="AZ12">
        <v>65.936376069999994</v>
      </c>
      <c r="BA12">
        <v>462.8607379</v>
      </c>
      <c r="BB12">
        <v>16734.63795</v>
      </c>
      <c r="BC12">
        <v>767.67346110000005</v>
      </c>
      <c r="BD12">
        <v>37.82441429</v>
      </c>
      <c r="BE12">
        <v>90.275633990000003</v>
      </c>
      <c r="BF12">
        <v>57.385948540000001</v>
      </c>
      <c r="BG12">
        <v>28.118374660000001</v>
      </c>
      <c r="BH12">
        <v>79.11850665</v>
      </c>
      <c r="BI12">
        <v>134.4637396</v>
      </c>
      <c r="BJ12">
        <v>165.36152200000001</v>
      </c>
      <c r="BK12">
        <v>144.51779300000001</v>
      </c>
      <c r="BL12">
        <v>1.5830233119999999</v>
      </c>
      <c r="BM12">
        <v>0.26449392500000002</v>
      </c>
      <c r="BN12">
        <v>1.449779103</v>
      </c>
      <c r="BO12">
        <v>8.8818509000000004E-2</v>
      </c>
      <c r="BP12">
        <v>4.2209923000000003E-2</v>
      </c>
      <c r="BQ12">
        <v>10.46736518</v>
      </c>
      <c r="BR12">
        <v>-4.4130713009999996</v>
      </c>
      <c r="BS12">
        <v>1.439396667</v>
      </c>
      <c r="BT12">
        <v>14.29773106</v>
      </c>
      <c r="BU12">
        <v>45.627513219999997</v>
      </c>
      <c r="BV12">
        <v>9.5898140000000003E-3</v>
      </c>
      <c r="BW12">
        <v>25.869628429999999</v>
      </c>
      <c r="BX12">
        <v>-0.13047481399999999</v>
      </c>
      <c r="BY12">
        <v>-2.2781375E-2</v>
      </c>
      <c r="BZ12">
        <v>-2.2858150000000001E-2</v>
      </c>
      <c r="CA12">
        <v>0.20003337900000001</v>
      </c>
      <c r="CB12">
        <v>0.537714676</v>
      </c>
      <c r="CC12">
        <v>2.8581170079999998</v>
      </c>
      <c r="CD12">
        <v>0</v>
      </c>
      <c r="CE12">
        <v>1.5191005559999999</v>
      </c>
      <c r="CF12">
        <v>3.3437393169999998</v>
      </c>
      <c r="CG12">
        <v>-9.4541425999999998E-2</v>
      </c>
      <c r="CH12">
        <v>14.970651330000001</v>
      </c>
      <c r="CI12">
        <v>0.25527602399999999</v>
      </c>
      <c r="CJ12">
        <v>0</v>
      </c>
      <c r="CK12">
        <v>3.3761966339999998</v>
      </c>
      <c r="CL12">
        <v>-2.0486952999999999E-2</v>
      </c>
      <c r="CM12">
        <v>1.7867800000000001E-4</v>
      </c>
      <c r="CN12">
        <v>-6.0290700000000001E-3</v>
      </c>
      <c r="CO12">
        <v>0.93818944800000004</v>
      </c>
      <c r="CP12">
        <v>2.1583067809999998</v>
      </c>
      <c r="CQ12">
        <v>2.362795035</v>
      </c>
      <c r="CR12">
        <v>23.179189969999999</v>
      </c>
      <c r="CS12">
        <v>1.85348304</v>
      </c>
      <c r="CT12">
        <v>2.189813923</v>
      </c>
      <c r="CU12">
        <v>8.7206105540000003</v>
      </c>
      <c r="CV12">
        <v>27.54087749</v>
      </c>
      <c r="CW12">
        <v>3.7519682460000001</v>
      </c>
      <c r="CX12">
        <v>0.71231561300000001</v>
      </c>
      <c r="CY12">
        <v>0.27539183299999997</v>
      </c>
      <c r="CZ12">
        <v>151.05918679999999</v>
      </c>
      <c r="DA12">
        <v>2.2823398639999999</v>
      </c>
      <c r="DB12">
        <v>0</v>
      </c>
      <c r="DC12">
        <v>0.32422926600000002</v>
      </c>
      <c r="DD12">
        <v>4.2463559999999997E-2</v>
      </c>
      <c r="DE12">
        <v>65.515661649999998</v>
      </c>
      <c r="DF12">
        <v>3.6742715320000001</v>
      </c>
      <c r="DG12">
        <v>2.8050644349999998</v>
      </c>
      <c r="DH12">
        <v>0.457462653</v>
      </c>
      <c r="DI12">
        <v>4.2383288329999997</v>
      </c>
      <c r="DJ12">
        <v>6.5977202999999998E-2</v>
      </c>
      <c r="DK12">
        <v>9.0233136619999996</v>
      </c>
      <c r="DL12">
        <v>0</v>
      </c>
      <c r="DM12">
        <v>14.87581533</v>
      </c>
      <c r="DN12">
        <v>0.38508993400000002</v>
      </c>
      <c r="DO12">
        <v>0</v>
      </c>
      <c r="DP12">
        <v>-0.24413066</v>
      </c>
      <c r="DQ12">
        <v>26.17243122</v>
      </c>
      <c r="DR12">
        <v>21.79368771</v>
      </c>
      <c r="DS12">
        <v>99.156148849999994</v>
      </c>
      <c r="DT12">
        <v>694.87501220000001</v>
      </c>
    </row>
    <row r="13" spans="1:124">
      <c r="A13" t="s">
        <v>129</v>
      </c>
      <c r="B13" t="s">
        <v>126</v>
      </c>
      <c r="C13">
        <v>9.555497871</v>
      </c>
      <c r="D13">
        <v>10.763573149999999</v>
      </c>
      <c r="E13">
        <v>3.1929392810000001</v>
      </c>
      <c r="F13">
        <v>0.34959968499999999</v>
      </c>
      <c r="H13">
        <v>3.1321833259999998</v>
      </c>
      <c r="J13">
        <v>4.8183157010000004</v>
      </c>
      <c r="K13">
        <v>3.6644478610000002</v>
      </c>
      <c r="L13">
        <v>3.8041156639999998</v>
      </c>
      <c r="O13">
        <v>7.782685753</v>
      </c>
      <c r="P13">
        <v>77.043574079999999</v>
      </c>
      <c r="Q13">
        <v>0.56838921099999995</v>
      </c>
      <c r="R13">
        <v>61.750662720000001</v>
      </c>
      <c r="S13">
        <v>16.64692032</v>
      </c>
      <c r="T13">
        <v>45.639486779999999</v>
      </c>
      <c r="V13">
        <v>4.4234280779999997</v>
      </c>
      <c r="W13">
        <v>356.86533079999998</v>
      </c>
      <c r="Y13">
        <v>20.131719530000002</v>
      </c>
      <c r="Z13">
        <v>1.7459875E-2</v>
      </c>
      <c r="AA13">
        <v>1.7455391579999999</v>
      </c>
      <c r="AB13">
        <v>1.022443513</v>
      </c>
      <c r="AC13">
        <v>4.6160368160000003</v>
      </c>
      <c r="AD13">
        <v>69.882696429999996</v>
      </c>
      <c r="AE13">
        <v>4.3701246329999996</v>
      </c>
      <c r="AF13">
        <v>0.45342175499999998</v>
      </c>
      <c r="AG13">
        <v>4.8627936299999996</v>
      </c>
      <c r="AH13">
        <v>6.9226061320000003</v>
      </c>
      <c r="AK13">
        <v>22.313190980000002</v>
      </c>
      <c r="AL13">
        <v>33.423137390000001</v>
      </c>
      <c r="AN13">
        <v>0</v>
      </c>
      <c r="AO13">
        <v>0</v>
      </c>
      <c r="AP13">
        <v>79.947721549999997</v>
      </c>
      <c r="AQ13">
        <v>147.06561529999999</v>
      </c>
      <c r="AR13">
        <v>2877.4091699999999</v>
      </c>
      <c r="AS13">
        <v>72.848096569999996</v>
      </c>
      <c r="AT13">
        <v>62.779492869999999</v>
      </c>
      <c r="AU13">
        <v>27.91903709</v>
      </c>
      <c r="AV13">
        <v>98.989842109999998</v>
      </c>
      <c r="AW13">
        <v>60.612310909999998</v>
      </c>
      <c r="AX13">
        <v>42.178983289999998</v>
      </c>
      <c r="AY13">
        <v>134.29023900000001</v>
      </c>
      <c r="AZ13">
        <v>56.322031770000002</v>
      </c>
      <c r="BA13">
        <v>580.1783001</v>
      </c>
      <c r="BB13">
        <v>4450.0940090000004</v>
      </c>
      <c r="BC13">
        <v>534.21291880000001</v>
      </c>
      <c r="BD13">
        <v>42.256850800000002</v>
      </c>
      <c r="BE13">
        <v>81.740707549999996</v>
      </c>
      <c r="BF13">
        <v>55.293109540000003</v>
      </c>
      <c r="BG13">
        <v>27.809456520000001</v>
      </c>
      <c r="BI13">
        <v>73.311736150000002</v>
      </c>
      <c r="BJ13">
        <v>97.669443990000005</v>
      </c>
      <c r="BK13">
        <v>50.854548979999997</v>
      </c>
      <c r="BL13">
        <v>0.67369767899999999</v>
      </c>
      <c r="BM13">
        <v>8.1967216999999995E-2</v>
      </c>
      <c r="BN13">
        <v>0.99518085999999994</v>
      </c>
      <c r="BO13">
        <v>0.13501993800000001</v>
      </c>
      <c r="BP13">
        <v>0</v>
      </c>
      <c r="BQ13">
        <v>7.821558113</v>
      </c>
      <c r="BR13">
        <v>-4.4130713009999996</v>
      </c>
      <c r="BS13">
        <v>2.522969727</v>
      </c>
      <c r="BT13">
        <v>145.12802590000001</v>
      </c>
      <c r="BU13">
        <v>0</v>
      </c>
      <c r="BV13">
        <v>3.0668253999999999E-2</v>
      </c>
      <c r="BW13">
        <v>32.247904390000002</v>
      </c>
      <c r="BX13">
        <v>22.89080349</v>
      </c>
      <c r="BY13">
        <v>-2.2781375E-2</v>
      </c>
      <c r="BZ13">
        <v>-2.2858150000000001E-2</v>
      </c>
      <c r="CA13">
        <v>-6.7763643999999998E-2</v>
      </c>
      <c r="CB13">
        <v>1.185121162</v>
      </c>
      <c r="CC13">
        <v>3.1941767570000001</v>
      </c>
      <c r="CD13">
        <v>0</v>
      </c>
      <c r="CE13">
        <v>-2.6621321E-2</v>
      </c>
      <c r="CF13">
        <v>111.03390640000001</v>
      </c>
      <c r="CG13">
        <v>-9.4541425999999998E-2</v>
      </c>
      <c r="CH13">
        <v>46.9303746</v>
      </c>
      <c r="CI13">
        <v>-0.10682577</v>
      </c>
      <c r="CJ13">
        <v>0</v>
      </c>
      <c r="CK13">
        <v>1.5907710319999999</v>
      </c>
      <c r="CL13">
        <v>-0.61174532000000004</v>
      </c>
      <c r="CM13">
        <v>-1.1928701E-2</v>
      </c>
      <c r="CN13">
        <v>-3.3807260000000001E-3</v>
      </c>
      <c r="CO13">
        <v>0.56259691000000001</v>
      </c>
      <c r="CP13">
        <v>1.4062056869999999</v>
      </c>
      <c r="CQ13">
        <v>6.6984507339999997</v>
      </c>
      <c r="CR13">
        <v>116.28395949999999</v>
      </c>
      <c r="CS13">
        <v>10.209842</v>
      </c>
      <c r="CT13">
        <v>0.43576853199999999</v>
      </c>
      <c r="CU13">
        <v>6.4565239969999997</v>
      </c>
      <c r="CV13">
        <v>23.59332315</v>
      </c>
      <c r="CW13">
        <v>2.7386787539999999</v>
      </c>
      <c r="CX13">
        <v>0.705364663</v>
      </c>
      <c r="CY13">
        <v>0.43485421299999999</v>
      </c>
      <c r="CZ13">
        <v>340.01827429999997</v>
      </c>
      <c r="DA13">
        <v>35.424912419999998</v>
      </c>
      <c r="DB13">
        <v>0</v>
      </c>
      <c r="DC13">
        <v>6.1811821000000003E-2</v>
      </c>
      <c r="DD13">
        <v>3.0860954999999999E-2</v>
      </c>
      <c r="DE13">
        <v>102.477164</v>
      </c>
      <c r="DF13">
        <v>1.6591130670000001</v>
      </c>
      <c r="DG13">
        <v>1.446366729</v>
      </c>
      <c r="DH13">
        <v>0.424151583</v>
      </c>
      <c r="DI13">
        <v>7.2271214449999999</v>
      </c>
      <c r="DJ13">
        <v>0</v>
      </c>
      <c r="DK13">
        <v>8.1297097209999993</v>
      </c>
      <c r="DL13">
        <v>0</v>
      </c>
      <c r="DM13">
        <v>23.38929993</v>
      </c>
      <c r="DN13">
        <v>0</v>
      </c>
      <c r="DO13">
        <v>0</v>
      </c>
      <c r="DP13">
        <v>-0.18942825499999999</v>
      </c>
      <c r="DQ13">
        <v>22.778508590000001</v>
      </c>
      <c r="DR13">
        <v>0.52508392100000001</v>
      </c>
      <c r="DS13">
        <v>7.1377210350000002</v>
      </c>
      <c r="DT13">
        <v>585.59710180000002</v>
      </c>
    </row>
    <row r="14" spans="1:124">
      <c r="A14" t="s">
        <v>130</v>
      </c>
      <c r="B14" t="s">
        <v>126</v>
      </c>
      <c r="C14">
        <v>8.7148822779999993</v>
      </c>
      <c r="D14">
        <v>11.11903427</v>
      </c>
      <c r="E14">
        <v>11.530271089999999</v>
      </c>
      <c r="F14">
        <v>0.83608464699999996</v>
      </c>
      <c r="G14">
        <v>6.4398134200000001</v>
      </c>
      <c r="H14">
        <v>2.400226596</v>
      </c>
      <c r="J14">
        <v>3.5460418580000002</v>
      </c>
      <c r="K14">
        <v>5.1352245219999997</v>
      </c>
      <c r="L14">
        <v>6.2046627560000003</v>
      </c>
      <c r="M14">
        <v>0.68620504000000004</v>
      </c>
      <c r="N14">
        <v>0.62044786600000001</v>
      </c>
      <c r="O14">
        <v>4.7203413970000003</v>
      </c>
      <c r="P14">
        <v>213.2463832</v>
      </c>
      <c r="Q14">
        <v>0.921790526</v>
      </c>
      <c r="R14">
        <v>24.704587419999999</v>
      </c>
      <c r="S14">
        <v>25.30541028</v>
      </c>
      <c r="T14">
        <v>32.813341620000003</v>
      </c>
      <c r="U14">
        <v>2.5962221560000001</v>
      </c>
      <c r="V14">
        <v>12.740011190000001</v>
      </c>
      <c r="W14">
        <v>986.78412549999996</v>
      </c>
      <c r="X14">
        <v>2.9377319999999998E-2</v>
      </c>
      <c r="Y14">
        <v>3.0118636790000002</v>
      </c>
      <c r="Z14">
        <v>5.4448455999999999E-2</v>
      </c>
      <c r="AA14">
        <v>4.6604128640000004</v>
      </c>
      <c r="AB14">
        <v>0.95458963100000005</v>
      </c>
      <c r="AC14">
        <v>1.2486733670000001</v>
      </c>
      <c r="AD14">
        <v>175.33906189999999</v>
      </c>
      <c r="AE14">
        <v>0.63569735400000005</v>
      </c>
      <c r="AF14">
        <v>0.829800235</v>
      </c>
      <c r="AG14">
        <v>2.0127819840000001</v>
      </c>
      <c r="AH14">
        <v>5.2512810859999997</v>
      </c>
      <c r="AI14">
        <v>0.34712959399999999</v>
      </c>
      <c r="AJ14">
        <v>6.1897062820000004</v>
      </c>
      <c r="AK14">
        <v>8.8636530279999999</v>
      </c>
      <c r="AL14">
        <v>35.140067019999996</v>
      </c>
      <c r="AM14">
        <v>11.805382010000001</v>
      </c>
      <c r="AN14">
        <v>2.0638758610000001</v>
      </c>
      <c r="AO14">
        <v>0.38991954099999998</v>
      </c>
      <c r="AP14">
        <v>77.923406290000003</v>
      </c>
      <c r="AQ14">
        <v>243.2640945</v>
      </c>
      <c r="AR14">
        <v>1255.332347</v>
      </c>
      <c r="AS14">
        <v>126.2201681</v>
      </c>
      <c r="AT14">
        <v>139.0622688</v>
      </c>
      <c r="AU14">
        <v>27.926820889999998</v>
      </c>
      <c r="AV14">
        <v>151.47766609999999</v>
      </c>
      <c r="AW14">
        <v>116.2364309</v>
      </c>
      <c r="AX14">
        <v>33.139459649999999</v>
      </c>
      <c r="AY14">
        <v>225.06499769999999</v>
      </c>
      <c r="AZ14">
        <v>111.6207067</v>
      </c>
      <c r="BA14">
        <v>933.14934259999995</v>
      </c>
      <c r="BB14">
        <v>8787.8224919999993</v>
      </c>
      <c r="BC14">
        <v>1343.523627</v>
      </c>
      <c r="BD14">
        <v>83.414905279999999</v>
      </c>
      <c r="BE14">
        <v>103.2841851</v>
      </c>
      <c r="BF14">
        <v>51.776906140000001</v>
      </c>
      <c r="BG14">
        <v>23.569951920000001</v>
      </c>
      <c r="BH14">
        <v>137.22820129999999</v>
      </c>
      <c r="BI14">
        <v>243.45623520000001</v>
      </c>
      <c r="BJ14">
        <v>196.33756020000001</v>
      </c>
      <c r="BK14">
        <v>52.290134889999997</v>
      </c>
      <c r="BL14">
        <v>1.872987132</v>
      </c>
      <c r="BM14">
        <v>0.11402319299999999</v>
      </c>
      <c r="BN14">
        <v>0.69419705300000001</v>
      </c>
      <c r="BO14">
        <v>0.27448682000000002</v>
      </c>
      <c r="BP14">
        <v>3.3388078000000002E-2</v>
      </c>
      <c r="BQ14">
        <v>15.24776336</v>
      </c>
      <c r="BR14">
        <v>-4.4130713009999996</v>
      </c>
      <c r="BS14">
        <v>2.1091091309999999</v>
      </c>
      <c r="BT14">
        <v>10.17247152</v>
      </c>
      <c r="BU14">
        <v>27.229069030000002</v>
      </c>
      <c r="BV14">
        <v>4.4160195999999999E-2</v>
      </c>
      <c r="BW14">
        <v>15.891157890000001</v>
      </c>
      <c r="BX14">
        <v>-0.13047481399999999</v>
      </c>
      <c r="BY14">
        <v>-2.2781375E-2</v>
      </c>
      <c r="BZ14">
        <v>-2.2858150000000001E-2</v>
      </c>
      <c r="CA14">
        <v>7.4109350000000004E-2</v>
      </c>
      <c r="CB14">
        <v>0.36472959500000002</v>
      </c>
      <c r="CC14">
        <v>0.88402366200000004</v>
      </c>
      <c r="CD14">
        <v>0</v>
      </c>
      <c r="CE14">
        <v>0.31547108400000001</v>
      </c>
      <c r="CF14">
        <v>11.04570919</v>
      </c>
      <c r="CG14">
        <v>0.35798102300000001</v>
      </c>
      <c r="CH14">
        <v>10.40167224</v>
      </c>
      <c r="CI14">
        <v>1.1527412450000001</v>
      </c>
      <c r="CJ14">
        <v>0</v>
      </c>
      <c r="CK14">
        <v>2.1732554730000002</v>
      </c>
      <c r="CL14">
        <v>-0.31388508300000001</v>
      </c>
      <c r="CM14">
        <v>2.0548772999999999E-2</v>
      </c>
      <c r="CN14">
        <v>-7.7550859999999996E-3</v>
      </c>
      <c r="CO14">
        <v>1.058439328</v>
      </c>
      <c r="CP14">
        <v>2.641998273</v>
      </c>
      <c r="CQ14">
        <v>3.9173106249999998</v>
      </c>
      <c r="CR14">
        <v>53.135459500000003</v>
      </c>
      <c r="CS14">
        <v>1.5452031690000001</v>
      </c>
      <c r="CT14">
        <v>1.649122191</v>
      </c>
      <c r="CU14">
        <v>27.627103049999999</v>
      </c>
      <c r="CV14">
        <v>25.69606799</v>
      </c>
      <c r="CW14">
        <v>12.54214936</v>
      </c>
      <c r="CX14">
        <v>1.1002395730000001</v>
      </c>
      <c r="CY14">
        <v>0.169491696</v>
      </c>
      <c r="CZ14">
        <v>331.56316099999998</v>
      </c>
      <c r="DA14">
        <v>5.0869379349999999</v>
      </c>
      <c r="DB14">
        <v>0</v>
      </c>
      <c r="DC14">
        <v>0.15957781300000001</v>
      </c>
      <c r="DD14">
        <v>2.5219526999999999E-2</v>
      </c>
      <c r="DE14">
        <v>126.4220546</v>
      </c>
      <c r="DF14">
        <v>1.078644452</v>
      </c>
      <c r="DG14">
        <v>0.35558912500000001</v>
      </c>
      <c r="DH14">
        <v>0.52982612500000004</v>
      </c>
      <c r="DI14">
        <v>0.98459717800000002</v>
      </c>
      <c r="DJ14">
        <v>1.466280018</v>
      </c>
      <c r="DK14">
        <v>18.0819133</v>
      </c>
      <c r="DL14">
        <v>0.35059770000000001</v>
      </c>
      <c r="DM14">
        <v>10.69213836</v>
      </c>
      <c r="DN14">
        <v>9.2099299259999992</v>
      </c>
      <c r="DO14">
        <v>0</v>
      </c>
      <c r="DP14">
        <v>-6.3583155000000002E-2</v>
      </c>
      <c r="DQ14">
        <v>23.945995069999999</v>
      </c>
      <c r="DR14">
        <v>38.07520272</v>
      </c>
      <c r="DS14">
        <v>133.51064059999999</v>
      </c>
      <c r="DT14">
        <v>651.75688830000001</v>
      </c>
    </row>
    <row r="15" spans="1:124">
      <c r="A15" t="s">
        <v>131</v>
      </c>
      <c r="B15" t="s">
        <v>126</v>
      </c>
      <c r="C15">
        <v>26.65448572</v>
      </c>
      <c r="D15">
        <v>13.48019002</v>
      </c>
      <c r="E15">
        <v>8.2869489539999996</v>
      </c>
      <c r="F15">
        <v>0.97495659999999995</v>
      </c>
      <c r="H15">
        <v>3.6608349859999998</v>
      </c>
      <c r="I15">
        <v>1.5035205659999999</v>
      </c>
      <c r="J15">
        <v>10.98278084</v>
      </c>
      <c r="K15">
        <v>5.8651239679999998</v>
      </c>
      <c r="L15">
        <v>6.4755076630000001</v>
      </c>
      <c r="M15">
        <v>2.1763482600000001</v>
      </c>
      <c r="N15">
        <v>0.23011855000000001</v>
      </c>
      <c r="O15">
        <v>10.06777394</v>
      </c>
      <c r="P15">
        <v>55.72231506</v>
      </c>
      <c r="R15">
        <v>82.205534959999994</v>
      </c>
      <c r="S15">
        <v>11.69011152</v>
      </c>
      <c r="T15">
        <v>25.5653732</v>
      </c>
      <c r="U15">
        <v>4.0195410310000002</v>
      </c>
      <c r="V15">
        <v>8.8353568619999994</v>
      </c>
      <c r="W15">
        <v>557.45737080000004</v>
      </c>
      <c r="X15">
        <v>1.0969616999999999E-2</v>
      </c>
      <c r="Y15">
        <v>6.9426506339999996</v>
      </c>
      <c r="Z15">
        <v>9.8747623000000007E-2</v>
      </c>
      <c r="AA15">
        <v>1.4509545669999999</v>
      </c>
      <c r="AB15">
        <v>0.57751213599999995</v>
      </c>
      <c r="AC15">
        <v>1.5918678230000001</v>
      </c>
      <c r="AD15">
        <v>475.9606134</v>
      </c>
      <c r="AE15">
        <v>6.7488817819999998</v>
      </c>
      <c r="AF15">
        <v>1.1954021859999999</v>
      </c>
      <c r="AG15">
        <v>1.107855348</v>
      </c>
      <c r="AH15">
        <v>13.587274430000001</v>
      </c>
      <c r="AI15">
        <v>0.97794573900000004</v>
      </c>
      <c r="AJ15">
        <v>20.816247440000001</v>
      </c>
      <c r="AK15">
        <v>27.013466900000001</v>
      </c>
      <c r="AL15">
        <v>43.683526550000003</v>
      </c>
      <c r="AN15">
        <v>3.153899692</v>
      </c>
      <c r="AO15">
        <v>0</v>
      </c>
      <c r="AP15">
        <v>78.116712890000002</v>
      </c>
      <c r="AQ15">
        <v>367.23764519999997</v>
      </c>
      <c r="AR15">
        <v>1834.8941669999999</v>
      </c>
      <c r="AS15">
        <v>165.83383789999999</v>
      </c>
      <c r="AT15">
        <v>42.936134490000001</v>
      </c>
      <c r="AU15">
        <v>51.328612790000001</v>
      </c>
      <c r="AV15">
        <v>212.20954900000001</v>
      </c>
      <c r="AW15">
        <v>51.404985770000003</v>
      </c>
      <c r="AX15">
        <v>53.725776959999997</v>
      </c>
      <c r="AY15">
        <v>144.3386855</v>
      </c>
      <c r="AZ15">
        <v>67.090277880000002</v>
      </c>
      <c r="BA15">
        <v>411.61272209999998</v>
      </c>
      <c r="BB15">
        <v>3449.9129589999998</v>
      </c>
      <c r="BC15">
        <v>647.38644079999995</v>
      </c>
      <c r="BD15">
        <v>44.198026120000002</v>
      </c>
      <c r="BE15">
        <v>88.949344359999998</v>
      </c>
      <c r="BF15">
        <v>72.572548679999997</v>
      </c>
      <c r="BG15">
        <v>66.319287709999998</v>
      </c>
      <c r="BH15">
        <v>63.751499010000003</v>
      </c>
      <c r="BI15">
        <v>150.023078</v>
      </c>
      <c r="BJ15">
        <v>138.47884619999999</v>
      </c>
      <c r="BK15">
        <v>57.156687329999997</v>
      </c>
      <c r="BL15">
        <v>8.7847574510000008</v>
      </c>
      <c r="BM15">
        <v>0.22533973199999999</v>
      </c>
      <c r="BN15">
        <v>1.232227956</v>
      </c>
      <c r="BO15">
        <v>0.31303556599999999</v>
      </c>
      <c r="BP15">
        <v>0</v>
      </c>
      <c r="BQ15">
        <v>28.518151069999998</v>
      </c>
      <c r="BR15">
        <v>5.8795274419999997</v>
      </c>
      <c r="BS15">
        <v>3.1461493059999999</v>
      </c>
      <c r="BT15">
        <v>38.958042120000002</v>
      </c>
      <c r="BU15">
        <v>0</v>
      </c>
      <c r="BV15">
        <v>6.6590380000000005E-2</v>
      </c>
      <c r="BW15">
        <v>51.202814480000001</v>
      </c>
      <c r="BX15">
        <v>-0.13047481399999999</v>
      </c>
      <c r="BY15">
        <v>-2.2781375E-2</v>
      </c>
      <c r="BZ15">
        <v>-2.2858150000000001E-2</v>
      </c>
      <c r="CA15">
        <v>0.97611575299999997</v>
      </c>
      <c r="CB15">
        <v>2.270045053</v>
      </c>
      <c r="CC15">
        <v>4.0880309109999997</v>
      </c>
      <c r="CD15">
        <v>0</v>
      </c>
      <c r="CE15">
        <v>-2.6621321E-2</v>
      </c>
      <c r="CF15">
        <v>93.667524900000004</v>
      </c>
      <c r="CG15">
        <v>0.80043749900000005</v>
      </c>
      <c r="CH15">
        <v>54.661965430000002</v>
      </c>
      <c r="CI15">
        <v>1.4398917840000001</v>
      </c>
      <c r="CJ15">
        <v>0</v>
      </c>
      <c r="CK15">
        <v>1.199725438</v>
      </c>
      <c r="CL15">
        <v>-0.30557624799999999</v>
      </c>
      <c r="CM15">
        <v>-7.7082940000000001E-3</v>
      </c>
      <c r="CN15">
        <v>-5.7169719999999999E-3</v>
      </c>
      <c r="CO15">
        <v>0.90222886599999996</v>
      </c>
      <c r="CP15">
        <v>4.7162047889999998</v>
      </c>
      <c r="CQ15">
        <v>19.219542180000001</v>
      </c>
      <c r="CR15">
        <v>267.79500309999997</v>
      </c>
      <c r="CS15">
        <v>1.6628486819999999</v>
      </c>
      <c r="CT15">
        <v>19.072158420000001</v>
      </c>
      <c r="CU15">
        <v>12.54704929</v>
      </c>
      <c r="CV15">
        <v>48.992992090000001</v>
      </c>
      <c r="CW15">
        <v>4.677414637</v>
      </c>
      <c r="CX15">
        <v>0.497720573</v>
      </c>
      <c r="CY15">
        <v>0.256616232</v>
      </c>
      <c r="CZ15">
        <v>347.98742069999997</v>
      </c>
      <c r="DA15">
        <v>12.934814100000001</v>
      </c>
      <c r="DB15">
        <v>5.3905425999999999E-2</v>
      </c>
      <c r="DC15">
        <v>0.256818671</v>
      </c>
      <c r="DD15">
        <v>5.0969276000000001E-2</v>
      </c>
      <c r="DE15">
        <v>70.050246799999996</v>
      </c>
      <c r="DF15">
        <v>3.2993640110000002</v>
      </c>
      <c r="DG15">
        <v>2.4266187239999999</v>
      </c>
      <c r="DH15">
        <v>0.208563581</v>
      </c>
      <c r="DI15">
        <v>9.540348818</v>
      </c>
      <c r="DJ15">
        <v>0.85801471100000004</v>
      </c>
      <c r="DK15">
        <v>6.4325243929999996</v>
      </c>
      <c r="DL15">
        <v>2.9807276869999999</v>
      </c>
      <c r="DM15">
        <v>86.192232950000005</v>
      </c>
      <c r="DN15">
        <v>58.999767980000001</v>
      </c>
      <c r="DO15">
        <v>0.80776925799999999</v>
      </c>
      <c r="DP15">
        <v>1.0078936300000001</v>
      </c>
      <c r="DQ15">
        <v>29.255163240000002</v>
      </c>
      <c r="DR15">
        <v>8.8955593979999996</v>
      </c>
      <c r="DS15">
        <v>162.8059049</v>
      </c>
      <c r="DT15">
        <v>1786.49397</v>
      </c>
    </row>
    <row r="16" spans="1:124">
      <c r="A16" t="s">
        <v>132</v>
      </c>
      <c r="B16" t="s">
        <v>126</v>
      </c>
      <c r="C16">
        <v>9.6420779979999995</v>
      </c>
      <c r="D16">
        <v>13.07600216</v>
      </c>
      <c r="E16">
        <v>4.9557666410000003</v>
      </c>
      <c r="F16">
        <v>0.87450383499999995</v>
      </c>
      <c r="G16">
        <v>7.9010819149999998</v>
      </c>
      <c r="H16">
        <v>7.8791413979999998</v>
      </c>
      <c r="I16">
        <v>1.4274080840000001</v>
      </c>
      <c r="J16">
        <v>25.469578009999999</v>
      </c>
      <c r="K16">
        <v>6.3996468689999997</v>
      </c>
      <c r="L16">
        <v>4.1966815759999996</v>
      </c>
      <c r="M16">
        <v>5.6524070069999999</v>
      </c>
      <c r="N16">
        <v>0.77270478799999998</v>
      </c>
      <c r="O16">
        <v>15.09998214</v>
      </c>
      <c r="P16">
        <v>167.75399060000001</v>
      </c>
      <c r="Q16">
        <v>0.91542025800000004</v>
      </c>
      <c r="R16">
        <v>59.551422080000002</v>
      </c>
      <c r="S16">
        <v>16.254658859999999</v>
      </c>
      <c r="T16">
        <v>48.853817319999997</v>
      </c>
      <c r="U16">
        <v>10.23269984</v>
      </c>
      <c r="V16">
        <v>5.0518143960000002</v>
      </c>
      <c r="W16">
        <v>321.49278040000002</v>
      </c>
      <c r="X16">
        <v>1.3579288E-2</v>
      </c>
      <c r="Y16">
        <v>12.21324443</v>
      </c>
      <c r="Z16">
        <v>0.33165999400000001</v>
      </c>
      <c r="AA16">
        <v>3.6551076249999999</v>
      </c>
      <c r="AB16">
        <v>1.4751148160000001</v>
      </c>
      <c r="AC16">
        <v>1.7538255250000001</v>
      </c>
      <c r="AD16">
        <v>89.185800639999997</v>
      </c>
      <c r="AE16">
        <v>13.77886582</v>
      </c>
      <c r="AF16">
        <v>2.4263020229999999</v>
      </c>
      <c r="AG16">
        <v>4.129917807</v>
      </c>
      <c r="AH16">
        <v>27.091430429999999</v>
      </c>
      <c r="AI16">
        <v>2.881807362</v>
      </c>
      <c r="AJ16">
        <v>50.071055170000001</v>
      </c>
      <c r="AK16">
        <v>28.710852920000001</v>
      </c>
      <c r="AL16">
        <v>52.146097089999998</v>
      </c>
      <c r="AN16">
        <v>7.1709406270000002</v>
      </c>
      <c r="AO16">
        <v>0.22839679099999999</v>
      </c>
      <c r="AP16">
        <v>137.1633258</v>
      </c>
      <c r="AQ16">
        <v>290.65861919999998</v>
      </c>
      <c r="AR16">
        <v>2718.7470450000001</v>
      </c>
      <c r="AS16">
        <v>108.7184003</v>
      </c>
      <c r="AT16">
        <v>92.984448990000004</v>
      </c>
      <c r="AU16">
        <v>60.008596529999998</v>
      </c>
      <c r="AV16">
        <v>191.7934219</v>
      </c>
      <c r="AW16">
        <v>142.66350650000001</v>
      </c>
      <c r="AX16">
        <v>68.97602096</v>
      </c>
      <c r="AY16">
        <v>405.88227119999999</v>
      </c>
      <c r="AZ16">
        <v>137.41622770000001</v>
      </c>
      <c r="BA16">
        <v>1273.6810780000001</v>
      </c>
      <c r="BB16">
        <v>8749.4390289999992</v>
      </c>
      <c r="BC16">
        <v>1379.737511</v>
      </c>
      <c r="BD16">
        <v>135.3175861</v>
      </c>
      <c r="BE16">
        <v>150.43943089999999</v>
      </c>
      <c r="BF16">
        <v>138.66837129999999</v>
      </c>
      <c r="BG16">
        <v>68.597337390000007</v>
      </c>
      <c r="BH16">
        <v>80.026238379999995</v>
      </c>
      <c r="BI16">
        <v>294.32013599999999</v>
      </c>
      <c r="BJ16">
        <v>192.22673900000001</v>
      </c>
      <c r="BK16">
        <v>79.115391790000004</v>
      </c>
      <c r="BL16">
        <v>5.343111489</v>
      </c>
      <c r="BM16">
        <v>0.21820244799999999</v>
      </c>
      <c r="BN16">
        <v>1.869945583</v>
      </c>
      <c r="BO16">
        <v>0.269212797</v>
      </c>
      <c r="BP16">
        <v>0</v>
      </c>
      <c r="BQ16">
        <v>12.85205363</v>
      </c>
      <c r="BR16">
        <v>-4.4130713009999996</v>
      </c>
      <c r="BS16">
        <v>1.3835641409999999</v>
      </c>
      <c r="BT16">
        <v>21.070741510000001</v>
      </c>
      <c r="BU16">
        <v>8.9560687199999993</v>
      </c>
      <c r="BV16">
        <v>5.7287681999999999E-2</v>
      </c>
      <c r="BW16">
        <v>35.155485229999996</v>
      </c>
      <c r="BX16">
        <v>-0.13047481399999999</v>
      </c>
      <c r="BY16">
        <v>-2.2781375E-2</v>
      </c>
      <c r="BZ16">
        <v>-2.2858150000000001E-2</v>
      </c>
      <c r="CA16">
        <v>0.47498522300000001</v>
      </c>
      <c r="CB16">
        <v>10.06313132</v>
      </c>
      <c r="CC16">
        <v>4.1632479550000001</v>
      </c>
      <c r="CD16">
        <v>0</v>
      </c>
      <c r="CE16">
        <v>2.243299661</v>
      </c>
      <c r="CF16">
        <v>103.9032194</v>
      </c>
      <c r="CG16">
        <v>2.6325020929999998</v>
      </c>
      <c r="CH16">
        <v>87.678493439999997</v>
      </c>
      <c r="CI16">
        <v>6.4368899930000003</v>
      </c>
      <c r="CJ16">
        <v>0</v>
      </c>
      <c r="CK16">
        <v>4.6474207490000001</v>
      </c>
      <c r="CL16">
        <v>-0.38469303100000002</v>
      </c>
      <c r="CM16">
        <v>4.2300630999999998E-2</v>
      </c>
      <c r="CN16">
        <v>5.3074849999999998E-3</v>
      </c>
      <c r="CO16">
        <v>1.369934945</v>
      </c>
      <c r="CP16">
        <v>1.6868276659999999</v>
      </c>
      <c r="CQ16">
        <v>22.617028319999999</v>
      </c>
      <c r="CR16">
        <v>82.10388906</v>
      </c>
      <c r="CS16">
        <v>1.98287254</v>
      </c>
      <c r="CT16">
        <v>18.043995249999998</v>
      </c>
      <c r="CU16">
        <v>12.369026229999999</v>
      </c>
      <c r="CV16">
        <v>23.732715249999998</v>
      </c>
      <c r="CW16">
        <v>3.4400407390000001</v>
      </c>
      <c r="CX16">
        <v>0.66667536199999999</v>
      </c>
      <c r="CY16">
        <v>0.46486975600000002</v>
      </c>
      <c r="CZ16">
        <v>167.03397759999999</v>
      </c>
      <c r="DA16">
        <v>29.3147682</v>
      </c>
      <c r="DB16">
        <v>0.39071015199999998</v>
      </c>
      <c r="DC16">
        <v>0.78135249500000004</v>
      </c>
      <c r="DD16">
        <v>5.6774827E-2</v>
      </c>
      <c r="DE16">
        <v>94.978075799999999</v>
      </c>
      <c r="DF16">
        <v>4.2137863959999997</v>
      </c>
      <c r="DG16">
        <v>2.7743046179999999</v>
      </c>
      <c r="DH16">
        <v>2.233367356</v>
      </c>
      <c r="DI16">
        <v>13.599979680000001</v>
      </c>
      <c r="DJ16">
        <v>3.877259655</v>
      </c>
      <c r="DK16">
        <v>10.561262060000001</v>
      </c>
      <c r="DL16">
        <v>5.5652945440000003</v>
      </c>
      <c r="DM16">
        <v>66.268851359999999</v>
      </c>
      <c r="DN16">
        <v>69.622343060000006</v>
      </c>
      <c r="DO16">
        <v>1.657977188</v>
      </c>
      <c r="DP16">
        <v>1.6960506209999999</v>
      </c>
      <c r="DQ16">
        <v>36.330894280000003</v>
      </c>
      <c r="DR16">
        <v>59.318471289999998</v>
      </c>
      <c r="DS16">
        <v>219.52442379999999</v>
      </c>
      <c r="DT16">
        <v>1714.0712060000001</v>
      </c>
    </row>
    <row r="17" spans="1:124">
      <c r="A17" t="s">
        <v>133</v>
      </c>
      <c r="B17" t="s">
        <v>126</v>
      </c>
      <c r="C17">
        <v>3.9690333089999998</v>
      </c>
      <c r="D17">
        <v>6.0610844469999998</v>
      </c>
      <c r="E17">
        <v>1.602290335</v>
      </c>
      <c r="F17">
        <v>0.37777780700000002</v>
      </c>
      <c r="H17">
        <v>3.6986199709999998</v>
      </c>
      <c r="I17">
        <v>0.28624951300000001</v>
      </c>
      <c r="J17">
        <v>7.2032350410000001</v>
      </c>
      <c r="K17">
        <v>16.37339733</v>
      </c>
      <c r="L17">
        <v>8.3407674719999996</v>
      </c>
      <c r="M17">
        <v>0.60648984800000005</v>
      </c>
      <c r="N17">
        <v>0.40964489599999998</v>
      </c>
      <c r="O17">
        <v>6.5922869100000003</v>
      </c>
      <c r="P17">
        <v>64.293739880000004</v>
      </c>
      <c r="Q17">
        <v>1.1778295050000001</v>
      </c>
      <c r="R17">
        <v>416.49110359999997</v>
      </c>
      <c r="S17">
        <v>8.4359910669999998</v>
      </c>
      <c r="T17">
        <v>50.883100079999998</v>
      </c>
      <c r="U17">
        <v>4.0503646739999999</v>
      </c>
      <c r="V17">
        <v>3.7525691000000001</v>
      </c>
      <c r="W17">
        <v>307.90535779999999</v>
      </c>
      <c r="X17">
        <v>5.5779489999999996E-3</v>
      </c>
      <c r="Y17">
        <v>19.160357820000002</v>
      </c>
      <c r="Z17">
        <v>0.159320559</v>
      </c>
      <c r="AA17">
        <v>4.6820725789999997</v>
      </c>
      <c r="AB17">
        <v>0.77177803599999995</v>
      </c>
      <c r="AC17">
        <v>1.3820415690000001</v>
      </c>
      <c r="AD17">
        <v>55.272700810000003</v>
      </c>
      <c r="AE17">
        <v>64.750418449999998</v>
      </c>
      <c r="AF17">
        <v>1.882919249</v>
      </c>
      <c r="AG17">
        <v>5.178436724</v>
      </c>
      <c r="AH17">
        <v>8.8508679309999998</v>
      </c>
      <c r="AJ17">
        <v>16.67622574</v>
      </c>
      <c r="AK17">
        <v>22.994958019999999</v>
      </c>
      <c r="AL17">
        <v>194.32507699999999</v>
      </c>
      <c r="AN17">
        <v>2.5925546320000001</v>
      </c>
      <c r="AO17">
        <v>0</v>
      </c>
      <c r="AP17">
        <v>51.773593220000002</v>
      </c>
      <c r="AQ17">
        <v>148.10183939999999</v>
      </c>
      <c r="AR17">
        <v>5350.1653319999996</v>
      </c>
      <c r="AS17">
        <v>83.249336040000003</v>
      </c>
      <c r="AT17">
        <v>59.730405879999999</v>
      </c>
      <c r="AU17">
        <v>69.053044479999997</v>
      </c>
      <c r="AV17">
        <v>103.38191519999999</v>
      </c>
      <c r="AW17">
        <v>44.878219110000003</v>
      </c>
      <c r="AX17">
        <v>69.013940860000005</v>
      </c>
      <c r="AY17">
        <v>171.09797940000001</v>
      </c>
      <c r="AZ17">
        <v>46.396411610000001</v>
      </c>
      <c r="BA17">
        <v>540.66796420000003</v>
      </c>
      <c r="BB17">
        <v>4002.8530209999999</v>
      </c>
      <c r="BC17">
        <v>470.18437469999998</v>
      </c>
      <c r="BD17">
        <v>57.389878690000003</v>
      </c>
      <c r="BE17">
        <v>37.509093129999997</v>
      </c>
      <c r="BF17">
        <v>118.1827359</v>
      </c>
      <c r="BG17">
        <v>55.693068799999999</v>
      </c>
      <c r="BH17">
        <v>80.969650560000005</v>
      </c>
      <c r="BI17">
        <v>94.590775719999996</v>
      </c>
      <c r="BJ17">
        <v>143.60055600000001</v>
      </c>
      <c r="BK17">
        <v>123.697469</v>
      </c>
      <c r="BL17">
        <v>-0.45132561799999998</v>
      </c>
      <c r="BM17">
        <v>0.125078786</v>
      </c>
      <c r="BN17">
        <v>1.3376387160000001</v>
      </c>
      <c r="BO17">
        <v>0.275808265</v>
      </c>
      <c r="BP17">
        <v>0</v>
      </c>
      <c r="BQ17">
        <v>22.45148498</v>
      </c>
      <c r="BR17">
        <v>-4.4130713009999996</v>
      </c>
      <c r="BS17">
        <v>0.48124357499999998</v>
      </c>
      <c r="BT17">
        <v>25.448897219999999</v>
      </c>
      <c r="BU17">
        <v>0</v>
      </c>
      <c r="BV17">
        <v>4.0505519999999998E-3</v>
      </c>
      <c r="BW17">
        <v>8.4341352149999995</v>
      </c>
      <c r="BX17">
        <v>-0.13047481399999999</v>
      </c>
      <c r="BY17">
        <v>-2.2781375E-2</v>
      </c>
      <c r="BZ17">
        <v>-2.2858150000000001E-2</v>
      </c>
      <c r="CA17">
        <v>1.365922968</v>
      </c>
      <c r="CB17">
        <v>9.0419038569999994</v>
      </c>
      <c r="CC17">
        <v>8.8621606370000006</v>
      </c>
      <c r="CD17">
        <v>0</v>
      </c>
      <c r="CE17">
        <v>2.5657661140000001</v>
      </c>
      <c r="CF17">
        <v>113.2833736</v>
      </c>
      <c r="CG17">
        <v>1.207856759</v>
      </c>
      <c r="CH17">
        <v>57.030777399999998</v>
      </c>
      <c r="CI17">
        <v>1.8650750279999999</v>
      </c>
      <c r="CJ17">
        <v>0</v>
      </c>
      <c r="CK17">
        <v>2.9590424280000001</v>
      </c>
      <c r="CL17">
        <v>-0.231612233</v>
      </c>
      <c r="CM17">
        <v>-1.1928701E-2</v>
      </c>
      <c r="CN17">
        <v>5.2563330000000002E-3</v>
      </c>
      <c r="CO17">
        <v>0.43261662899999997</v>
      </c>
      <c r="CP17">
        <v>1.5792928530000001</v>
      </c>
      <c r="CQ17">
        <v>7.9341826700000002</v>
      </c>
      <c r="CR17">
        <v>34.783137660000001</v>
      </c>
      <c r="CS17">
        <v>1.2696086660000001</v>
      </c>
      <c r="CT17">
        <v>9.5750451299999995</v>
      </c>
      <c r="CU17">
        <v>12.989728680000001</v>
      </c>
      <c r="CV17">
        <v>17.559083680000001</v>
      </c>
      <c r="CW17">
        <v>5.7708783319999997</v>
      </c>
      <c r="CX17">
        <v>0.211683925</v>
      </c>
      <c r="CY17">
        <v>5.4508242520000003</v>
      </c>
      <c r="CZ17">
        <v>43.972859229999997</v>
      </c>
      <c r="DA17">
        <v>11.82229843</v>
      </c>
      <c r="DB17">
        <v>0</v>
      </c>
      <c r="DC17">
        <v>0.146915136</v>
      </c>
      <c r="DD17">
        <v>4.4696088000000002E-2</v>
      </c>
      <c r="DE17">
        <v>57.477952369999997</v>
      </c>
      <c r="DF17">
        <v>4.4476214580000004</v>
      </c>
      <c r="DG17">
        <v>3.2257027850000002</v>
      </c>
      <c r="DH17">
        <v>0.24306644399999999</v>
      </c>
      <c r="DI17">
        <v>14.66286874</v>
      </c>
      <c r="DJ17">
        <v>0</v>
      </c>
      <c r="DK17">
        <v>4.1902754639999999</v>
      </c>
      <c r="DL17">
        <v>0</v>
      </c>
      <c r="DM17">
        <v>24.26536862</v>
      </c>
      <c r="DN17">
        <v>8.8240247590000003</v>
      </c>
      <c r="DO17">
        <v>0</v>
      </c>
      <c r="DP17">
        <v>0.48922989700000002</v>
      </c>
      <c r="DQ17">
        <v>28.756093719999999</v>
      </c>
      <c r="DR17">
        <v>13.567203689999999</v>
      </c>
      <c r="DS17">
        <v>105.62225189999999</v>
      </c>
      <c r="DT17">
        <v>617.3284539</v>
      </c>
    </row>
    <row r="18" spans="1:124">
      <c r="A18" t="s">
        <v>134</v>
      </c>
      <c r="B18" t="s">
        <v>126</v>
      </c>
      <c r="C18">
        <v>5.9079815829999998</v>
      </c>
      <c r="D18">
        <v>3.3881469800000001</v>
      </c>
      <c r="E18">
        <v>3.0171361729999999</v>
      </c>
      <c r="F18">
        <v>0.68893087500000005</v>
      </c>
      <c r="G18">
        <v>4.5529146980000004</v>
      </c>
      <c r="H18">
        <v>6.2373445609999996</v>
      </c>
      <c r="I18">
        <v>0.56065128099999995</v>
      </c>
      <c r="J18">
        <v>10.08315745</v>
      </c>
      <c r="K18">
        <v>21.2260077</v>
      </c>
      <c r="L18">
        <v>7.5666169190000003</v>
      </c>
      <c r="O18">
        <v>10.44953089</v>
      </c>
      <c r="P18">
        <v>50.049782999999998</v>
      </c>
      <c r="Q18">
        <v>1.9789099459999999</v>
      </c>
      <c r="R18">
        <v>714.27922809999995</v>
      </c>
      <c r="S18">
        <v>27.285781780000001</v>
      </c>
      <c r="T18">
        <v>87.473931050000004</v>
      </c>
      <c r="U18">
        <v>8.0060834290000003</v>
      </c>
      <c r="V18">
        <v>6.2792160240000001</v>
      </c>
      <c r="W18">
        <v>377.09115609999998</v>
      </c>
      <c r="X18">
        <v>9.0922940000000008E-3</v>
      </c>
      <c r="Y18">
        <v>42.378173230000002</v>
      </c>
      <c r="Z18">
        <v>0.25089650600000002</v>
      </c>
      <c r="AA18">
        <v>4.4615952539999997</v>
      </c>
      <c r="AB18">
        <v>1.3375786000000001</v>
      </c>
      <c r="AC18">
        <v>1.4694696679999999</v>
      </c>
      <c r="AD18">
        <v>92.43028434</v>
      </c>
      <c r="AE18">
        <v>111.75747579999999</v>
      </c>
      <c r="AF18">
        <v>1.8328324659999999</v>
      </c>
      <c r="AG18">
        <v>3.6935880559999998</v>
      </c>
      <c r="AH18">
        <v>10.370860049999999</v>
      </c>
      <c r="AJ18">
        <v>20.024232779999998</v>
      </c>
      <c r="AK18">
        <v>31.698458039999998</v>
      </c>
      <c r="AL18">
        <v>25.88177189</v>
      </c>
      <c r="AN18">
        <v>7.8795451060000001</v>
      </c>
      <c r="AO18">
        <v>0</v>
      </c>
      <c r="AP18">
        <v>77.279404240000005</v>
      </c>
      <c r="AQ18">
        <v>242.67664339999999</v>
      </c>
      <c r="AR18">
        <v>7843.9608820000003</v>
      </c>
      <c r="AS18">
        <v>118.8087913</v>
      </c>
      <c r="AT18">
        <v>87.906692530000001</v>
      </c>
      <c r="AU18">
        <v>99.28200855</v>
      </c>
      <c r="AV18">
        <v>154.92301950000001</v>
      </c>
      <c r="AW18">
        <v>61.37416666</v>
      </c>
      <c r="AX18">
        <v>103.4496355</v>
      </c>
      <c r="AY18">
        <v>207.89596019999999</v>
      </c>
      <c r="AZ18">
        <v>65.627928240000003</v>
      </c>
      <c r="BA18">
        <v>713.73165410000001</v>
      </c>
      <c r="BB18">
        <v>5578.9938840000004</v>
      </c>
      <c r="BC18">
        <v>722.49257799999998</v>
      </c>
      <c r="BD18">
        <v>59.633982639999999</v>
      </c>
      <c r="BE18">
        <v>69.833231299999994</v>
      </c>
      <c r="BF18">
        <v>125.5401694</v>
      </c>
      <c r="BH18">
        <v>135.3288814</v>
      </c>
      <c r="BI18">
        <v>99.009225090000001</v>
      </c>
      <c r="BJ18">
        <v>168.29368299999999</v>
      </c>
      <c r="BK18">
        <v>136.03091520000001</v>
      </c>
      <c r="BL18">
        <v>6.6565082179999999</v>
      </c>
      <c r="BM18">
        <v>0.26342592599999998</v>
      </c>
      <c r="BN18">
        <v>2.187689523</v>
      </c>
      <c r="BO18">
        <v>0.38603685999999998</v>
      </c>
      <c r="BP18">
        <v>6.8520309000000001E-2</v>
      </c>
      <c r="BQ18">
        <v>100.4061045</v>
      </c>
      <c r="BR18">
        <v>-4.4130713009999996</v>
      </c>
      <c r="BS18">
        <v>1.0969401110000001</v>
      </c>
      <c r="BT18">
        <v>62.547279359999997</v>
      </c>
      <c r="BU18">
        <v>0</v>
      </c>
      <c r="BV18">
        <v>2.1101069E-2</v>
      </c>
      <c r="BW18">
        <v>12.1660766</v>
      </c>
      <c r="BX18">
        <v>-0.13047481399999999</v>
      </c>
      <c r="BY18">
        <v>-2.2781375E-2</v>
      </c>
      <c r="BZ18">
        <v>-2.2858150000000001E-2</v>
      </c>
      <c r="CA18">
        <v>24.881026420000001</v>
      </c>
      <c r="CB18">
        <v>24.987625869999999</v>
      </c>
      <c r="CC18">
        <v>14.720273199999999</v>
      </c>
      <c r="CD18">
        <v>0</v>
      </c>
      <c r="CE18">
        <v>14.356921399999999</v>
      </c>
      <c r="CF18">
        <v>314.70284600000002</v>
      </c>
      <c r="CG18">
        <v>0.82228254700000003</v>
      </c>
      <c r="CH18">
        <v>80.336642560000001</v>
      </c>
      <c r="CI18">
        <v>1.1184788480000001</v>
      </c>
      <c r="CJ18">
        <v>0</v>
      </c>
      <c r="CK18">
        <v>3.490308298</v>
      </c>
      <c r="CL18">
        <v>0.14216245899999999</v>
      </c>
      <c r="CM18">
        <v>-1.5467160000000001E-3</v>
      </c>
      <c r="CN18">
        <v>-7.7550859999999996E-3</v>
      </c>
      <c r="CO18">
        <v>0.72445597699999997</v>
      </c>
      <c r="CP18">
        <v>3.2507533460000002</v>
      </c>
      <c r="CQ18">
        <v>13.33323459</v>
      </c>
      <c r="CR18">
        <v>48.272653679999998</v>
      </c>
      <c r="CS18">
        <v>3.4704341200000002</v>
      </c>
      <c r="CT18">
        <v>21.077121460000001</v>
      </c>
      <c r="CU18">
        <v>16.41262497</v>
      </c>
      <c r="CV18">
        <v>33.563833270000003</v>
      </c>
      <c r="CW18">
        <v>4.3587270629999999</v>
      </c>
      <c r="CX18">
        <v>0.462561</v>
      </c>
      <c r="CY18">
        <v>1.3309854240000001</v>
      </c>
      <c r="CZ18">
        <v>157.2807033</v>
      </c>
      <c r="DA18">
        <v>65.676584689999999</v>
      </c>
      <c r="DB18">
        <v>0</v>
      </c>
      <c r="DC18">
        <v>0.31790286200000001</v>
      </c>
      <c r="DD18">
        <v>6.4108592000000006E-2</v>
      </c>
      <c r="DE18">
        <v>101.2937135</v>
      </c>
      <c r="DF18">
        <v>8.3112903750000005</v>
      </c>
      <c r="DG18">
        <v>5.9533398069999999</v>
      </c>
      <c r="DH18">
        <v>0.17549209800000001</v>
      </c>
      <c r="DI18">
        <v>21.111109089999999</v>
      </c>
      <c r="DJ18">
        <v>0</v>
      </c>
      <c r="DK18">
        <v>7.5187276409999999</v>
      </c>
      <c r="DL18">
        <v>0</v>
      </c>
      <c r="DM18">
        <v>73.842027400000006</v>
      </c>
      <c r="DN18">
        <v>0</v>
      </c>
      <c r="DO18">
        <v>0</v>
      </c>
      <c r="DP18">
        <v>0.99675364099999997</v>
      </c>
      <c r="DQ18">
        <v>52.634469279999998</v>
      </c>
      <c r="DR18">
        <v>26.495370579999999</v>
      </c>
      <c r="DS18">
        <v>257.35574550000001</v>
      </c>
      <c r="DT18">
        <v>2051.9641080000001</v>
      </c>
    </row>
    <row r="19" spans="1:124">
      <c r="A19" t="s">
        <v>135</v>
      </c>
      <c r="B19" t="s">
        <v>126</v>
      </c>
      <c r="C19">
        <v>15.12158202</v>
      </c>
      <c r="D19">
        <v>8.2633104880000001</v>
      </c>
      <c r="E19">
        <v>3.6946564240000002</v>
      </c>
      <c r="F19">
        <v>0.90843701899999996</v>
      </c>
      <c r="G19">
        <v>3.3899079360000002</v>
      </c>
      <c r="H19">
        <v>6.064875786</v>
      </c>
      <c r="I19">
        <v>0.75095722399999998</v>
      </c>
      <c r="J19">
        <v>15.75453027</v>
      </c>
      <c r="K19">
        <v>21.605323080000002</v>
      </c>
      <c r="L19">
        <v>12.99314904</v>
      </c>
      <c r="M19">
        <v>2.6525701810000002</v>
      </c>
      <c r="N19">
        <v>1.2480975430000001</v>
      </c>
      <c r="O19">
        <v>10.00546509</v>
      </c>
      <c r="P19">
        <v>206.4759435</v>
      </c>
      <c r="Q19">
        <v>4.1206423499999998</v>
      </c>
      <c r="R19">
        <v>236.71791400000001</v>
      </c>
      <c r="S19">
        <v>18.819323969999999</v>
      </c>
      <c r="T19">
        <v>56.206876100000002</v>
      </c>
      <c r="U19">
        <v>14.91260838</v>
      </c>
      <c r="V19">
        <v>6.4339037299999999</v>
      </c>
      <c r="W19">
        <v>414.458349</v>
      </c>
      <c r="X19">
        <v>1.4433758E-2</v>
      </c>
      <c r="Y19">
        <v>26.589302249999999</v>
      </c>
      <c r="Z19">
        <v>0.24511796699999999</v>
      </c>
      <c r="AA19">
        <v>7.2264300170000002</v>
      </c>
      <c r="AB19">
        <v>1.9589834290000001</v>
      </c>
      <c r="AC19">
        <v>1.963842385</v>
      </c>
      <c r="AD19">
        <v>145.75930270000001</v>
      </c>
      <c r="AE19">
        <v>44.241828519999999</v>
      </c>
      <c r="AF19">
        <v>1.7412621020000001</v>
      </c>
      <c r="AG19">
        <v>2.9165728560000002</v>
      </c>
      <c r="AH19">
        <v>13.13279766</v>
      </c>
      <c r="AI19">
        <v>1.143104275</v>
      </c>
      <c r="AJ19">
        <v>68.089713079999996</v>
      </c>
      <c r="AK19">
        <v>43.892405969999999</v>
      </c>
      <c r="AL19">
        <v>31.934975470000001</v>
      </c>
      <c r="AN19">
        <v>10.62055608</v>
      </c>
      <c r="AO19">
        <v>0.341828835</v>
      </c>
      <c r="AP19">
        <v>120.70646000000001</v>
      </c>
      <c r="AQ19">
        <v>319.40101870000001</v>
      </c>
      <c r="AR19">
        <v>8648.067325</v>
      </c>
      <c r="AS19">
        <v>187.43416450000001</v>
      </c>
      <c r="AT19">
        <v>122.09828640000001</v>
      </c>
      <c r="AU19">
        <v>134.8076633</v>
      </c>
      <c r="AV19">
        <v>196.12217079999999</v>
      </c>
      <c r="AW19">
        <v>107.0490977</v>
      </c>
      <c r="AX19">
        <v>138.33699179999999</v>
      </c>
      <c r="AY19">
        <v>257.75692789999999</v>
      </c>
      <c r="AZ19">
        <v>81.654134150000004</v>
      </c>
      <c r="BA19">
        <v>790.14423869999996</v>
      </c>
      <c r="BB19">
        <v>11606.524219999999</v>
      </c>
      <c r="BC19">
        <v>629.20901519999995</v>
      </c>
      <c r="BD19">
        <v>83.417819949999995</v>
      </c>
      <c r="BE19">
        <v>77.177282579999996</v>
      </c>
      <c r="BF19">
        <v>123.28726899999999</v>
      </c>
      <c r="BG19">
        <v>48.329594999999998</v>
      </c>
      <c r="BH19">
        <v>133.29882409999999</v>
      </c>
      <c r="BI19">
        <v>293.43809149999998</v>
      </c>
      <c r="BJ19">
        <v>310.8326515</v>
      </c>
      <c r="BK19">
        <v>234.1710539</v>
      </c>
      <c r="BL19">
        <v>3.5061834790000002</v>
      </c>
      <c r="BM19">
        <v>0.35755156300000002</v>
      </c>
      <c r="BN19">
        <v>3.0034590900000002</v>
      </c>
      <c r="BO19">
        <v>0.57280535300000002</v>
      </c>
      <c r="BP19">
        <v>7.0502943999999998E-2</v>
      </c>
      <c r="BQ19">
        <v>29.999544629999999</v>
      </c>
      <c r="BR19">
        <v>-4.4130713009999996</v>
      </c>
      <c r="BS19">
        <v>0.69860555899999999</v>
      </c>
      <c r="BT19">
        <v>12.33753943</v>
      </c>
      <c r="BU19">
        <v>0</v>
      </c>
      <c r="BV19">
        <v>6.3356717000000007E-2</v>
      </c>
      <c r="BW19">
        <v>21.07129969</v>
      </c>
      <c r="BX19">
        <v>-0.13047481399999999</v>
      </c>
      <c r="BY19">
        <v>-2.2781375E-2</v>
      </c>
      <c r="BZ19">
        <v>-2.2858150000000001E-2</v>
      </c>
      <c r="CA19">
        <v>1.4587606719999999</v>
      </c>
      <c r="CB19">
        <v>8.6074011039999991</v>
      </c>
      <c r="CC19">
        <v>5.9456522869999997</v>
      </c>
      <c r="CD19">
        <v>0</v>
      </c>
      <c r="CE19">
        <v>2.5154304280000002</v>
      </c>
      <c r="CF19">
        <v>88.146922559999993</v>
      </c>
      <c r="CG19">
        <v>0.39752285700000001</v>
      </c>
      <c r="CH19">
        <v>63.485081090000001</v>
      </c>
      <c r="CI19">
        <v>1.746128415</v>
      </c>
      <c r="CJ19">
        <v>0</v>
      </c>
      <c r="CK19">
        <v>7.5790255919999998</v>
      </c>
      <c r="CL19">
        <v>0.486599526</v>
      </c>
      <c r="CM19">
        <v>-9.0402120000000006E-3</v>
      </c>
      <c r="CN19">
        <v>-7.7550859999999996E-3</v>
      </c>
      <c r="CO19">
        <v>1.1016946329999999</v>
      </c>
      <c r="CP19">
        <v>2.2057825019999999</v>
      </c>
      <c r="CQ19">
        <v>6.5374966710000004</v>
      </c>
      <c r="CR19">
        <v>58.639922939999998</v>
      </c>
      <c r="CS19">
        <v>2.0445213720000002</v>
      </c>
      <c r="CT19">
        <v>11.223271090000001</v>
      </c>
      <c r="CU19">
        <v>21.22169504</v>
      </c>
      <c r="CV19">
        <v>23.69291334</v>
      </c>
      <c r="CW19">
        <v>5.6492841110000001</v>
      </c>
      <c r="CX19">
        <v>0.45269268899999998</v>
      </c>
      <c r="CY19">
        <v>0.55168741899999996</v>
      </c>
      <c r="CZ19">
        <v>178.85027529999999</v>
      </c>
      <c r="DA19">
        <v>9.8922269820000004</v>
      </c>
      <c r="DB19">
        <v>3.9992623999999997E-2</v>
      </c>
      <c r="DC19">
        <v>0.32854808499999999</v>
      </c>
      <c r="DD19">
        <v>7.1458658999999994E-2</v>
      </c>
      <c r="DE19">
        <v>76.232074069999996</v>
      </c>
      <c r="DF19">
        <v>7.1913348900000003</v>
      </c>
      <c r="DG19">
        <v>4.8663062320000003</v>
      </c>
      <c r="DH19">
        <v>0.85596613099999996</v>
      </c>
      <c r="DI19">
        <v>16.272124900000001</v>
      </c>
      <c r="DJ19">
        <v>0.92524352099999996</v>
      </c>
      <c r="DK19">
        <v>10.17786701</v>
      </c>
      <c r="DL19">
        <v>2.0268179210000001</v>
      </c>
      <c r="DM19">
        <v>38.885804819999997</v>
      </c>
      <c r="DN19">
        <v>2.0818919469999999</v>
      </c>
      <c r="DO19">
        <v>0</v>
      </c>
      <c r="DP19">
        <v>0.83463330300000005</v>
      </c>
      <c r="DQ19">
        <v>37.148214629999998</v>
      </c>
      <c r="DR19">
        <v>44.416743930000003</v>
      </c>
      <c r="DS19">
        <v>128.48481340000001</v>
      </c>
      <c r="DT19">
        <v>964.6140795</v>
      </c>
    </row>
    <row r="20" spans="1:124">
      <c r="A20" t="s">
        <v>136</v>
      </c>
      <c r="B20" t="s">
        <v>126</v>
      </c>
      <c r="C20">
        <v>10.99267586</v>
      </c>
      <c r="D20">
        <v>9.6030042150000003</v>
      </c>
      <c r="E20">
        <v>8.825892434</v>
      </c>
      <c r="F20">
        <v>1.4229805</v>
      </c>
      <c r="G20">
        <v>5.8291125099999999</v>
      </c>
      <c r="H20">
        <v>8.0202205000000006</v>
      </c>
      <c r="J20">
        <v>4.1219361369999996</v>
      </c>
      <c r="K20">
        <v>7.4829137640000001</v>
      </c>
      <c r="L20">
        <v>3.2910548030000002</v>
      </c>
      <c r="M20">
        <v>0.293707934</v>
      </c>
      <c r="N20">
        <v>3.7160958069999999</v>
      </c>
      <c r="O20">
        <v>3.5346256870000001</v>
      </c>
      <c r="P20">
        <v>140.5083487</v>
      </c>
      <c r="Q20">
        <v>2.34069313</v>
      </c>
      <c r="R20">
        <v>75.694042490000001</v>
      </c>
      <c r="S20">
        <v>14.037553839999999</v>
      </c>
      <c r="T20">
        <v>20.920171669999998</v>
      </c>
      <c r="U20">
        <v>2.8485162430000002</v>
      </c>
      <c r="V20">
        <v>9.5614860739999994</v>
      </c>
      <c r="W20">
        <v>734.60930269999994</v>
      </c>
      <c r="X20">
        <v>1.7756079000000001E-2</v>
      </c>
      <c r="Y20">
        <v>2.6951671319999999</v>
      </c>
      <c r="Z20">
        <v>0.123073418</v>
      </c>
      <c r="AA20">
        <v>4.8942577270000003</v>
      </c>
      <c r="AB20">
        <v>2.058027279</v>
      </c>
      <c r="AC20">
        <v>2.7704928280000001</v>
      </c>
      <c r="AD20">
        <v>107.8380624</v>
      </c>
      <c r="AF20">
        <v>1.661362499</v>
      </c>
      <c r="AG20">
        <v>3.362607562</v>
      </c>
      <c r="AH20">
        <v>5.2745956950000004</v>
      </c>
      <c r="AL20">
        <v>32.75012211</v>
      </c>
      <c r="AM20">
        <v>0.537318984</v>
      </c>
      <c r="AN20">
        <v>1.83417904</v>
      </c>
      <c r="AO20">
        <v>0</v>
      </c>
      <c r="AP20">
        <v>206.5298493</v>
      </c>
      <c r="AQ20">
        <v>471.64913430000001</v>
      </c>
      <c r="AR20">
        <v>3769.9018150000002</v>
      </c>
      <c r="AS20">
        <v>199.1284564</v>
      </c>
      <c r="AT20">
        <v>147.50537249999999</v>
      </c>
      <c r="AU20">
        <v>66.942445180000007</v>
      </c>
      <c r="AV20">
        <v>359.9372267</v>
      </c>
      <c r="AW20">
        <v>221.66399379999999</v>
      </c>
      <c r="AX20">
        <v>154.36752490000001</v>
      </c>
      <c r="AY20">
        <v>406.76397320000001</v>
      </c>
      <c r="AZ20">
        <v>165.4880694</v>
      </c>
      <c r="BA20">
        <v>1538.5672239999999</v>
      </c>
      <c r="BB20">
        <v>5860.0133150000001</v>
      </c>
      <c r="BC20">
        <v>1083.324672</v>
      </c>
      <c r="BD20">
        <v>179.17252780000001</v>
      </c>
      <c r="BE20">
        <v>173.2026534</v>
      </c>
      <c r="BF20">
        <v>53.332206759999998</v>
      </c>
      <c r="BG20">
        <v>13.609625599999999</v>
      </c>
      <c r="BH20">
        <v>86.349249580000006</v>
      </c>
      <c r="BI20">
        <v>326.87842710000001</v>
      </c>
      <c r="BJ20">
        <v>351.87923110000003</v>
      </c>
      <c r="BK20">
        <v>144.7357197</v>
      </c>
      <c r="BL20">
        <v>3.1119983530000002</v>
      </c>
      <c r="BM20">
        <v>0.17984130300000001</v>
      </c>
      <c r="BN20">
        <v>6.8073588889999996</v>
      </c>
      <c r="BO20">
        <v>0.756448016</v>
      </c>
      <c r="BP20">
        <v>0</v>
      </c>
      <c r="BQ20">
        <v>14.49350334</v>
      </c>
      <c r="BR20">
        <v>11.244102979999999</v>
      </c>
      <c r="BS20">
        <v>3.1171357190000002</v>
      </c>
      <c r="BT20">
        <v>3.8587354469999999</v>
      </c>
      <c r="BU20">
        <v>54.293499539999999</v>
      </c>
      <c r="BV20">
        <v>7.8991074999999994E-2</v>
      </c>
      <c r="BW20">
        <v>78.281322759999995</v>
      </c>
      <c r="BX20">
        <v>4.1457749460000004</v>
      </c>
      <c r="BY20">
        <v>-2.2781375E-2</v>
      </c>
      <c r="BZ20">
        <v>-2.2858150000000001E-2</v>
      </c>
      <c r="CA20">
        <v>0.27894607399999999</v>
      </c>
      <c r="CB20">
        <v>-1.0011816E-2</v>
      </c>
      <c r="CC20">
        <v>7.4293707869999999</v>
      </c>
      <c r="CD20">
        <v>0.80579779799999995</v>
      </c>
      <c r="CE20">
        <v>3.035318894</v>
      </c>
      <c r="CF20">
        <v>4.1449965310000003</v>
      </c>
      <c r="CG20">
        <v>-9.4541425999999998E-2</v>
      </c>
      <c r="CH20">
        <v>12.27139549</v>
      </c>
      <c r="CI20">
        <v>-0.10682577</v>
      </c>
      <c r="CJ20">
        <v>0</v>
      </c>
      <c r="CK20">
        <v>11.387171390000001</v>
      </c>
      <c r="CL20">
        <v>-9.9563950999999998E-2</v>
      </c>
      <c r="CM20">
        <v>-1.1928701E-2</v>
      </c>
      <c r="CN20">
        <v>-2.37492E-3</v>
      </c>
      <c r="CO20">
        <v>1.9404194349999999</v>
      </c>
      <c r="CP20">
        <v>3.7901548389999999</v>
      </c>
      <c r="CQ20">
        <v>12.53383822</v>
      </c>
      <c r="CR20">
        <v>19.839927849999999</v>
      </c>
      <c r="CS20">
        <v>3.7827737250000002</v>
      </c>
      <c r="CT20">
        <v>1.1177983520000001</v>
      </c>
      <c r="CU20">
        <v>18.173404430000001</v>
      </c>
      <c r="CV20">
        <v>30.273480030000002</v>
      </c>
      <c r="CW20">
        <v>6.0801332199999996</v>
      </c>
      <c r="CX20">
        <v>0.84991874899999997</v>
      </c>
      <c r="CY20">
        <v>0.25886321099999998</v>
      </c>
      <c r="CZ20">
        <v>369.79844550000001</v>
      </c>
      <c r="DA20">
        <v>5.5235591250000002</v>
      </c>
      <c r="DB20">
        <v>0</v>
      </c>
      <c r="DC20">
        <v>0.46026766699999999</v>
      </c>
      <c r="DD20">
        <v>3.0833754000000001E-2</v>
      </c>
      <c r="DE20">
        <v>70.190257939999995</v>
      </c>
      <c r="DF20">
        <v>2.7598568619999999</v>
      </c>
      <c r="DG20">
        <v>1.970980468</v>
      </c>
      <c r="DH20">
        <v>0.87658799899999995</v>
      </c>
      <c r="DI20">
        <v>-7.3778491000000002E-2</v>
      </c>
      <c r="DJ20">
        <v>0.49969948400000003</v>
      </c>
      <c r="DK20">
        <v>24.631347869999999</v>
      </c>
      <c r="DL20">
        <v>0</v>
      </c>
      <c r="DM20">
        <v>15.454000840000001</v>
      </c>
      <c r="DN20">
        <v>0</v>
      </c>
      <c r="DO20">
        <v>0</v>
      </c>
      <c r="DP20">
        <v>-0.42986325199999997</v>
      </c>
      <c r="DQ20">
        <v>44.873801649999997</v>
      </c>
      <c r="DR20">
        <v>133.33770949999999</v>
      </c>
      <c r="DS20">
        <v>268.22308939999999</v>
      </c>
      <c r="DT20">
        <v>784.65235210000003</v>
      </c>
    </row>
    <row r="21" spans="1:124">
      <c r="A21" t="s">
        <v>137</v>
      </c>
      <c r="B21" t="s">
        <v>126</v>
      </c>
      <c r="C21">
        <v>11.45503184</v>
      </c>
      <c r="D21">
        <v>6.6521176100000003</v>
      </c>
      <c r="E21">
        <v>8.5233246989999998</v>
      </c>
      <c r="F21">
        <v>1.083189894</v>
      </c>
      <c r="G21">
        <v>3.9839926750000001</v>
      </c>
      <c r="H21">
        <v>4.6080189300000001</v>
      </c>
      <c r="I21">
        <v>0.90732316800000001</v>
      </c>
      <c r="J21">
        <v>6.020066452</v>
      </c>
      <c r="K21">
        <v>8.8810435999999999</v>
      </c>
      <c r="L21">
        <v>2.2279317170000001</v>
      </c>
      <c r="M21">
        <v>0.75386982800000002</v>
      </c>
      <c r="N21">
        <v>0.37657544199999998</v>
      </c>
      <c r="O21">
        <v>5.9434092879999998</v>
      </c>
      <c r="P21">
        <v>44.501062310000002</v>
      </c>
      <c r="Q21">
        <v>1.8462361650000001</v>
      </c>
      <c r="R21">
        <v>103.85873359999999</v>
      </c>
      <c r="S21">
        <v>9.8260762279999998</v>
      </c>
      <c r="T21">
        <v>21.642862480000002</v>
      </c>
      <c r="U21">
        <v>3.651225019</v>
      </c>
      <c r="V21">
        <v>5.4976515419999998</v>
      </c>
      <c r="W21">
        <v>413.20960209999998</v>
      </c>
      <c r="X21">
        <v>1.3595446000000001E-2</v>
      </c>
      <c r="Y21">
        <v>15.07440901</v>
      </c>
      <c r="Z21">
        <v>0.30970049599999999</v>
      </c>
      <c r="AA21">
        <v>4.925993847</v>
      </c>
      <c r="AB21">
        <v>1.5041486989999999</v>
      </c>
      <c r="AC21">
        <v>2.360663202</v>
      </c>
      <c r="AD21">
        <v>151.77826429999999</v>
      </c>
      <c r="AE21">
        <v>8.631403508</v>
      </c>
      <c r="AF21">
        <v>1.388704494</v>
      </c>
      <c r="AG21">
        <v>3.1416066210000002</v>
      </c>
      <c r="AH21">
        <v>13.55833121</v>
      </c>
      <c r="AJ21">
        <v>23.109214619999999</v>
      </c>
      <c r="AK21">
        <v>5.0293099110000004</v>
      </c>
      <c r="AL21">
        <v>46.107034640000002</v>
      </c>
      <c r="AN21">
        <v>2.7946540639999999</v>
      </c>
      <c r="AO21">
        <v>7.3199334000000005E-2</v>
      </c>
      <c r="AP21">
        <v>103.68372890000001</v>
      </c>
      <c r="AQ21">
        <v>486.84162800000001</v>
      </c>
      <c r="AR21">
        <v>3776.2113669999999</v>
      </c>
      <c r="AS21">
        <v>270.19008220000001</v>
      </c>
      <c r="AT21">
        <v>90.275025589999998</v>
      </c>
      <c r="AU21">
        <v>76.35089825</v>
      </c>
      <c r="AV21">
        <v>319.0010312</v>
      </c>
      <c r="AW21">
        <v>86.883969809999996</v>
      </c>
      <c r="AX21">
        <v>70.614989559999998</v>
      </c>
      <c r="AY21">
        <v>245.0017689</v>
      </c>
      <c r="AZ21">
        <v>71.958103719999997</v>
      </c>
      <c r="BA21">
        <v>668.44293679999998</v>
      </c>
      <c r="BB21">
        <v>9328.6405259999992</v>
      </c>
      <c r="BC21">
        <v>697.74225290000004</v>
      </c>
      <c r="BD21">
        <v>87.92150719</v>
      </c>
      <c r="BE21">
        <v>94.471606859999994</v>
      </c>
      <c r="BF21">
        <v>52.821332859999998</v>
      </c>
      <c r="BG21">
        <v>34.294714220000003</v>
      </c>
      <c r="BH21">
        <v>29.947847960000001</v>
      </c>
      <c r="BI21">
        <v>295.2465345</v>
      </c>
      <c r="BJ21">
        <v>230.8212375</v>
      </c>
      <c r="BK21">
        <v>125.95366799999999</v>
      </c>
      <c r="BL21">
        <v>-1.102069357</v>
      </c>
      <c r="BM21">
        <v>0.19178798</v>
      </c>
      <c r="BN21">
        <v>2.9853148680000001</v>
      </c>
      <c r="BO21">
        <v>0.75768075199999996</v>
      </c>
      <c r="BP21">
        <v>0</v>
      </c>
      <c r="BQ21">
        <v>21.422342449999999</v>
      </c>
      <c r="BR21">
        <v>-4.4130713009999996</v>
      </c>
      <c r="BS21">
        <v>3.6771487519999999</v>
      </c>
      <c r="BT21">
        <v>18.850500090000001</v>
      </c>
      <c r="BU21">
        <v>7.8491062070000002</v>
      </c>
      <c r="BV21">
        <v>4.4565461000000001E-2</v>
      </c>
      <c r="BW21">
        <v>41.496162179999999</v>
      </c>
      <c r="BX21">
        <v>-0.13047481399999999</v>
      </c>
      <c r="BY21">
        <v>-2.2781375E-2</v>
      </c>
      <c r="BZ21">
        <v>-2.2858150000000001E-2</v>
      </c>
      <c r="CA21">
        <v>0.72350703999999999</v>
      </c>
      <c r="CB21">
        <v>4.1745464610000003</v>
      </c>
      <c r="CC21">
        <v>11.199427979999999</v>
      </c>
      <c r="CD21">
        <v>0</v>
      </c>
      <c r="CE21">
        <v>0.29677022600000003</v>
      </c>
      <c r="CF21">
        <v>20.84381509</v>
      </c>
      <c r="CG21">
        <v>-9.4541425999999998E-2</v>
      </c>
      <c r="CH21">
        <v>35.926441359999998</v>
      </c>
      <c r="CI21">
        <v>0.285593498</v>
      </c>
      <c r="CJ21">
        <v>0</v>
      </c>
      <c r="CK21">
        <v>6.7530257340000004</v>
      </c>
      <c r="CL21">
        <v>-9.7134289999999998E-2</v>
      </c>
      <c r="CM21">
        <v>-1.1928701E-2</v>
      </c>
      <c r="CN21">
        <v>-1.8914800000000001E-3</v>
      </c>
      <c r="CO21">
        <v>0.94038215700000005</v>
      </c>
      <c r="CP21">
        <v>3.612438359</v>
      </c>
      <c r="CQ21">
        <v>3.0460634889999998</v>
      </c>
      <c r="CR21">
        <v>33.642700159999997</v>
      </c>
      <c r="CS21">
        <v>2.7515025899999999</v>
      </c>
      <c r="CT21">
        <v>6.3307609359999999</v>
      </c>
      <c r="CU21">
        <v>11.574556319999999</v>
      </c>
      <c r="CV21">
        <v>29.167222120000002</v>
      </c>
      <c r="CW21">
        <v>6.9562017259999998</v>
      </c>
      <c r="CX21">
        <v>0.43750113699999998</v>
      </c>
      <c r="CY21">
        <v>0.43492597599999999</v>
      </c>
      <c r="CZ21">
        <v>205.69381970000001</v>
      </c>
      <c r="DA21">
        <v>4.4869346290000003</v>
      </c>
      <c r="DB21">
        <v>6.331146E-2</v>
      </c>
      <c r="DC21">
        <v>0.54926528600000002</v>
      </c>
      <c r="DD21">
        <v>4.7588736999999999E-2</v>
      </c>
      <c r="DE21">
        <v>66.371841910000001</v>
      </c>
      <c r="DF21">
        <v>4.9955761010000002</v>
      </c>
      <c r="DG21">
        <v>3.715958326</v>
      </c>
      <c r="DH21">
        <v>0.44368595700000002</v>
      </c>
      <c r="DI21">
        <v>12.938611890000001</v>
      </c>
      <c r="DJ21">
        <v>0</v>
      </c>
      <c r="DK21">
        <v>12.92283387</v>
      </c>
      <c r="DL21">
        <v>0</v>
      </c>
      <c r="DM21">
        <v>30.752291880000001</v>
      </c>
      <c r="DN21">
        <v>0</v>
      </c>
      <c r="DO21">
        <v>0.136250432</v>
      </c>
      <c r="DP21">
        <v>-0.19740416399999999</v>
      </c>
      <c r="DQ21">
        <v>38.15303557</v>
      </c>
      <c r="DR21">
        <v>28.883525540000001</v>
      </c>
      <c r="DS21">
        <v>126.5085115</v>
      </c>
      <c r="DT21">
        <v>913.25913519999995</v>
      </c>
    </row>
    <row r="22" spans="1:124">
      <c r="A22" t="s">
        <v>138</v>
      </c>
      <c r="B22" t="s">
        <v>126</v>
      </c>
      <c r="C22">
        <v>14.22433071</v>
      </c>
      <c r="D22">
        <v>11.786378969999999</v>
      </c>
      <c r="E22">
        <v>6.8177062169999996</v>
      </c>
      <c r="F22">
        <v>0.77998987799999997</v>
      </c>
      <c r="H22">
        <v>5.5007227500000004</v>
      </c>
      <c r="I22">
        <v>1.12054828</v>
      </c>
      <c r="J22">
        <v>4.7442999319999997</v>
      </c>
      <c r="K22">
        <v>3.985332434</v>
      </c>
      <c r="L22">
        <v>3.436673785</v>
      </c>
      <c r="M22">
        <v>1.137577179</v>
      </c>
      <c r="N22">
        <v>1.3088831059999999</v>
      </c>
      <c r="O22">
        <v>6.1454166399999997</v>
      </c>
      <c r="P22">
        <v>40.340471239999999</v>
      </c>
      <c r="Q22">
        <v>2.1314144430000002</v>
      </c>
      <c r="R22">
        <v>124.49336220000001</v>
      </c>
      <c r="S22">
        <v>12.255704379999999</v>
      </c>
      <c r="T22">
        <v>29.61788597</v>
      </c>
      <c r="U22">
        <v>8.2464704429999998</v>
      </c>
      <c r="V22">
        <v>7.6805177059999998</v>
      </c>
      <c r="W22">
        <v>557.13829169999997</v>
      </c>
      <c r="X22">
        <v>1.4752968E-2</v>
      </c>
      <c r="Y22">
        <v>12.67986996</v>
      </c>
      <c r="Z22">
        <v>0.157798246</v>
      </c>
      <c r="AA22">
        <v>5.8330157920000003</v>
      </c>
      <c r="AB22">
        <v>1.0291734969999999</v>
      </c>
      <c r="AC22">
        <v>2.0583674689999998</v>
      </c>
      <c r="AD22">
        <v>100.34986689999999</v>
      </c>
      <c r="AE22">
        <v>13.15066094</v>
      </c>
      <c r="AF22">
        <v>1.1514446789999999</v>
      </c>
      <c r="AG22">
        <v>3.425984208</v>
      </c>
      <c r="AH22">
        <v>9.5940214479999995</v>
      </c>
      <c r="AI22">
        <v>0.36551601299999997</v>
      </c>
      <c r="AJ22">
        <v>22.285944059999999</v>
      </c>
      <c r="AK22">
        <v>23.324721360000002</v>
      </c>
      <c r="AL22">
        <v>43.475176599999998</v>
      </c>
      <c r="AN22">
        <v>5.5596682509999997</v>
      </c>
      <c r="AO22">
        <v>0.252711774</v>
      </c>
      <c r="AP22">
        <v>124.38456290000001</v>
      </c>
      <c r="AQ22">
        <v>490.97591590000002</v>
      </c>
      <c r="AR22">
        <v>5472.5105229999999</v>
      </c>
      <c r="AS22">
        <v>220.66590239999999</v>
      </c>
      <c r="AT22">
        <v>123.6445014</v>
      </c>
      <c r="AU22">
        <v>67.125946749999997</v>
      </c>
      <c r="AV22">
        <v>333.76920030000002</v>
      </c>
      <c r="AW22">
        <v>135.90190419999999</v>
      </c>
      <c r="AX22">
        <v>63.302342240000002</v>
      </c>
      <c r="AY22">
        <v>472.51803740000003</v>
      </c>
      <c r="AZ22">
        <v>135.80517470000001</v>
      </c>
      <c r="BA22">
        <v>1059.25792</v>
      </c>
      <c r="BB22">
        <v>5338.0779929999999</v>
      </c>
      <c r="BC22">
        <v>1261.7566019999999</v>
      </c>
      <c r="BD22">
        <v>116.167942</v>
      </c>
      <c r="BE22">
        <v>121.65145800000001</v>
      </c>
      <c r="BF22">
        <v>65.966933260000005</v>
      </c>
      <c r="BG22">
        <v>45.58681146</v>
      </c>
      <c r="BH22">
        <v>52.290835530000003</v>
      </c>
      <c r="BI22">
        <v>230.6258737</v>
      </c>
      <c r="BJ22">
        <v>311.9274514</v>
      </c>
      <c r="BK22">
        <v>162.9087998</v>
      </c>
      <c r="BL22">
        <v>0.210046022</v>
      </c>
      <c r="BM22">
        <v>0.16974273500000001</v>
      </c>
      <c r="BN22">
        <v>2.8447924809999998</v>
      </c>
      <c r="BO22">
        <v>0.85628455800000003</v>
      </c>
      <c r="BP22">
        <v>0</v>
      </c>
      <c r="BQ22">
        <v>22.20603624</v>
      </c>
      <c r="BR22">
        <v>7.6144954150000004</v>
      </c>
      <c r="BS22">
        <v>1.5941852459999999</v>
      </c>
      <c r="BT22">
        <v>23.29623668</v>
      </c>
      <c r="BU22">
        <v>0</v>
      </c>
      <c r="BV22">
        <v>5.3814729999999998E-2</v>
      </c>
      <c r="BW22">
        <v>25.885962880000001</v>
      </c>
      <c r="BX22">
        <v>-0.13047481399999999</v>
      </c>
      <c r="BY22">
        <v>-2.2781375E-2</v>
      </c>
      <c r="BZ22">
        <v>-2.2858150000000001E-2</v>
      </c>
      <c r="CA22">
        <v>1.1399180250000001</v>
      </c>
      <c r="CB22">
        <v>2.708226067</v>
      </c>
      <c r="CC22">
        <v>7.8370930210000003</v>
      </c>
      <c r="CD22">
        <v>0</v>
      </c>
      <c r="CE22">
        <v>0.33899441000000002</v>
      </c>
      <c r="CF22">
        <v>71.893668250000005</v>
      </c>
      <c r="CG22">
        <v>2.4705860999999999E-2</v>
      </c>
      <c r="CH22">
        <v>53.136481799999999</v>
      </c>
      <c r="CI22">
        <v>1.3742864960000001</v>
      </c>
      <c r="CJ22">
        <v>0</v>
      </c>
      <c r="CK22">
        <v>3.9197877650000001</v>
      </c>
      <c r="CL22">
        <v>-0.160633099</v>
      </c>
      <c r="CM22">
        <v>-5.1534440000000001E-3</v>
      </c>
      <c r="CN22">
        <v>2.034821E-3</v>
      </c>
      <c r="CO22">
        <v>0.91162522999999995</v>
      </c>
      <c r="CP22">
        <v>2.149559016</v>
      </c>
      <c r="CQ22">
        <v>9.7384023559999999</v>
      </c>
      <c r="CR22">
        <v>78.696408180000006</v>
      </c>
      <c r="CS22">
        <v>1.935884919</v>
      </c>
      <c r="CT22">
        <v>9.5808924040000001</v>
      </c>
      <c r="CU22">
        <v>20.861042189999999</v>
      </c>
      <c r="CV22">
        <v>18.51246012</v>
      </c>
      <c r="CW22">
        <v>5.29191974</v>
      </c>
      <c r="CX22">
        <v>0.33255199699999999</v>
      </c>
      <c r="CY22">
        <v>0.31864257299999998</v>
      </c>
      <c r="CZ22">
        <v>172.23741480000001</v>
      </c>
      <c r="DA22">
        <v>9.9586245560000002</v>
      </c>
      <c r="DB22">
        <v>3.6789873000000001E-2</v>
      </c>
      <c r="DC22">
        <v>0.49173035700000001</v>
      </c>
      <c r="DD22">
        <v>5.2620076000000002E-2</v>
      </c>
      <c r="DE22">
        <v>78.688789790000001</v>
      </c>
      <c r="DF22">
        <v>3.578084933</v>
      </c>
      <c r="DG22">
        <v>2.2560187759999999</v>
      </c>
      <c r="DH22">
        <v>0.46998389400000001</v>
      </c>
      <c r="DI22">
        <v>10.36231609</v>
      </c>
      <c r="DJ22">
        <v>0</v>
      </c>
      <c r="DK22">
        <v>14.19871444</v>
      </c>
      <c r="DL22">
        <v>1.1645487489999999</v>
      </c>
      <c r="DM22">
        <v>31.147785710000001</v>
      </c>
      <c r="DN22">
        <v>0</v>
      </c>
      <c r="DO22">
        <v>0.18669707499999999</v>
      </c>
      <c r="DP22">
        <v>0.13895644500000001</v>
      </c>
      <c r="DQ22">
        <v>30.711774170000002</v>
      </c>
      <c r="DR22">
        <v>49.836240080000003</v>
      </c>
      <c r="DS22">
        <v>211.22314249999999</v>
      </c>
      <c r="DT22">
        <v>1211.9097099999999</v>
      </c>
    </row>
    <row r="23" spans="1:124">
      <c r="A23" t="s">
        <v>139</v>
      </c>
      <c r="B23" t="s">
        <v>126</v>
      </c>
      <c r="C23">
        <v>10.51037985</v>
      </c>
      <c r="D23">
        <v>12.994483020000001</v>
      </c>
      <c r="E23">
        <v>2.1816761750000002</v>
      </c>
      <c r="F23">
        <v>0.65487797400000003</v>
      </c>
      <c r="H23">
        <v>5.2350891319999997</v>
      </c>
      <c r="I23">
        <v>0.67242142100000002</v>
      </c>
      <c r="J23">
        <v>14.25804872</v>
      </c>
      <c r="K23">
        <v>9.2686933650000007</v>
      </c>
      <c r="L23">
        <v>3.6759340250000001</v>
      </c>
      <c r="M23">
        <v>0.62035845599999995</v>
      </c>
      <c r="N23">
        <v>0.43774033299999998</v>
      </c>
      <c r="O23">
        <v>4.5574466879999997</v>
      </c>
      <c r="P23">
        <v>220.5923636</v>
      </c>
      <c r="Q23">
        <v>2.469992161</v>
      </c>
      <c r="R23">
        <v>260.67058370000001</v>
      </c>
      <c r="S23">
        <v>11.83923609</v>
      </c>
      <c r="T23">
        <v>23.017602459999999</v>
      </c>
      <c r="U23">
        <v>3.8225538349999999</v>
      </c>
      <c r="V23">
        <v>4.5639925349999997</v>
      </c>
      <c r="W23">
        <v>286.2748211</v>
      </c>
      <c r="X23">
        <v>1.0945966E-2</v>
      </c>
      <c r="Y23">
        <v>14.67985064</v>
      </c>
      <c r="Z23">
        <v>9.0884554000000006E-2</v>
      </c>
      <c r="AA23">
        <v>1.845960611</v>
      </c>
      <c r="AB23">
        <v>0.63473286699999998</v>
      </c>
      <c r="AC23">
        <v>1.1610072149999999</v>
      </c>
      <c r="AD23">
        <v>101.9829462</v>
      </c>
      <c r="AE23">
        <v>40.746371500000002</v>
      </c>
      <c r="AF23">
        <v>1.6036049100000001</v>
      </c>
      <c r="AG23">
        <v>1.6560706620000001</v>
      </c>
      <c r="AH23">
        <v>9.8139537949999998</v>
      </c>
      <c r="AI23">
        <v>0.47629623500000001</v>
      </c>
      <c r="AJ23">
        <v>5.9622739490000001</v>
      </c>
      <c r="AK23">
        <v>12.687021189999999</v>
      </c>
      <c r="AL23">
        <v>32.016364629999998</v>
      </c>
      <c r="AN23">
        <v>3.2402866370000001</v>
      </c>
      <c r="AO23">
        <v>0</v>
      </c>
      <c r="AP23">
        <v>46.039386909999997</v>
      </c>
      <c r="AQ23">
        <v>109.8542339</v>
      </c>
      <c r="AR23">
        <v>7206.8721889999997</v>
      </c>
      <c r="AS23">
        <v>82.149720970000004</v>
      </c>
      <c r="AT23">
        <v>75.514344080000001</v>
      </c>
      <c r="AU23">
        <v>69.477387559999997</v>
      </c>
      <c r="AV23">
        <v>77.967359880000004</v>
      </c>
      <c r="AW23">
        <v>50.13971875</v>
      </c>
      <c r="AX23">
        <v>64.576499119999994</v>
      </c>
      <c r="AY23">
        <v>178.32092019999999</v>
      </c>
      <c r="AZ23">
        <v>47.253900450000003</v>
      </c>
      <c r="BA23">
        <v>616.95966050000004</v>
      </c>
      <c r="BB23">
        <v>10180.031010000001</v>
      </c>
      <c r="BC23">
        <v>552.05781820000004</v>
      </c>
      <c r="BD23">
        <v>45.510202370000002</v>
      </c>
      <c r="BE23">
        <v>46.871046069999998</v>
      </c>
      <c r="BF23">
        <v>55.659380910000003</v>
      </c>
      <c r="BG23">
        <v>64.665187340000003</v>
      </c>
      <c r="BH23">
        <v>56.370943680000003</v>
      </c>
      <c r="BI23">
        <v>82.043992099999997</v>
      </c>
      <c r="BJ23">
        <v>235.20347580000001</v>
      </c>
      <c r="BK23">
        <v>107.82000859999999</v>
      </c>
      <c r="BL23">
        <v>6.3058772660000004</v>
      </c>
      <c r="BM23">
        <v>0.17390934899999999</v>
      </c>
      <c r="BN23">
        <v>1.3974982730000001</v>
      </c>
      <c r="BO23">
        <v>0.20583696900000001</v>
      </c>
      <c r="BP23">
        <v>0</v>
      </c>
      <c r="BQ23">
        <v>23.277127029999999</v>
      </c>
      <c r="BR23">
        <v>-4.4130713009999996</v>
      </c>
      <c r="BS23">
        <v>0.35957661099999999</v>
      </c>
      <c r="BT23">
        <v>44.471334540000001</v>
      </c>
      <c r="BU23">
        <v>9.0737787010000002</v>
      </c>
      <c r="BV23">
        <v>-4.0068279999999996E-3</v>
      </c>
      <c r="BW23">
        <v>16.87791468</v>
      </c>
      <c r="BX23">
        <v>-0.13047481399999999</v>
      </c>
      <c r="BY23">
        <v>-2.2781375E-2</v>
      </c>
      <c r="BZ23">
        <v>-2.2858150000000001E-2</v>
      </c>
      <c r="CA23">
        <v>1.013249375</v>
      </c>
      <c r="CB23">
        <v>17.361054559999999</v>
      </c>
      <c r="CC23">
        <v>7.0761064710000001</v>
      </c>
      <c r="CD23">
        <v>0</v>
      </c>
      <c r="CE23">
        <v>-2.6621321E-2</v>
      </c>
      <c r="CF23">
        <v>43.157522210000003</v>
      </c>
      <c r="CG23">
        <v>0.20442611099999999</v>
      </c>
      <c r="CH23">
        <v>53.553598469999997</v>
      </c>
      <c r="CI23">
        <v>0.90913380700000002</v>
      </c>
      <c r="CJ23">
        <v>0</v>
      </c>
      <c r="CK23">
        <v>7.2530030549999998</v>
      </c>
      <c r="CL23">
        <v>-0.14912914799999999</v>
      </c>
      <c r="CM23">
        <v>-1.1928701E-2</v>
      </c>
      <c r="CN23">
        <v>-6.7615419999999997E-3</v>
      </c>
      <c r="CO23">
        <v>0.83440052600000003</v>
      </c>
      <c r="CP23">
        <v>5.7487759169999997</v>
      </c>
      <c r="CQ23">
        <v>1.225722363</v>
      </c>
      <c r="CR23">
        <v>85.167305159999998</v>
      </c>
      <c r="CS23">
        <v>1.3000188909999999</v>
      </c>
      <c r="CT23">
        <v>12.34142282</v>
      </c>
      <c r="CU23">
        <v>8.5711425820000002</v>
      </c>
      <c r="CV23">
        <v>28.35155829</v>
      </c>
      <c r="CW23">
        <v>-1.3893842E-2</v>
      </c>
      <c r="CX23">
        <v>0.31084605999999998</v>
      </c>
      <c r="CY23">
        <v>8.602651E-2</v>
      </c>
      <c r="CZ23">
        <v>109.08144950000001</v>
      </c>
      <c r="DA23">
        <v>7.2856710769999999</v>
      </c>
      <c r="DB23">
        <v>0</v>
      </c>
      <c r="DC23">
        <v>0.46328578300000001</v>
      </c>
      <c r="DD23">
        <v>4.462642E-2</v>
      </c>
      <c r="DE23">
        <v>72.569010800000001</v>
      </c>
      <c r="DF23">
        <v>5.6805602679999998</v>
      </c>
      <c r="DG23">
        <v>4.2041911320000001</v>
      </c>
      <c r="DH23">
        <v>5.7080553999999999E-2</v>
      </c>
      <c r="DI23">
        <v>20.0844056</v>
      </c>
      <c r="DJ23">
        <v>0</v>
      </c>
      <c r="DK23">
        <v>11.59664212</v>
      </c>
      <c r="DL23">
        <v>0</v>
      </c>
      <c r="DM23">
        <v>48.762183190000002</v>
      </c>
      <c r="DN23">
        <v>0.757759764</v>
      </c>
      <c r="DO23">
        <v>0</v>
      </c>
      <c r="DP23">
        <v>0.118216154</v>
      </c>
      <c r="DQ23">
        <v>29.45874469</v>
      </c>
      <c r="DR23">
        <v>15.51345779</v>
      </c>
      <c r="DS23">
        <v>268.12627730000003</v>
      </c>
      <c r="DT23">
        <v>969.76641440000003</v>
      </c>
    </row>
    <row r="24" spans="1:124">
      <c r="A24" t="s">
        <v>140</v>
      </c>
      <c r="B24" t="s">
        <v>126</v>
      </c>
      <c r="C24">
        <v>16.761443530000001</v>
      </c>
      <c r="D24">
        <v>8.3373446540000007</v>
      </c>
      <c r="E24">
        <v>1.984804614</v>
      </c>
      <c r="F24">
        <v>0.75789599100000005</v>
      </c>
      <c r="H24">
        <v>5.7947501890000002</v>
      </c>
      <c r="J24">
        <v>15.867445699999999</v>
      </c>
      <c r="K24">
        <v>10.684956469999999</v>
      </c>
      <c r="L24">
        <v>16.216389100000001</v>
      </c>
      <c r="M24">
        <v>3.557863169</v>
      </c>
      <c r="N24">
        <v>0.89645145599999998</v>
      </c>
      <c r="O24">
        <v>8.0000710599999998</v>
      </c>
      <c r="P24">
        <v>195.44864810000001</v>
      </c>
      <c r="Q24">
        <v>1.5649343040000001</v>
      </c>
      <c r="R24">
        <v>405.75945619999999</v>
      </c>
      <c r="S24">
        <v>10.997943640000001</v>
      </c>
      <c r="T24">
        <v>40.211341130000001</v>
      </c>
      <c r="U24">
        <v>7.0818417780000003</v>
      </c>
      <c r="V24">
        <v>6.3463025569999996</v>
      </c>
      <c r="W24">
        <v>389.24323629999998</v>
      </c>
      <c r="X24">
        <v>1.2212917E-2</v>
      </c>
      <c r="Y24">
        <v>32.380956959999999</v>
      </c>
      <c r="Z24">
        <v>0.18536634399999999</v>
      </c>
      <c r="AA24">
        <v>1.695900572</v>
      </c>
      <c r="AB24">
        <v>1.201543042</v>
      </c>
      <c r="AC24">
        <v>1.9417806639999999</v>
      </c>
      <c r="AD24">
        <v>133.05525040000001</v>
      </c>
      <c r="AE24">
        <v>75.805510670000004</v>
      </c>
      <c r="AF24">
        <v>2.6120491069999998</v>
      </c>
      <c r="AG24">
        <v>2.5514672410000001</v>
      </c>
      <c r="AH24">
        <v>18.898691299999999</v>
      </c>
      <c r="AI24">
        <v>0.81379443900000004</v>
      </c>
      <c r="AJ24">
        <v>30.28630338</v>
      </c>
      <c r="AK24">
        <v>26.689783540000001</v>
      </c>
      <c r="AL24">
        <v>45.840349359999998</v>
      </c>
      <c r="AN24">
        <v>6.2856140280000004</v>
      </c>
      <c r="AO24">
        <v>0</v>
      </c>
      <c r="AP24">
        <v>97.035574389999994</v>
      </c>
      <c r="AQ24">
        <v>306.9307053</v>
      </c>
      <c r="AR24">
        <v>7565.9961640000001</v>
      </c>
      <c r="AS24">
        <v>169.6689417</v>
      </c>
      <c r="AT24">
        <v>98.017821949999998</v>
      </c>
      <c r="AU24">
        <v>89.637683179999996</v>
      </c>
      <c r="AV24">
        <v>156.53359320000001</v>
      </c>
      <c r="AW24">
        <v>78.578676849999994</v>
      </c>
      <c r="AX24">
        <v>96.180988229999997</v>
      </c>
      <c r="AY24">
        <v>197.90227479999999</v>
      </c>
      <c r="AZ24">
        <v>64.672607339999999</v>
      </c>
      <c r="BA24">
        <v>756.02844230000005</v>
      </c>
      <c r="BB24">
        <v>11014.421549999999</v>
      </c>
      <c r="BC24">
        <v>656.50930889999995</v>
      </c>
      <c r="BD24">
        <v>71.946686889999995</v>
      </c>
      <c r="BE24">
        <v>58.020652310000003</v>
      </c>
      <c r="BF24">
        <v>74.749372489999999</v>
      </c>
      <c r="BH24">
        <v>85.856774450000003</v>
      </c>
      <c r="BI24">
        <v>153.81740260000001</v>
      </c>
      <c r="BJ24">
        <v>316.39296880000001</v>
      </c>
      <c r="BK24">
        <v>200.31162789999999</v>
      </c>
      <c r="BL24">
        <v>11.91270299</v>
      </c>
      <c r="BM24">
        <v>0.32161949699999998</v>
      </c>
      <c r="BN24">
        <v>1.4290290560000001</v>
      </c>
      <c r="BO24">
        <v>0.36641913599999998</v>
      </c>
      <c r="BP24">
        <v>0</v>
      </c>
      <c r="BQ24">
        <v>56.326046599999998</v>
      </c>
      <c r="BR24">
        <v>-3.004021399</v>
      </c>
      <c r="BS24">
        <v>0.25067123499999999</v>
      </c>
      <c r="BT24">
        <v>61.08418958</v>
      </c>
      <c r="BU24">
        <v>16.411676660000001</v>
      </c>
      <c r="BV24">
        <v>1.9183690999999999E-2</v>
      </c>
      <c r="BW24">
        <v>27.391246110000001</v>
      </c>
      <c r="BX24">
        <v>-0.13047481399999999</v>
      </c>
      <c r="BY24">
        <v>-2.2781375E-2</v>
      </c>
      <c r="BZ24">
        <v>-2.2858150000000001E-2</v>
      </c>
      <c r="CA24">
        <v>8.018736745</v>
      </c>
      <c r="CB24">
        <v>26.485001650000001</v>
      </c>
      <c r="CC24">
        <v>18.883043409999999</v>
      </c>
      <c r="CD24">
        <v>0</v>
      </c>
      <c r="CE24">
        <v>3.2816586189999999</v>
      </c>
      <c r="CF24">
        <v>254.0391108</v>
      </c>
      <c r="CG24">
        <v>2.3718993199999998</v>
      </c>
      <c r="CH24">
        <v>96.931790559999996</v>
      </c>
      <c r="CI24">
        <v>1.844866954</v>
      </c>
      <c r="CJ24">
        <v>0</v>
      </c>
      <c r="CK24">
        <v>14.010598809999999</v>
      </c>
      <c r="CL24">
        <v>0.34465653000000002</v>
      </c>
      <c r="CM24">
        <v>-1.1928701E-2</v>
      </c>
      <c r="CN24">
        <v>-6.9725439999999998E-3</v>
      </c>
      <c r="CO24">
        <v>0.83597360300000001</v>
      </c>
      <c r="CP24">
        <v>4.5304884100000002</v>
      </c>
      <c r="CQ24">
        <v>1.89925923</v>
      </c>
      <c r="CR24">
        <v>167.89962410000001</v>
      </c>
      <c r="CS24">
        <v>5.0960767100000002</v>
      </c>
      <c r="CT24">
        <v>48.769185710000002</v>
      </c>
      <c r="CU24">
        <v>10.819132160000001</v>
      </c>
      <c r="CV24">
        <v>24.229502199999999</v>
      </c>
      <c r="CW24">
        <v>-1.3893842E-2</v>
      </c>
      <c r="CX24">
        <v>0.51774379699999995</v>
      </c>
      <c r="CY24">
        <v>0.57445763699999997</v>
      </c>
      <c r="CZ24">
        <v>193.55787609999999</v>
      </c>
      <c r="DA24">
        <v>10.364575739999999</v>
      </c>
      <c r="DB24">
        <v>0</v>
      </c>
      <c r="DC24">
        <v>0.36051445300000001</v>
      </c>
      <c r="DD24">
        <v>8.2671014000000001E-2</v>
      </c>
      <c r="DE24">
        <v>67.380410909999995</v>
      </c>
      <c r="DF24">
        <v>5.8371208970000001</v>
      </c>
      <c r="DG24">
        <v>3.955504624</v>
      </c>
      <c r="DH24">
        <v>0.82551695599999997</v>
      </c>
      <c r="DI24">
        <v>25.288443130000001</v>
      </c>
      <c r="DJ24">
        <v>0</v>
      </c>
      <c r="DK24">
        <v>14.12444243</v>
      </c>
      <c r="DL24">
        <v>0</v>
      </c>
      <c r="DM24">
        <v>121.1227672</v>
      </c>
      <c r="DN24">
        <v>0</v>
      </c>
      <c r="DO24">
        <v>0</v>
      </c>
      <c r="DP24">
        <v>1.9763981319999999</v>
      </c>
      <c r="DQ24">
        <v>33.196918199999999</v>
      </c>
      <c r="DR24">
        <v>24.687570310000002</v>
      </c>
      <c r="DS24">
        <v>354.00198080000001</v>
      </c>
      <c r="DT24">
        <v>2134.6568259999999</v>
      </c>
    </row>
    <row r="25" spans="1:124">
      <c r="A25" t="s">
        <v>141</v>
      </c>
      <c r="B25" t="s">
        <v>126</v>
      </c>
      <c r="C25">
        <v>9.0347515309999995</v>
      </c>
      <c r="D25">
        <v>14.07598501</v>
      </c>
      <c r="E25">
        <v>2.5149342180000001</v>
      </c>
      <c r="F25">
        <v>0.50331155900000002</v>
      </c>
      <c r="G25">
        <v>3.8475387990000001</v>
      </c>
      <c r="H25">
        <v>7.2080122160000002</v>
      </c>
      <c r="I25">
        <v>0.44094792399999999</v>
      </c>
      <c r="J25">
        <v>11.35870577</v>
      </c>
      <c r="K25">
        <v>13.465363379999999</v>
      </c>
      <c r="L25">
        <v>4.4720817459999997</v>
      </c>
      <c r="M25">
        <v>0.52762482700000002</v>
      </c>
      <c r="N25">
        <v>2.8389998420000002</v>
      </c>
      <c r="O25">
        <v>5.7790165629999999</v>
      </c>
      <c r="P25">
        <v>257.32053070000001</v>
      </c>
      <c r="Q25">
        <v>1.903584438</v>
      </c>
      <c r="R25">
        <v>349.95471450000002</v>
      </c>
      <c r="S25">
        <v>11.869045659999999</v>
      </c>
      <c r="T25">
        <v>31.802525509999999</v>
      </c>
      <c r="U25">
        <v>4.3096653800000002</v>
      </c>
      <c r="V25">
        <v>3.5564755749999999</v>
      </c>
      <c r="W25">
        <v>237.13802999999999</v>
      </c>
      <c r="X25">
        <v>1.6079487999999999E-2</v>
      </c>
      <c r="Y25">
        <v>38.615193220000002</v>
      </c>
      <c r="Z25">
        <v>0.46785115100000002</v>
      </c>
      <c r="AA25">
        <v>3.1486615580000001</v>
      </c>
      <c r="AB25">
        <v>1.190223222</v>
      </c>
      <c r="AC25">
        <v>1.581703673</v>
      </c>
      <c r="AD25">
        <v>103.88458129999999</v>
      </c>
      <c r="AE25">
        <v>45.258648190000002</v>
      </c>
      <c r="AF25">
        <v>1.32401982</v>
      </c>
      <c r="AG25">
        <v>0.298358281</v>
      </c>
      <c r="AH25">
        <v>7.3616802139999997</v>
      </c>
      <c r="AJ25">
        <v>11.001321839999999</v>
      </c>
      <c r="AK25">
        <v>10.68704692</v>
      </c>
      <c r="AL25">
        <v>25.360600640000001</v>
      </c>
      <c r="AM25">
        <v>1.734522624</v>
      </c>
      <c r="AN25">
        <v>3.6637532639999999</v>
      </c>
      <c r="AO25">
        <v>0.120035108</v>
      </c>
      <c r="AP25">
        <v>95.230887609999996</v>
      </c>
      <c r="AQ25">
        <v>176.96623120000001</v>
      </c>
      <c r="AR25">
        <v>8181.9674359999999</v>
      </c>
      <c r="AS25">
        <v>110.8099005</v>
      </c>
      <c r="AT25">
        <v>146.90902729999999</v>
      </c>
      <c r="AU25">
        <v>81.897057540000006</v>
      </c>
      <c r="AV25">
        <v>140.31535120000001</v>
      </c>
      <c r="AW25">
        <v>71.787938519999997</v>
      </c>
      <c r="AX25">
        <v>106.4840921</v>
      </c>
      <c r="AY25">
        <v>384.43312580000003</v>
      </c>
      <c r="AZ25">
        <v>91.301606059999997</v>
      </c>
      <c r="BA25">
        <v>1068.926156</v>
      </c>
      <c r="BB25">
        <v>10688.985500000001</v>
      </c>
      <c r="BC25">
        <v>804.95682290000002</v>
      </c>
      <c r="BD25">
        <v>93.643520870000003</v>
      </c>
      <c r="BE25">
        <v>69.437153109999997</v>
      </c>
      <c r="BF25">
        <v>50.756051890000002</v>
      </c>
      <c r="BG25">
        <v>21.72731632</v>
      </c>
      <c r="BH25">
        <v>122.08820129999999</v>
      </c>
      <c r="BI25">
        <v>130.83465269999999</v>
      </c>
      <c r="BJ25">
        <v>284.27894129999999</v>
      </c>
      <c r="BK25">
        <v>145.992975</v>
      </c>
      <c r="BL25">
        <v>6.5813301610000003</v>
      </c>
      <c r="BM25">
        <v>0.19780075999999999</v>
      </c>
      <c r="BN25">
        <v>1.3303402150000001</v>
      </c>
      <c r="BO25">
        <v>0.288306163</v>
      </c>
      <c r="BP25">
        <v>0</v>
      </c>
      <c r="BQ25">
        <v>14.37964886</v>
      </c>
      <c r="BR25">
        <v>-2.963135582</v>
      </c>
      <c r="BS25">
        <v>0.27912035099999999</v>
      </c>
      <c r="BT25">
        <v>9.5740395070000002</v>
      </c>
      <c r="BU25">
        <v>0</v>
      </c>
      <c r="BV25">
        <v>-6.9062139999999999E-3</v>
      </c>
      <c r="BW25">
        <v>16.495500419999999</v>
      </c>
      <c r="BX25">
        <v>-0.13047481399999999</v>
      </c>
      <c r="BY25">
        <v>-2.2781375E-2</v>
      </c>
      <c r="BZ25">
        <v>-2.2858150000000001E-2</v>
      </c>
      <c r="CA25">
        <v>0.58661733400000005</v>
      </c>
      <c r="CB25">
        <v>11.09718425</v>
      </c>
      <c r="CC25">
        <v>5.1809178310000004</v>
      </c>
      <c r="CD25">
        <v>0</v>
      </c>
      <c r="CE25">
        <v>1.4419761609999999</v>
      </c>
      <c r="CF25">
        <v>30.519334799999999</v>
      </c>
      <c r="CG25">
        <v>-2.0105946999999999E-2</v>
      </c>
      <c r="CH25">
        <v>39.888859930000002</v>
      </c>
      <c r="CI25">
        <v>1.3099587989999999</v>
      </c>
      <c r="CJ25">
        <v>0</v>
      </c>
      <c r="CK25">
        <v>3.2316768200000001</v>
      </c>
      <c r="CL25">
        <v>0.11494154099999999</v>
      </c>
      <c r="CM25">
        <v>-1.2249369999999999E-3</v>
      </c>
      <c r="CN25">
        <v>-6.6750689999999996E-3</v>
      </c>
      <c r="CO25">
        <v>0.70287933899999999</v>
      </c>
      <c r="CP25">
        <v>3.3393968410000001</v>
      </c>
      <c r="CQ25">
        <v>4.0835523699999996</v>
      </c>
      <c r="CR25">
        <v>32.930405479999997</v>
      </c>
      <c r="CS25">
        <v>1.1158621639999999</v>
      </c>
      <c r="CT25">
        <v>6.239452666</v>
      </c>
      <c r="CU25">
        <v>9.8165274890000003</v>
      </c>
      <c r="CV25">
        <v>15.928253789999999</v>
      </c>
      <c r="CW25">
        <v>3.8651403000000001E-2</v>
      </c>
      <c r="CX25">
        <v>0.51508949299999995</v>
      </c>
      <c r="CY25">
        <v>0.220804895</v>
      </c>
      <c r="CZ25">
        <v>89.25043771</v>
      </c>
      <c r="DA25">
        <v>5.6549566310000001</v>
      </c>
      <c r="DB25">
        <v>0</v>
      </c>
      <c r="DC25">
        <v>0.365452638</v>
      </c>
      <c r="DD25">
        <v>2.8605568000000001E-2</v>
      </c>
      <c r="DE25">
        <v>54.306074090000003</v>
      </c>
      <c r="DF25">
        <v>6.0003723000000004</v>
      </c>
      <c r="DG25">
        <v>4.7123599499999997</v>
      </c>
      <c r="DH25">
        <v>0.228520315</v>
      </c>
      <c r="DI25">
        <v>17.771472289999998</v>
      </c>
      <c r="DJ25">
        <v>0.93149258199999996</v>
      </c>
      <c r="DK25">
        <v>13.98178341</v>
      </c>
      <c r="DL25">
        <v>0</v>
      </c>
      <c r="DM25">
        <v>23.67502498</v>
      </c>
      <c r="DN25">
        <v>0.32520297799999998</v>
      </c>
      <c r="DO25">
        <v>0</v>
      </c>
      <c r="DP25">
        <v>-0.20065280599999999</v>
      </c>
      <c r="DQ25">
        <v>20.822787259999998</v>
      </c>
      <c r="DR25">
        <v>44.022823860000003</v>
      </c>
      <c r="DS25">
        <v>107.768253</v>
      </c>
      <c r="DT25">
        <v>834.45725170000003</v>
      </c>
    </row>
    <row r="26" spans="1:124">
      <c r="A26" t="s">
        <v>142</v>
      </c>
      <c r="B26" t="s">
        <v>126</v>
      </c>
      <c r="C26">
        <v>10.261353489999999</v>
      </c>
      <c r="D26">
        <v>6.4695784930000002</v>
      </c>
      <c r="E26">
        <v>2.6924561050000002</v>
      </c>
      <c r="F26">
        <v>0.50766192499999996</v>
      </c>
      <c r="H26">
        <v>7.5146486389999998</v>
      </c>
      <c r="I26">
        <v>0.58218465600000002</v>
      </c>
      <c r="J26">
        <v>19.843117599999999</v>
      </c>
      <c r="K26">
        <v>44.735610600000001</v>
      </c>
      <c r="L26">
        <v>17.981387720000001</v>
      </c>
      <c r="M26">
        <v>4.2771841769999996</v>
      </c>
      <c r="N26">
        <v>15.873849079999999</v>
      </c>
      <c r="O26">
        <v>22.817827380000001</v>
      </c>
      <c r="P26">
        <v>106.5476943</v>
      </c>
      <c r="Q26">
        <v>4.9374180790000004</v>
      </c>
      <c r="R26">
        <v>455.00573639999999</v>
      </c>
      <c r="S26">
        <v>4.8490553209999998</v>
      </c>
      <c r="T26">
        <v>98.281428539999993</v>
      </c>
      <c r="U26">
        <v>6.8138825140000003</v>
      </c>
      <c r="V26">
        <v>4.8572491339999999</v>
      </c>
      <c r="W26">
        <v>249.78537650000001</v>
      </c>
      <c r="X26">
        <v>2.7172367999999999E-2</v>
      </c>
      <c r="Y26">
        <v>21.22882706</v>
      </c>
      <c r="Z26">
        <v>7.8347668539999997</v>
      </c>
      <c r="AA26">
        <v>8.5717833980000009</v>
      </c>
      <c r="AB26">
        <v>2.2268270659999998</v>
      </c>
      <c r="AC26">
        <v>3.5441124880000001</v>
      </c>
      <c r="AD26">
        <v>106.0416676</v>
      </c>
      <c r="AE26">
        <v>52.197260300000003</v>
      </c>
      <c r="AF26">
        <v>2.332365416</v>
      </c>
      <c r="AG26">
        <v>2.7754176099999999</v>
      </c>
      <c r="AH26">
        <v>21.529549830000001</v>
      </c>
      <c r="AI26">
        <v>3.7277913659999999</v>
      </c>
      <c r="AJ26">
        <v>72.911310080000007</v>
      </c>
      <c r="AK26">
        <v>51.531053749999998</v>
      </c>
      <c r="AL26">
        <v>30.345521730000002</v>
      </c>
      <c r="AN26">
        <v>7.0647372480000001</v>
      </c>
      <c r="AO26">
        <v>0</v>
      </c>
      <c r="AP26">
        <v>107.3167516</v>
      </c>
      <c r="AQ26">
        <v>284.31540740000003</v>
      </c>
      <c r="AR26">
        <v>8098.5467040000003</v>
      </c>
      <c r="AS26">
        <v>165.04780690000001</v>
      </c>
      <c r="AT26">
        <v>325.80957799999999</v>
      </c>
      <c r="AU26">
        <v>149.88672349999999</v>
      </c>
      <c r="AV26">
        <v>207.27017140000001</v>
      </c>
      <c r="AW26">
        <v>78.587579030000001</v>
      </c>
      <c r="AX26">
        <v>225.17331669999999</v>
      </c>
      <c r="AY26">
        <v>918.54753310000001</v>
      </c>
      <c r="AZ26">
        <v>118.75483130000001</v>
      </c>
      <c r="BA26">
        <v>1378.809399</v>
      </c>
      <c r="BB26">
        <v>5663.7977559999999</v>
      </c>
      <c r="BC26">
        <v>941.66435720000004</v>
      </c>
      <c r="BD26">
        <v>143.28408659999999</v>
      </c>
      <c r="BE26">
        <v>88.137161059999997</v>
      </c>
      <c r="BF26">
        <v>169.5561988</v>
      </c>
      <c r="BG26">
        <v>121.9164172</v>
      </c>
      <c r="BH26">
        <v>114.45427960000001</v>
      </c>
      <c r="BI26">
        <v>209.69243220000001</v>
      </c>
      <c r="BJ26">
        <v>443.28967720000003</v>
      </c>
      <c r="BK26">
        <v>163.17601160000001</v>
      </c>
      <c r="BL26">
        <v>12.827088160000001</v>
      </c>
      <c r="BM26">
        <v>0.33962826299999999</v>
      </c>
      <c r="BN26">
        <v>1.9657947549999999</v>
      </c>
      <c r="BO26">
        <v>0.39266684800000001</v>
      </c>
      <c r="BP26">
        <v>0</v>
      </c>
      <c r="BQ26">
        <v>86.134894369999998</v>
      </c>
      <c r="BR26">
        <v>-4.4130713009999996</v>
      </c>
      <c r="BS26">
        <v>-3.5238000000000001E-3</v>
      </c>
      <c r="BT26">
        <v>54.828553239999998</v>
      </c>
      <c r="BU26">
        <v>0</v>
      </c>
      <c r="BV26">
        <v>5.191747E-2</v>
      </c>
      <c r="BW26">
        <v>18.96375166</v>
      </c>
      <c r="BX26">
        <v>-0.13047481399999999</v>
      </c>
      <c r="BY26">
        <v>-2.2781375E-2</v>
      </c>
      <c r="BZ26">
        <v>-2.2858150000000001E-2</v>
      </c>
      <c r="CA26">
        <v>10.016503670000001</v>
      </c>
      <c r="CB26">
        <v>8.7754307370000006</v>
      </c>
      <c r="CC26">
        <v>11.32133535</v>
      </c>
      <c r="CD26">
        <v>0</v>
      </c>
      <c r="CE26">
        <v>-2.6621321E-2</v>
      </c>
      <c r="CF26">
        <v>356.83826069999998</v>
      </c>
      <c r="CG26">
        <v>10.601601730000001</v>
      </c>
      <c r="CH26">
        <v>317.26569139999998</v>
      </c>
      <c r="CI26">
        <v>12.199870300000001</v>
      </c>
      <c r="CJ26">
        <v>0</v>
      </c>
      <c r="CK26">
        <v>2.368214831</v>
      </c>
      <c r="CL26">
        <v>1.7991410969999999</v>
      </c>
      <c r="CM26">
        <v>-1.1928701E-2</v>
      </c>
      <c r="CN26">
        <v>-4.013633E-3</v>
      </c>
      <c r="CO26">
        <v>0.59528138799999997</v>
      </c>
      <c r="CP26">
        <v>1.8030831409999999</v>
      </c>
      <c r="CQ26">
        <v>29.374794250000001</v>
      </c>
      <c r="CR26">
        <v>230.74965069999999</v>
      </c>
      <c r="CS26">
        <v>2.3451479150000001</v>
      </c>
      <c r="CT26">
        <v>46.12835329</v>
      </c>
      <c r="CU26">
        <v>19.467407170000001</v>
      </c>
      <c r="CV26">
        <v>19.37985746</v>
      </c>
      <c r="CW26">
        <v>4.4253084999999998E-2</v>
      </c>
      <c r="CX26">
        <v>0.48501989499999998</v>
      </c>
      <c r="CY26">
        <v>1.265651914</v>
      </c>
      <c r="CZ26">
        <v>73.845964219999999</v>
      </c>
      <c r="DA26">
        <v>42.564085329999997</v>
      </c>
      <c r="DB26">
        <v>0.46047802300000001</v>
      </c>
      <c r="DC26">
        <v>0.49050970900000002</v>
      </c>
      <c r="DD26">
        <v>4.3904928000000003E-2</v>
      </c>
      <c r="DE26">
        <v>24.209125289999999</v>
      </c>
      <c r="DF26">
        <v>4.2186960679999999</v>
      </c>
      <c r="DG26">
        <v>3.1091919400000001</v>
      </c>
      <c r="DH26">
        <v>0.75293564999999996</v>
      </c>
      <c r="DI26">
        <v>19.74083246</v>
      </c>
      <c r="DJ26">
        <v>0</v>
      </c>
      <c r="DK26">
        <v>25.266206029999999</v>
      </c>
      <c r="DL26">
        <v>6.8085152689999999</v>
      </c>
      <c r="DM26">
        <v>85.716460409999996</v>
      </c>
      <c r="DN26">
        <v>276.60459279999998</v>
      </c>
      <c r="DO26">
        <v>1.447585334</v>
      </c>
      <c r="DP26">
        <v>3.3016758309999998</v>
      </c>
      <c r="DQ26">
        <v>33.884455559999999</v>
      </c>
      <c r="DR26">
        <v>10.46606427</v>
      </c>
      <c r="DS26">
        <v>88.865453290000005</v>
      </c>
      <c r="DT26">
        <v>2373.6458899999998</v>
      </c>
    </row>
    <row r="27" spans="1:124">
      <c r="A27" t="s">
        <v>143</v>
      </c>
      <c r="B27" t="s">
        <v>126</v>
      </c>
      <c r="C27">
        <v>13.578472769999999</v>
      </c>
      <c r="D27">
        <v>7.7999511569999997</v>
      </c>
      <c r="E27">
        <v>2.146922665</v>
      </c>
      <c r="F27">
        <v>0.42667887399999999</v>
      </c>
      <c r="G27">
        <v>4.1972184749999997</v>
      </c>
      <c r="H27">
        <v>6.2896760460000003</v>
      </c>
      <c r="I27">
        <v>0.77363319100000005</v>
      </c>
      <c r="J27">
        <v>14.112607369999999</v>
      </c>
      <c r="K27">
        <v>30.04010486</v>
      </c>
      <c r="L27">
        <v>10.13624995</v>
      </c>
      <c r="M27">
        <v>0.94538507000000005</v>
      </c>
      <c r="N27">
        <v>6.040684358</v>
      </c>
      <c r="O27">
        <v>9.9210847530000006</v>
      </c>
      <c r="P27">
        <v>307.86094509999998</v>
      </c>
      <c r="Q27">
        <v>6.6427567139999999</v>
      </c>
      <c r="R27">
        <v>192.94148759999999</v>
      </c>
      <c r="S27">
        <v>19.02948344</v>
      </c>
      <c r="T27">
        <v>47.14959288</v>
      </c>
      <c r="U27">
        <v>11.93850548</v>
      </c>
      <c r="V27">
        <v>3.5458740199999998</v>
      </c>
      <c r="W27">
        <v>237.25743019999999</v>
      </c>
      <c r="X27">
        <v>5.0482038E-2</v>
      </c>
      <c r="Y27">
        <v>10.30663887</v>
      </c>
      <c r="Z27">
        <v>3.0358962520000001</v>
      </c>
      <c r="AA27">
        <v>7.6239947790000002</v>
      </c>
      <c r="AB27">
        <v>1.994941989</v>
      </c>
      <c r="AC27">
        <v>1.2985596180000001</v>
      </c>
      <c r="AD27">
        <v>41.91223024</v>
      </c>
      <c r="AE27">
        <v>2.0840676070000002</v>
      </c>
      <c r="AF27">
        <v>2.0185757209999999</v>
      </c>
      <c r="AG27">
        <v>2.1295133869999998</v>
      </c>
      <c r="AH27">
        <v>12.98605497</v>
      </c>
      <c r="AI27">
        <v>0.45526424500000001</v>
      </c>
      <c r="AJ27">
        <v>0</v>
      </c>
      <c r="AK27">
        <v>19.673760550000001</v>
      </c>
      <c r="AL27">
        <v>22.147191719999999</v>
      </c>
      <c r="AN27">
        <v>10.15552488</v>
      </c>
      <c r="AO27">
        <v>0</v>
      </c>
      <c r="AP27">
        <v>75.11722829</v>
      </c>
      <c r="AQ27">
        <v>206.62598059999999</v>
      </c>
      <c r="AR27">
        <v>5362.0669019999996</v>
      </c>
      <c r="AS27">
        <v>132.0122423</v>
      </c>
      <c r="AT27">
        <v>455.19534659999999</v>
      </c>
      <c r="AU27">
        <v>150.53042139999999</v>
      </c>
      <c r="AV27">
        <v>184.35945749999999</v>
      </c>
      <c r="AW27">
        <v>68.626770789999995</v>
      </c>
      <c r="AX27">
        <v>159.74641919999999</v>
      </c>
      <c r="AY27">
        <v>596.68928459999995</v>
      </c>
      <c r="AZ27">
        <v>68.467422959999993</v>
      </c>
      <c r="BA27">
        <v>954.15003060000004</v>
      </c>
      <c r="BB27">
        <v>7065.1577690000004</v>
      </c>
      <c r="BC27">
        <v>695.15149059999999</v>
      </c>
      <c r="BD27">
        <v>109.5140808</v>
      </c>
      <c r="BE27">
        <v>67.325979419999996</v>
      </c>
      <c r="BF27">
        <v>88.669784190000001</v>
      </c>
      <c r="BG27">
        <v>40.27260519</v>
      </c>
      <c r="BH27">
        <v>60.803885289999997</v>
      </c>
      <c r="BI27">
        <v>166.71249800000001</v>
      </c>
      <c r="BJ27">
        <v>315.59945740000001</v>
      </c>
      <c r="BK27">
        <v>112.89406099999999</v>
      </c>
      <c r="BL27">
        <v>6.8337416549999999</v>
      </c>
      <c r="BM27">
        <v>0.29040614399999998</v>
      </c>
      <c r="BN27">
        <v>1.7324771459999999</v>
      </c>
      <c r="BO27">
        <v>0.45201134399999998</v>
      </c>
      <c r="BP27">
        <v>0</v>
      </c>
      <c r="BQ27">
        <v>30.792492280000001</v>
      </c>
      <c r="BR27">
        <v>-4.4130713009999996</v>
      </c>
      <c r="BS27">
        <v>0.150740334</v>
      </c>
      <c r="BT27">
        <v>16.86981699</v>
      </c>
      <c r="BU27">
        <v>0</v>
      </c>
      <c r="BV27">
        <v>-7.7991170000000004E-3</v>
      </c>
      <c r="BW27">
        <v>20.675353879999999</v>
      </c>
      <c r="BX27">
        <v>-0.13047481399999999</v>
      </c>
      <c r="BY27">
        <v>-2.2781375E-2</v>
      </c>
      <c r="BZ27">
        <v>-2.2858150000000001E-2</v>
      </c>
      <c r="CA27">
        <v>2.029803641</v>
      </c>
      <c r="CB27">
        <v>0.424636399</v>
      </c>
      <c r="CC27">
        <v>3.4421949839999999</v>
      </c>
      <c r="CD27">
        <v>0</v>
      </c>
      <c r="CE27">
        <v>0.60384240199999994</v>
      </c>
      <c r="CF27">
        <v>96.284720919999998</v>
      </c>
      <c r="CG27">
        <v>0.84489345199999999</v>
      </c>
      <c r="CH27">
        <v>78.933386299999995</v>
      </c>
      <c r="CI27">
        <v>2.3135951210000001</v>
      </c>
      <c r="CJ27">
        <v>0</v>
      </c>
      <c r="CK27">
        <v>2.0738567969999999</v>
      </c>
      <c r="CL27">
        <v>2.7235648210000001</v>
      </c>
      <c r="CM27">
        <v>-1.1928701E-2</v>
      </c>
      <c r="CN27">
        <v>-3.9215409999999997E-3</v>
      </c>
      <c r="CO27">
        <v>0.49308213299999998</v>
      </c>
      <c r="CP27">
        <v>1.6374462759999999</v>
      </c>
      <c r="CQ27">
        <v>16.711467200000001</v>
      </c>
      <c r="CR27">
        <v>63.929652650000001</v>
      </c>
      <c r="CS27">
        <v>1.38914783</v>
      </c>
      <c r="CT27">
        <v>10.858003050000001</v>
      </c>
      <c r="CU27">
        <v>8.5738532440000004</v>
      </c>
      <c r="CV27">
        <v>20.338593920000001</v>
      </c>
      <c r="CW27">
        <v>7.1506845999999999E-2</v>
      </c>
      <c r="CX27">
        <v>0.69753410299999996</v>
      </c>
      <c r="CY27">
        <v>0.50584875500000004</v>
      </c>
      <c r="CZ27">
        <v>50.403490920000003</v>
      </c>
      <c r="DA27">
        <v>8.5570903789999999</v>
      </c>
      <c r="DB27">
        <v>0</v>
      </c>
      <c r="DC27">
        <v>0.37015757599999999</v>
      </c>
      <c r="DD27">
        <v>2.7508194999999999E-2</v>
      </c>
      <c r="DE27">
        <v>26.11786012</v>
      </c>
      <c r="DF27">
        <v>2.6171325539999999</v>
      </c>
      <c r="DG27">
        <v>1.3957183529999999</v>
      </c>
      <c r="DH27">
        <v>0.78858729800000005</v>
      </c>
      <c r="DI27">
        <v>10.25119055</v>
      </c>
      <c r="DJ27">
        <v>0.46362378799999998</v>
      </c>
      <c r="DK27">
        <v>20.2332739</v>
      </c>
      <c r="DL27">
        <v>0.43690715899999999</v>
      </c>
      <c r="DM27">
        <v>39.091217380000003</v>
      </c>
      <c r="DN27">
        <v>2.2464306129999998</v>
      </c>
      <c r="DO27">
        <v>0</v>
      </c>
      <c r="DP27">
        <v>0.45905794500000002</v>
      </c>
      <c r="DQ27">
        <v>30.87187372</v>
      </c>
      <c r="DR27">
        <v>16.190522850000001</v>
      </c>
      <c r="DS27">
        <v>57.014041769999999</v>
      </c>
      <c r="DT27">
        <v>960.94801050000001</v>
      </c>
    </row>
    <row r="30" spans="1:124">
      <c r="B30" t="s">
        <v>152</v>
      </c>
      <c r="C30">
        <f>(AVERAGE(C3:C9)/AVERAGE(C10:C27))</f>
        <v>0.56711924857507057</v>
      </c>
      <c r="D30">
        <f t="shared" ref="D30:BM30" si="0">(AVERAGE(D3:D9)/AVERAGE(D10:D27))</f>
        <v>1.2764003244275675</v>
      </c>
      <c r="E30">
        <f t="shared" si="0"/>
        <v>1.1694620910376232</v>
      </c>
      <c r="F30">
        <f t="shared" si="0"/>
        <v>0.79040165467480106</v>
      </c>
      <c r="G30">
        <f t="shared" si="0"/>
        <v>0.17850673737232747</v>
      </c>
      <c r="H30">
        <f t="shared" si="0"/>
        <v>0.72032572408716644</v>
      </c>
      <c r="I30">
        <f t="shared" si="0"/>
        <v>0.72845557668973326</v>
      </c>
      <c r="J30">
        <f t="shared" si="0"/>
        <v>13.972620162160823</v>
      </c>
      <c r="K30">
        <f t="shared" si="0"/>
        <v>1.2012880888912902</v>
      </c>
      <c r="L30">
        <f t="shared" si="0"/>
        <v>1.1124901492878261</v>
      </c>
      <c r="M30">
        <f t="shared" si="0"/>
        <v>16.669269042536467</v>
      </c>
      <c r="N30">
        <f t="shared" si="0"/>
        <v>1.7479445241359632</v>
      </c>
      <c r="O30">
        <f t="shared" si="0"/>
        <v>5.5641185896742176</v>
      </c>
      <c r="P30">
        <f t="shared" si="0"/>
        <v>0.26897264940481558</v>
      </c>
      <c r="Q30">
        <f t="shared" si="0"/>
        <v>0.4327805773499348</v>
      </c>
      <c r="R30">
        <f t="shared" si="0"/>
        <v>0.51012423556911324</v>
      </c>
      <c r="S30">
        <f t="shared" si="0"/>
        <v>0.56697026415159713</v>
      </c>
      <c r="T30">
        <f t="shared" si="0"/>
        <v>3.9367566327846673</v>
      </c>
      <c r="U30">
        <f t="shared" si="0"/>
        <v>17.404951534653897</v>
      </c>
      <c r="V30">
        <f t="shared" si="0"/>
        <v>0.49692104767018308</v>
      </c>
      <c r="W30">
        <f t="shared" si="0"/>
        <v>0.83022567092134236</v>
      </c>
      <c r="X30">
        <f t="shared" si="0"/>
        <v>3.7980668801919526</v>
      </c>
      <c r="Y30">
        <f t="shared" si="0"/>
        <v>3.4211037618827573</v>
      </c>
      <c r="Z30">
        <f t="shared" si="0"/>
        <v>0.53491885700550268</v>
      </c>
      <c r="AA30">
        <f t="shared" si="0"/>
        <v>0.6810932718627527</v>
      </c>
      <c r="AB30">
        <f t="shared" si="0"/>
        <v>1.1273680983294794</v>
      </c>
      <c r="AC30">
        <f t="shared" si="0"/>
        <v>0.62346608557070848</v>
      </c>
      <c r="AD30">
        <f t="shared" si="0"/>
        <v>0.59232399435784067</v>
      </c>
      <c r="AE30">
        <f t="shared" si="0"/>
        <v>3.9682588387847897</v>
      </c>
      <c r="AF30">
        <f t="shared" si="0"/>
        <v>2.5648995329321123</v>
      </c>
      <c r="AG30">
        <f t="shared" si="0"/>
        <v>12.081254811340083</v>
      </c>
      <c r="AH30">
        <f t="shared" si="0"/>
        <v>20.128575983207508</v>
      </c>
      <c r="AI30">
        <f t="shared" si="0"/>
        <v>7.4589113730048178</v>
      </c>
      <c r="AJ30">
        <f t="shared" si="0"/>
        <v>7.1476917671318851</v>
      </c>
      <c r="AK30">
        <f t="shared" si="0"/>
        <v>1.6846050321597772</v>
      </c>
      <c r="AL30">
        <f t="shared" si="0"/>
        <v>5.2255064172430128</v>
      </c>
      <c r="AM30">
        <f t="shared" si="0"/>
        <v>2.9696727274534842</v>
      </c>
      <c r="AN30">
        <f t="shared" si="0"/>
        <v>17.190561118580689</v>
      </c>
      <c r="AO30">
        <f t="shared" si="0"/>
        <v>6.5038072615441589</v>
      </c>
      <c r="AP30">
        <f t="shared" si="0"/>
        <v>0.81225892490522877</v>
      </c>
      <c r="AQ30">
        <f t="shared" si="0"/>
        <v>0.96715007786562979</v>
      </c>
      <c r="AR30">
        <f t="shared" si="0"/>
        <v>0.7179806664368833</v>
      </c>
      <c r="AS30">
        <f t="shared" si="0"/>
        <v>0.84023122974777686</v>
      </c>
      <c r="AT30">
        <f t="shared" si="0"/>
        <v>0.56177001579115793</v>
      </c>
      <c r="AU30">
        <f t="shared" si="0"/>
        <v>0.37702850515796438</v>
      </c>
      <c r="AV30">
        <f t="shared" si="0"/>
        <v>0.74915450385612981</v>
      </c>
      <c r="AW30">
        <f t="shared" si="0"/>
        <v>1.3102248750059671</v>
      </c>
      <c r="AX30">
        <f t="shared" si="0"/>
        <v>0.64284851374139418</v>
      </c>
      <c r="AY30">
        <f t="shared" si="0"/>
        <v>0.79712562216854588</v>
      </c>
      <c r="AZ30">
        <f t="shared" si="0"/>
        <v>1.0107482949037714</v>
      </c>
      <c r="BA30">
        <f t="shared" si="0"/>
        <v>1.3243089235220724</v>
      </c>
      <c r="BB30">
        <f t="shared" si="0"/>
        <v>0.52600448939202382</v>
      </c>
      <c r="BC30">
        <f t="shared" si="0"/>
        <v>0.96608200128700195</v>
      </c>
      <c r="BD30">
        <f t="shared" si="0"/>
        <v>1.2840433393845798</v>
      </c>
      <c r="BE30">
        <f t="shared" si="0"/>
        <v>0.81150171285183315</v>
      </c>
      <c r="BF30">
        <f t="shared" si="0"/>
        <v>13.080114775868703</v>
      </c>
      <c r="BG30">
        <f t="shared" si="0"/>
        <v>9.0281640143604349</v>
      </c>
      <c r="BH30">
        <f t="shared" si="0"/>
        <v>0.52996337955916462</v>
      </c>
      <c r="BI30">
        <f t="shared" si="0"/>
        <v>1.6148587677751676</v>
      </c>
      <c r="BJ30">
        <f t="shared" si="0"/>
        <v>0.57352399532751108</v>
      </c>
      <c r="BK30">
        <f t="shared" si="0"/>
        <v>1.6335824310683728E-2</v>
      </c>
      <c r="BL30">
        <f t="shared" si="0"/>
        <v>0.85725991990317219</v>
      </c>
      <c r="BM30">
        <f t="shared" si="0"/>
        <v>0.7070428608776903</v>
      </c>
      <c r="BN30">
        <f t="shared" ref="BN30:DN30" si="1">(AVERAGE(BN3:BN9)/AVERAGE(BN10:BN27))</f>
        <v>0.22734418982139948</v>
      </c>
      <c r="BO30">
        <f t="shared" si="1"/>
        <v>0.51612747135062997</v>
      </c>
      <c r="BP30">
        <f t="shared" si="1"/>
        <v>1.9356975370351857</v>
      </c>
      <c r="BQ30">
        <f t="shared" si="1"/>
        <v>0.11521808825883102</v>
      </c>
      <c r="BR30">
        <f t="shared" si="1"/>
        <v>1.6916916429824536</v>
      </c>
      <c r="BS30">
        <f t="shared" si="1"/>
        <v>0.77777203072538048</v>
      </c>
      <c r="BT30">
        <f t="shared" si="1"/>
        <v>0.53361879230324771</v>
      </c>
      <c r="BU30">
        <f t="shared" si="1"/>
        <v>11.449950225795991</v>
      </c>
      <c r="BV30">
        <f t="shared" si="1"/>
        <v>1.9534846623017965</v>
      </c>
      <c r="BW30">
        <f t="shared" si="1"/>
        <v>0.64688658180010472</v>
      </c>
      <c r="BX30">
        <f t="shared" si="1"/>
        <v>10.549597886634324</v>
      </c>
      <c r="BY30">
        <f t="shared" si="1"/>
        <v>0.61375155299951323</v>
      </c>
      <c r="BZ30">
        <f t="shared" si="1"/>
        <v>0.99999999999999956</v>
      </c>
      <c r="CA30">
        <f t="shared" si="1"/>
        <v>0.25866649306074291</v>
      </c>
      <c r="CB30">
        <f t="shared" si="1"/>
        <v>4.9383703607487002</v>
      </c>
      <c r="CC30">
        <f t="shared" si="1"/>
        <v>13.230117133972351</v>
      </c>
      <c r="CD30">
        <f t="shared" si="1"/>
        <v>56.551225955855202</v>
      </c>
      <c r="CE30">
        <f t="shared" si="1"/>
        <v>3.4276614032299526</v>
      </c>
      <c r="CF30">
        <f t="shared" si="1"/>
        <v>7.7795781348697499</v>
      </c>
      <c r="CG30">
        <f t="shared" si="1"/>
        <v>13.319305911462243</v>
      </c>
      <c r="CH30">
        <f t="shared" si="1"/>
        <v>2.5034949245138818</v>
      </c>
      <c r="CI30">
        <f t="shared" si="1"/>
        <v>15.668910808960659</v>
      </c>
      <c r="CJ30" t="e">
        <f t="shared" si="1"/>
        <v>#DIV/0!</v>
      </c>
      <c r="CK30">
        <f t="shared" si="1"/>
        <v>0.52936120576989931</v>
      </c>
      <c r="CL30">
        <f t="shared" si="1"/>
        <v>-1.3853997130233764</v>
      </c>
      <c r="CM30">
        <f t="shared" si="1"/>
        <v>1.3789298757420811</v>
      </c>
      <c r="CN30">
        <f t="shared" si="1"/>
        <v>0.12061570372902378</v>
      </c>
      <c r="CO30">
        <f t="shared" si="1"/>
        <v>1.0336757238990426</v>
      </c>
      <c r="CP30">
        <f t="shared" si="1"/>
        <v>0.35109596852582514</v>
      </c>
      <c r="CQ30">
        <f t="shared" si="1"/>
        <v>3.6648785845709875</v>
      </c>
      <c r="CR30">
        <f t="shared" si="1"/>
        <v>4.9191490521217895</v>
      </c>
      <c r="CS30">
        <f t="shared" si="1"/>
        <v>0.6866732215062713</v>
      </c>
      <c r="CT30">
        <f t="shared" si="1"/>
        <v>8.4129335556388654</v>
      </c>
      <c r="CU30">
        <f t="shared" si="1"/>
        <v>0.90368626849615841</v>
      </c>
      <c r="CV30">
        <f t="shared" si="1"/>
        <v>1.0056612337708508</v>
      </c>
      <c r="CW30">
        <f t="shared" si="1"/>
        <v>0.92392122050523229</v>
      </c>
      <c r="CX30">
        <f t="shared" si="1"/>
        <v>1.1704395286687495</v>
      </c>
      <c r="CY30">
        <f t="shared" si="1"/>
        <v>1.7399610517354014</v>
      </c>
      <c r="CZ30">
        <f t="shared" si="1"/>
        <v>0.59832757175978935</v>
      </c>
      <c r="DA30">
        <f t="shared" si="1"/>
        <v>0.2806195415026847</v>
      </c>
      <c r="DB30">
        <f t="shared" si="1"/>
        <v>9.6379065070019845</v>
      </c>
      <c r="DC30">
        <f t="shared" si="1"/>
        <v>0.44147445157275006</v>
      </c>
      <c r="DD30">
        <f t="shared" si="1"/>
        <v>1.3726863719727069</v>
      </c>
      <c r="DE30">
        <f t="shared" si="1"/>
        <v>1.640043923629432</v>
      </c>
      <c r="DF30">
        <f t="shared" si="1"/>
        <v>2.5139468207208053</v>
      </c>
      <c r="DG30">
        <f t="shared" si="1"/>
        <v>2.9534244316736413</v>
      </c>
      <c r="DH30">
        <f t="shared" si="1"/>
        <v>0.58290012058749796</v>
      </c>
      <c r="DI30">
        <f t="shared" si="1"/>
        <v>2.1069431329329746</v>
      </c>
      <c r="DJ30">
        <f t="shared" si="1"/>
        <v>2.4071876131180319</v>
      </c>
      <c r="DK30">
        <f t="shared" si="1"/>
        <v>0.59771475403477681</v>
      </c>
      <c r="DL30">
        <f t="shared" si="1"/>
        <v>29.323105717801091</v>
      </c>
      <c r="DM30">
        <f t="shared" si="1"/>
        <v>12.374134598379095</v>
      </c>
      <c r="DN30">
        <f t="shared" si="1"/>
        <v>0.1733886911140485</v>
      </c>
      <c r="DO30">
        <f t="shared" ref="DO30:DT30" si="2">(AVERAGE(DO3:DO9)/AVERAGE(DO10:DO27))</f>
        <v>38.961232623080079</v>
      </c>
      <c r="DP30">
        <f t="shared" si="2"/>
        <v>13.977111975475076</v>
      </c>
      <c r="DQ30">
        <f t="shared" si="2"/>
        <v>1.2370964108259006</v>
      </c>
      <c r="DR30">
        <f t="shared" si="2"/>
        <v>2.393873381338218</v>
      </c>
      <c r="DS30">
        <f t="shared" si="2"/>
        <v>2.941885526938234</v>
      </c>
      <c r="DT30">
        <f t="shared" si="2"/>
        <v>1.9984032388397965</v>
      </c>
    </row>
    <row r="31" spans="1:124">
      <c r="B31" t="s">
        <v>153</v>
      </c>
      <c r="C31">
        <f>LOG(C30,2)</f>
        <v>-0.81827597129092977</v>
      </c>
      <c r="D31">
        <f t="shared" ref="D31:H31" si="3">LOG(D30,2)</f>
        <v>0.35208088042524277</v>
      </c>
      <c r="E31">
        <f t="shared" si="3"/>
        <v>0.22584509644156581</v>
      </c>
      <c r="F31">
        <f t="shared" si="3"/>
        <v>-0.33934212773624056</v>
      </c>
      <c r="G31">
        <f t="shared" si="3"/>
        <v>-2.4859495680267529</v>
      </c>
      <c r="H31">
        <f t="shared" si="3"/>
        <v>-0.47327866852330897</v>
      </c>
      <c r="I31">
        <f t="shared" ref="I31" si="4">LOG(I30,2)</f>
        <v>-0.45708709959627908</v>
      </c>
      <c r="J31">
        <f t="shared" ref="J31" si="5">LOG(J30,2)</f>
        <v>3.8045306768737981</v>
      </c>
      <c r="K31">
        <f t="shared" ref="K31" si="6">LOG(K30,2)</f>
        <v>0.26458217483537622</v>
      </c>
      <c r="L31">
        <f t="shared" ref="L31" si="7">LOG(L30,2)</f>
        <v>0.15379256157429688</v>
      </c>
      <c r="M31">
        <f t="shared" ref="M31" si="8">LOG(M30,2)</f>
        <v>4.0591189375543015</v>
      </c>
      <c r="N31">
        <f t="shared" ref="N31" si="9">LOG(N30,2)</f>
        <v>0.80565939763943595</v>
      </c>
      <c r="O31">
        <f t="shared" ref="O31" si="10">LOG(O30,2)</f>
        <v>2.4761531687859124</v>
      </c>
      <c r="P31">
        <f t="shared" ref="P31" si="11">LOG(P30,2)</f>
        <v>-1.8944686156896651</v>
      </c>
      <c r="Q31">
        <f t="shared" ref="Q31" si="12">LOG(Q30,2)</f>
        <v>-1.2082923406156409</v>
      </c>
      <c r="R31">
        <f t="shared" ref="R31" si="13">LOG(R30,2)</f>
        <v>-0.97107945130837414</v>
      </c>
      <c r="S31">
        <f t="shared" ref="S31" si="14">LOG(S30,2)</f>
        <v>-0.81865502265810897</v>
      </c>
      <c r="T31">
        <f t="shared" ref="T31" si="15">LOG(T30,2)</f>
        <v>1.9770075289747393</v>
      </c>
      <c r="U31">
        <f t="shared" ref="U31" si="16">LOG(U30,2)</f>
        <v>4.1214258916658881</v>
      </c>
      <c r="V31">
        <f t="shared" ref="V31" si="17">LOG(V30,2)</f>
        <v>-1.0089114446751175</v>
      </c>
      <c r="W31">
        <f t="shared" ref="W31" si="18">LOG(W30,2)</f>
        <v>-0.26842455352842876</v>
      </c>
      <c r="X31">
        <f t="shared" ref="X31" si="19">LOG(X30,2)</f>
        <v>1.9252653101403152</v>
      </c>
      <c r="Y31">
        <f t="shared" ref="Y31" si="20">LOG(Y30,2)</f>
        <v>1.7744618616280337</v>
      </c>
      <c r="Z31">
        <f t="shared" ref="Z31" si="21">LOG(Z30,2)</f>
        <v>-0.90260803229732667</v>
      </c>
      <c r="AA31">
        <f t="shared" ref="AA31" si="22">LOG(AA30,2)</f>
        <v>-0.55407571421298629</v>
      </c>
      <c r="AB31">
        <f t="shared" ref="AB31" si="23">LOG(AB30,2)</f>
        <v>0.17295864854258994</v>
      </c>
      <c r="AC31">
        <f t="shared" ref="AC31" si="24">LOG(AC30,2)</f>
        <v>-0.68161701038926126</v>
      </c>
      <c r="AD31">
        <f t="shared" ref="AD31" si="25">LOG(AD30,2)</f>
        <v>-0.75554156566831443</v>
      </c>
      <c r="AE31">
        <f t="shared" ref="AE31" si="26">LOG(AE30,2)</f>
        <v>1.9885061318871309</v>
      </c>
      <c r="AF31">
        <f t="shared" ref="AF31" si="27">LOG(AF30,2)</f>
        <v>1.3589023166006369</v>
      </c>
      <c r="AG31">
        <f t="shared" ref="AG31" si="28">LOG(AG30,2)</f>
        <v>3.5946984018749419</v>
      </c>
      <c r="AH31">
        <f t="shared" ref="AH31" si="29">LOG(AH30,2)</f>
        <v>4.3311732058135775</v>
      </c>
      <c r="AI31">
        <f t="shared" ref="AI31" si="30">LOG(AI30,2)</f>
        <v>2.8989650847200554</v>
      </c>
      <c r="AJ31">
        <f t="shared" ref="AJ31" si="31">LOG(AJ30,2)</f>
        <v>2.837477421785906</v>
      </c>
      <c r="AK31">
        <f t="shared" ref="AK31" si="32">LOG(AK30,2)</f>
        <v>0.75241038076133326</v>
      </c>
      <c r="AL31">
        <f t="shared" ref="AL31" si="33">LOG(AL30,2)</f>
        <v>2.385570859249317</v>
      </c>
      <c r="AM31">
        <f t="shared" ref="AM31" si="34">LOG(AM30,2)</f>
        <v>1.5703039476941236</v>
      </c>
      <c r="AN31">
        <f t="shared" ref="AN31" si="35">LOG(AN30,2)</f>
        <v>4.1035447316045417</v>
      </c>
      <c r="AO31">
        <f t="shared" ref="AO31" si="36">LOG(AO30,2)</f>
        <v>2.7012845041942222</v>
      </c>
      <c r="AP31">
        <f t="shared" ref="AP31" si="37">LOG(AP30,2)</f>
        <v>-0.29998840426024304</v>
      </c>
      <c r="AQ31">
        <f t="shared" ref="AQ31" si="38">LOG(AQ30,2)</f>
        <v>-4.8188317085347467E-2</v>
      </c>
      <c r="AR31">
        <f t="shared" ref="AR31" si="39">LOG(AR30,2)</f>
        <v>-0.47798309876545259</v>
      </c>
      <c r="AS31">
        <f t="shared" ref="AS31" si="40">LOG(AS30,2)</f>
        <v>-0.25114168591971314</v>
      </c>
      <c r="AT31">
        <f t="shared" ref="AT31" si="41">LOG(AT30,2)</f>
        <v>-0.83194847153344698</v>
      </c>
      <c r="AU31">
        <f t="shared" ref="AU31" si="42">LOG(AU30,2)</f>
        <v>-1.4072544926257813</v>
      </c>
      <c r="AV31">
        <f t="shared" ref="AV31" si="43">LOG(AV30,2)</f>
        <v>-0.41666480749830165</v>
      </c>
      <c r="AW31">
        <f t="shared" ref="AW31" si="44">LOG(AW30,2)</f>
        <v>0.38981444398682952</v>
      </c>
      <c r="AX31">
        <f t="shared" ref="AX31" si="45">LOG(AX30,2)</f>
        <v>-0.63744928614026108</v>
      </c>
      <c r="AY31">
        <f t="shared" ref="AY31" si="46">LOG(AY30,2)</f>
        <v>-0.3271209927567989</v>
      </c>
      <c r="AZ31">
        <f t="shared" ref="AZ31" si="47">LOG(AZ30,2)</f>
        <v>1.5423769836718049E-2</v>
      </c>
      <c r="BA31">
        <f t="shared" ref="BA31" si="48">LOG(BA30,2)</f>
        <v>0.40523970103241286</v>
      </c>
      <c r="BB31">
        <f t="shared" ref="BB31" si="49">LOG(BB30,2)</f>
        <v>-0.92685298206946187</v>
      </c>
      <c r="BC31">
        <f t="shared" ref="BC31" si="50">LOG(BC30,2)</f>
        <v>-4.9782444305429732E-2</v>
      </c>
      <c r="BD31">
        <f t="shared" ref="BD31" si="51">LOG(BD30,2)</f>
        <v>0.36069389752252717</v>
      </c>
      <c r="BE31">
        <f t="shared" ref="BE31" si="52">LOG(BE30,2)</f>
        <v>-0.30133395498751359</v>
      </c>
      <c r="BF31">
        <f t="shared" ref="BF31" si="53">LOG(BF30,2)</f>
        <v>3.7093032951920191</v>
      </c>
      <c r="BG31">
        <f t="shared" ref="BG31" si="54">LOG(BG30,2)</f>
        <v>3.1744326281614574</v>
      </c>
      <c r="BH31">
        <f t="shared" ref="BH31" si="55">LOG(BH30,2)</f>
        <v>-0.91603542191661036</v>
      </c>
      <c r="BI31">
        <f t="shared" ref="BI31" si="56">LOG(BI30,2)</f>
        <v>0.69140799529683639</v>
      </c>
      <c r="BJ31">
        <f t="shared" ref="BJ31" si="57">LOG(BJ30,2)</f>
        <v>-0.8020742473283633</v>
      </c>
      <c r="BK31">
        <f t="shared" ref="BK31" si="58">LOG(BK30,2)</f>
        <v>-5.9358169343295941</v>
      </c>
      <c r="BL31">
        <f t="shared" ref="BL31" si="59">LOG(BL30,2)</f>
        <v>-0.22219540128223084</v>
      </c>
      <c r="BM31">
        <f t="shared" ref="BM31" si="60">LOG(BM30,2)</f>
        <v>-0.50013042115193496</v>
      </c>
      <c r="BN31">
        <f t="shared" ref="BN31" si="61">LOG(BN30,2)</f>
        <v>-2.1370499609301135</v>
      </c>
      <c r="BO31">
        <f t="shared" ref="BO31" si="62">LOG(BO30,2)</f>
        <v>-0.95420067347571447</v>
      </c>
      <c r="BP31">
        <f t="shared" ref="BP31" si="63">LOG(BP30,2)</f>
        <v>0.95285354150221091</v>
      </c>
      <c r="BQ31">
        <f t="shared" ref="BQ31" si="64">LOG(BQ30,2)</f>
        <v>-3.1175608694891319</v>
      </c>
      <c r="BR31">
        <f t="shared" ref="BR31" si="65">LOG(BR30,2)</f>
        <v>0.75846662183730307</v>
      </c>
      <c r="BS31">
        <f t="shared" ref="BS31" si="66">LOG(BS30,2)</f>
        <v>-0.3625807395949413</v>
      </c>
      <c r="BT31">
        <f t="shared" ref="BT31" si="67">LOG(BT30,2)</f>
        <v>-0.90611862048385494</v>
      </c>
      <c r="BU31">
        <f t="shared" ref="BU31" si="68">LOG(BU30,2)</f>
        <v>3.5172694216678027</v>
      </c>
      <c r="BV31">
        <f t="shared" ref="BV31" si="69">LOG(BV30,2)</f>
        <v>0.96604992830991276</v>
      </c>
      <c r="BW31">
        <f t="shared" ref="BW31" si="70">LOG(BW30,2)</f>
        <v>-0.62841530727248696</v>
      </c>
      <c r="BX31">
        <f t="shared" ref="BX31" si="71">LOG(BX30,2)</f>
        <v>3.3991161044345533</v>
      </c>
      <c r="BY31">
        <f t="shared" ref="BY31" si="72">LOG(BY30,2)</f>
        <v>-0.70427332494783346</v>
      </c>
      <c r="BZ31">
        <f t="shared" ref="BZ31" si="73">LOG(BZ30,2)</f>
        <v>-6.4068530076298373E-16</v>
      </c>
      <c r="CA31">
        <f t="shared" ref="CA31" si="74">LOG(CA30,2)</f>
        <v>-1.9508349114712034</v>
      </c>
      <c r="CB31">
        <f t="shared" ref="CB31" si="75">LOG(CB30,2)</f>
        <v>2.3040350376915089</v>
      </c>
      <c r="CC31">
        <f t="shared" ref="CC31" si="76">LOG(CC30,2)</f>
        <v>3.7257539295842963</v>
      </c>
      <c r="CD31">
        <f t="shared" ref="CD31" si="77">LOG(CD30,2)</f>
        <v>5.8214863951636646</v>
      </c>
      <c r="CE31">
        <f t="shared" ref="CE31" si="78">LOG(CE30,2)</f>
        <v>1.7772246018635662</v>
      </c>
      <c r="CF31">
        <f t="shared" ref="CF31" si="79">LOG(CF30,2)</f>
        <v>2.9596919239475845</v>
      </c>
      <c r="CG31">
        <f t="shared" ref="CG31" si="80">LOG(CG30,2)</f>
        <v>3.7354469983038929</v>
      </c>
      <c r="CH31">
        <f t="shared" ref="CH31" si="81">LOG(CH30,2)</f>
        <v>1.3239435305620413</v>
      </c>
      <c r="CI31">
        <f t="shared" ref="CI31" si="82">LOG(CI30,2)</f>
        <v>3.9698329923031515</v>
      </c>
      <c r="CJ31" t="e">
        <f t="shared" ref="CJ31" si="83">LOG(CJ30,2)</f>
        <v>#DIV/0!</v>
      </c>
      <c r="CK31">
        <f t="shared" ref="CK31" si="84">LOG(CK30,2)</f>
        <v>-0.91767562407019621</v>
      </c>
      <c r="CL31" t="e">
        <f t="shared" ref="CL31" si="85">LOG(CL30,2)</f>
        <v>#NUM!</v>
      </c>
      <c r="CM31">
        <f t="shared" ref="CM31" si="86">LOG(CM30,2)</f>
        <v>0.46354909173840209</v>
      </c>
      <c r="CN31">
        <f t="shared" ref="CN31" si="87">LOG(CN30,2)</f>
        <v>-3.0515103417366167</v>
      </c>
      <c r="CO31">
        <f t="shared" ref="CO31" si="88">LOG(CO30,2)</f>
        <v>4.778366640995254E-2</v>
      </c>
      <c r="CP31">
        <f t="shared" ref="CP31" si="89">LOG(CP30,2)</f>
        <v>-1.5100626643798643</v>
      </c>
      <c r="CQ31">
        <f t="shared" ref="CQ31" si="90">LOG(CQ30,2)</f>
        <v>1.8737654034508036</v>
      </c>
      <c r="CR31">
        <f t="shared" ref="CR31" si="91">LOG(CR30,2)</f>
        <v>2.2984087699421232</v>
      </c>
      <c r="CS31">
        <f t="shared" ref="CS31" si="92">LOG(CS30,2)</f>
        <v>-0.54230439158044541</v>
      </c>
      <c r="CT31">
        <f t="shared" ref="CT31" si="93">LOG(CT30,2)</f>
        <v>3.0726089500888114</v>
      </c>
      <c r="CU31">
        <f t="shared" ref="CU31" si="94">LOG(CU30,2)</f>
        <v>-0.14610609375487113</v>
      </c>
      <c r="CV31">
        <f t="shared" ref="CV31" si="95">LOG(CV30,2)</f>
        <v>8.1444018956868779E-3</v>
      </c>
      <c r="CW31">
        <f t="shared" ref="CW31" si="96">LOG(CW30,2)</f>
        <v>-0.11415825150550811</v>
      </c>
      <c r="CX31">
        <f t="shared" ref="CX31" si="97">LOG(CX30,2)</f>
        <v>0.22705039882979361</v>
      </c>
      <c r="CY31">
        <f t="shared" ref="CY31" si="98">LOG(CY30,2)</f>
        <v>0.79905501234004817</v>
      </c>
      <c r="CZ31">
        <f t="shared" ref="CZ31" si="99">LOG(CZ30,2)</f>
        <v>-0.7409925489852538</v>
      </c>
      <c r="DA31">
        <f t="shared" ref="DA31" si="100">LOG(DA30,2)</f>
        <v>-1.8333126174784673</v>
      </c>
      <c r="DB31">
        <f t="shared" ref="DB31" si="101">LOG(DB30,2)</f>
        <v>3.2687198062097962</v>
      </c>
      <c r="DC31">
        <f t="shared" ref="DC31" si="102">LOG(DC30,2)</f>
        <v>-1.1795981443427066</v>
      </c>
      <c r="DD31">
        <f t="shared" ref="DD31" si="103">LOG(DD30,2)</f>
        <v>0.4570020396981983</v>
      </c>
      <c r="DE31">
        <f t="shared" ref="DE31" si="104">LOG(DE30,2)</f>
        <v>0.71373445359566756</v>
      </c>
      <c r="DF31">
        <f t="shared" ref="DF31" si="105">LOG(DF30,2)</f>
        <v>1.3299541317417789</v>
      </c>
      <c r="DG31">
        <f t="shared" ref="DG31" si="106">LOG(DG30,2)</f>
        <v>1.5623886986562618</v>
      </c>
      <c r="DH31">
        <f t="shared" ref="DH31" si="107">LOG(DH30,2)</f>
        <v>-0.77867939478529336</v>
      </c>
      <c r="DI31">
        <f t="shared" ref="DI31" si="108">LOG(DI30,2)</f>
        <v>1.075151375881491</v>
      </c>
      <c r="DJ31">
        <f t="shared" ref="DJ31" si="109">LOG(DJ30,2)</f>
        <v>1.2673485879972615</v>
      </c>
      <c r="DK31">
        <f t="shared" ref="DK31" si="110">LOG(DK30,2)</f>
        <v>-0.74247094009423709</v>
      </c>
      <c r="DL31">
        <f t="shared" ref="DL31" si="111">LOG(DL30,2)</f>
        <v>4.8739660075808837</v>
      </c>
      <c r="DM31">
        <f t="shared" ref="DM31" si="112">LOG(DM30,2)</f>
        <v>3.6292557268041374</v>
      </c>
      <c r="DN31">
        <f t="shared" ref="DN31" si="113">LOG(DN30,2)</f>
        <v>-2.5279182897862769</v>
      </c>
      <c r="DO31">
        <f t="shared" ref="DO31" si="114">LOG(DO30,2)</f>
        <v>5.2839674158156882</v>
      </c>
      <c r="DP31">
        <f t="shared" ref="DP31" si="115">LOG(DP30,2)</f>
        <v>3.8049943891424487</v>
      </c>
      <c r="DQ31">
        <f t="shared" ref="DQ31" si="116">LOG(DQ30,2)</f>
        <v>0.30695793847140268</v>
      </c>
      <c r="DR31">
        <f t="shared" ref="DR31" si="117">LOG(DR30,2)</f>
        <v>1.2593468461216943</v>
      </c>
      <c r="DS31">
        <f t="shared" ref="DS31" si="118">LOG(DS30,2)</f>
        <v>1.5567411103141597</v>
      </c>
      <c r="DT31">
        <f t="shared" ref="DT31" si="119">LOG(DT30,2)</f>
        <v>0.99884772025622925</v>
      </c>
    </row>
    <row r="32" spans="1:124" s="2" customFormat="1" ht="16">
      <c r="B32" s="2" t="s">
        <v>155</v>
      </c>
      <c r="C32" s="3">
        <f>_xlfn.VAR.P(C3:C27)</f>
        <v>34.002327808225409</v>
      </c>
      <c r="D32" s="3">
        <f t="shared" ref="D32:BM32" si="120">_xlfn.VAR.P(D3:D27)</f>
        <v>17.957988948051423</v>
      </c>
      <c r="E32" s="3">
        <f t="shared" si="120"/>
        <v>7.1804211911078539</v>
      </c>
      <c r="F32" s="3">
        <f t="shared" si="120"/>
        <v>7.8554850990019534E-2</v>
      </c>
      <c r="G32" s="3">
        <f t="shared" si="120"/>
        <v>5.0362019464423184</v>
      </c>
      <c r="H32" s="3">
        <f t="shared" si="120"/>
        <v>3.2398766418290585</v>
      </c>
      <c r="I32" s="3">
        <f t="shared" si="120"/>
        <v>0.24932518841490225</v>
      </c>
      <c r="J32" s="3">
        <f t="shared" si="120"/>
        <v>4184.6074127974352</v>
      </c>
      <c r="K32" s="3">
        <f t="shared" si="120"/>
        <v>84.583124123563252</v>
      </c>
      <c r="L32" s="3">
        <f t="shared" si="120"/>
        <v>16.896743205783867</v>
      </c>
      <c r="M32" s="3">
        <f t="shared" si="120"/>
        <v>189.10464010840792</v>
      </c>
      <c r="N32" s="3">
        <f t="shared" si="120"/>
        <v>11.295262698377901</v>
      </c>
      <c r="O32" s="3">
        <f t="shared" si="120"/>
        <v>314.55793326123319</v>
      </c>
      <c r="P32" s="3">
        <f t="shared" si="120"/>
        <v>8422.0419313689981</v>
      </c>
      <c r="Q32" s="3">
        <f t="shared" si="120"/>
        <v>2.3104086539210678</v>
      </c>
      <c r="R32" s="3">
        <f t="shared" si="120"/>
        <v>27108.529916004245</v>
      </c>
      <c r="S32" s="3">
        <f t="shared" si="120"/>
        <v>33.797812707124251</v>
      </c>
      <c r="T32" s="3">
        <f t="shared" si="120"/>
        <v>3589.8844969457568</v>
      </c>
      <c r="U32" s="3">
        <f t="shared" si="120"/>
        <v>2468.6669534709076</v>
      </c>
      <c r="V32" s="3">
        <f t="shared" si="120"/>
        <v>6.3164890794430164</v>
      </c>
      <c r="W32" s="3">
        <f t="shared" si="120"/>
        <v>32540.105577225731</v>
      </c>
      <c r="X32" s="3">
        <f t="shared" si="120"/>
        <v>5.7669524237009264E-4</v>
      </c>
      <c r="Y32" s="3">
        <f t="shared" si="120"/>
        <v>629.03716126485369</v>
      </c>
      <c r="Z32" s="3">
        <f t="shared" si="120"/>
        <v>2.4611188597709615</v>
      </c>
      <c r="AA32" s="3">
        <f t="shared" si="120"/>
        <v>4.1882365567710513</v>
      </c>
      <c r="AB32" s="3">
        <f t="shared" si="120"/>
        <v>0.67202638938163295</v>
      </c>
      <c r="AC32" s="3">
        <f t="shared" si="120"/>
        <v>0.71531031858752325</v>
      </c>
      <c r="AD32" s="3">
        <f t="shared" si="120"/>
        <v>7961.9454644933403</v>
      </c>
      <c r="AE32" s="3">
        <f t="shared" si="120"/>
        <v>2503.8366307998053</v>
      </c>
      <c r="AF32" s="3">
        <f t="shared" si="120"/>
        <v>3.3495270014942666</v>
      </c>
      <c r="AG32" s="3">
        <f t="shared" si="120"/>
        <v>1439.5298178257369</v>
      </c>
      <c r="AH32" s="3">
        <f t="shared" si="120"/>
        <v>11036.423111497188</v>
      </c>
      <c r="AI32" s="3">
        <f t="shared" si="120"/>
        <v>21.631689983439436</v>
      </c>
      <c r="AJ32" s="3">
        <f t="shared" si="120"/>
        <v>6621.7882158381426</v>
      </c>
      <c r="AK32" s="3">
        <f t="shared" si="120"/>
        <v>331.12771720914981</v>
      </c>
      <c r="AL32" s="3">
        <f t="shared" si="120"/>
        <v>8247.3065178225261</v>
      </c>
      <c r="AM32" s="3">
        <f t="shared" si="120"/>
        <v>413.87168152059235</v>
      </c>
      <c r="AN32" s="3">
        <f t="shared" si="120"/>
        <v>1304.3642835761775</v>
      </c>
      <c r="AO32" s="3">
        <f t="shared" si="120"/>
        <v>0.13319994531444351</v>
      </c>
      <c r="AP32" s="3">
        <f t="shared" si="120"/>
        <v>1123.0612415348842</v>
      </c>
      <c r="AQ32" s="3">
        <f t="shared" si="120"/>
        <v>11458.174050205351</v>
      </c>
      <c r="AR32" s="3">
        <f t="shared" si="120"/>
        <v>4912240.034476215</v>
      </c>
      <c r="AS32" s="3">
        <f t="shared" si="120"/>
        <v>2627.7920320990888</v>
      </c>
      <c r="AT32" s="3">
        <f t="shared" si="120"/>
        <v>7917.5941498843085</v>
      </c>
      <c r="AU32" s="3">
        <f t="shared" si="120"/>
        <v>1449.7224102254665</v>
      </c>
      <c r="AV32" s="3">
        <f t="shared" si="120"/>
        <v>5560.1235828828994</v>
      </c>
      <c r="AW32" s="3">
        <f t="shared" si="120"/>
        <v>1898.5839480911627</v>
      </c>
      <c r="AX32" s="3">
        <f t="shared" si="120"/>
        <v>2015.1789266372205</v>
      </c>
      <c r="AY32" s="3">
        <f t="shared" si="120"/>
        <v>29470.727374793445</v>
      </c>
      <c r="AZ32" s="3">
        <f t="shared" si="120"/>
        <v>1364.8217296100602</v>
      </c>
      <c r="BA32" s="3">
        <f t="shared" si="120"/>
        <v>106307.13707510119</v>
      </c>
      <c r="BB32" s="3">
        <f t="shared" si="120"/>
        <v>12804713.938349077</v>
      </c>
      <c r="BC32" s="3">
        <f t="shared" si="120"/>
        <v>78582.469279057783</v>
      </c>
      <c r="BD32" s="3">
        <f t="shared" si="120"/>
        <v>1451.6370663576067</v>
      </c>
      <c r="BE32" s="3">
        <f t="shared" si="120"/>
        <v>986.3668498834819</v>
      </c>
      <c r="BF32" s="3">
        <f t="shared" si="120"/>
        <v>199937.49991577805</v>
      </c>
      <c r="BG32" s="3">
        <f t="shared" si="120"/>
        <v>29333.038513334348</v>
      </c>
      <c r="BH32" s="3">
        <f t="shared" si="120"/>
        <v>1612.7427961075873</v>
      </c>
      <c r="BI32" s="3">
        <f t="shared" si="120"/>
        <v>11266.720830231488</v>
      </c>
      <c r="BJ32" s="3">
        <f t="shared" si="120"/>
        <v>8185.0103994547308</v>
      </c>
      <c r="BK32" s="3">
        <f t="shared" si="120"/>
        <v>4895.0459037719156</v>
      </c>
      <c r="BL32" s="3">
        <f t="shared" si="120"/>
        <v>11.963976530009205</v>
      </c>
      <c r="BM32" s="3">
        <f t="shared" si="120"/>
        <v>5.7834423958018589E-3</v>
      </c>
      <c r="BN32" s="3">
        <f t="shared" ref="BN32:DN32" si="121">_xlfn.VAR.P(BN3:BN27)</f>
        <v>1.7896598300385393</v>
      </c>
      <c r="BO32" s="3">
        <f t="shared" si="121"/>
        <v>6.0391667147038149E-2</v>
      </c>
      <c r="BP32" s="3">
        <f t="shared" si="121"/>
        <v>2.6534543942789584E-3</v>
      </c>
      <c r="BQ32" s="3">
        <f t="shared" si="121"/>
        <v>594.4322202059958</v>
      </c>
      <c r="BR32" s="3">
        <f t="shared" si="121"/>
        <v>17.191814162377263</v>
      </c>
      <c r="BS32" s="3">
        <f t="shared" si="121"/>
        <v>1.1181247450344705</v>
      </c>
      <c r="BT32" s="3">
        <f t="shared" si="121"/>
        <v>831.71083172469866</v>
      </c>
      <c r="BU32" s="3">
        <f t="shared" si="121"/>
        <v>3944.0680173973965</v>
      </c>
      <c r="BV32" s="3">
        <f t="shared" si="121"/>
        <v>9.7770057028592457E-4</v>
      </c>
      <c r="BW32" s="3">
        <f t="shared" si="121"/>
        <v>217.97705691045468</v>
      </c>
      <c r="BX32" s="3">
        <f t="shared" si="121"/>
        <v>108.29406344518912</v>
      </c>
      <c r="BY32" s="3">
        <f t="shared" si="121"/>
        <v>7.0395481368563221E-5</v>
      </c>
      <c r="BZ32" s="3">
        <f t="shared" si="121"/>
        <v>4.8148248609680896E-35</v>
      </c>
      <c r="CA32" s="3">
        <f t="shared" si="121"/>
        <v>26.460603510335261</v>
      </c>
      <c r="CB32" s="3">
        <f t="shared" si="121"/>
        <v>263.18473258607855</v>
      </c>
      <c r="CC32" s="3">
        <f t="shared" si="121"/>
        <v>1656.5381829953433</v>
      </c>
      <c r="CD32" s="3">
        <f t="shared" si="121"/>
        <v>2.8656813018579479</v>
      </c>
      <c r="CE32" s="3">
        <f t="shared" si="121"/>
        <v>16.241648666422645</v>
      </c>
      <c r="CF32" s="3">
        <f t="shared" si="121"/>
        <v>98310.976550325257</v>
      </c>
      <c r="CG32" s="3">
        <f t="shared" si="121"/>
        <v>65.803835414759263</v>
      </c>
      <c r="CH32" s="3">
        <f t="shared" si="121"/>
        <v>5930.4328479506285</v>
      </c>
      <c r="CI32" s="3">
        <f t="shared" si="121"/>
        <v>225.24726395294141</v>
      </c>
      <c r="CJ32" s="3">
        <f t="shared" si="121"/>
        <v>3.1039234236844395</v>
      </c>
      <c r="CK32" s="3">
        <f t="shared" si="121"/>
        <v>9.7830126820135774</v>
      </c>
      <c r="CL32" s="3">
        <f t="shared" si="121"/>
        <v>0.4985399657660759</v>
      </c>
      <c r="CM32" s="3">
        <f t="shared" si="121"/>
        <v>1.5231147708497564E-4</v>
      </c>
      <c r="CN32" s="3">
        <f t="shared" si="121"/>
        <v>1.8761577769853372E-5</v>
      </c>
      <c r="CO32" s="3">
        <f t="shared" si="121"/>
        <v>0.13641383357100384</v>
      </c>
      <c r="CP32" s="3">
        <f t="shared" si="121"/>
        <v>1.7975369294370118</v>
      </c>
      <c r="CQ32" s="3">
        <f t="shared" si="121"/>
        <v>226.05106412871206</v>
      </c>
      <c r="CR32" s="3">
        <f t="shared" si="121"/>
        <v>32591.236911675656</v>
      </c>
      <c r="CS32" s="3">
        <f t="shared" si="121"/>
        <v>3.3093464265177301</v>
      </c>
      <c r="CT32" s="3">
        <f t="shared" si="121"/>
        <v>2356.2068339602597</v>
      </c>
      <c r="CU32" s="3">
        <f t="shared" si="121"/>
        <v>34.286993002208227</v>
      </c>
      <c r="CV32" s="3">
        <f t="shared" si="121"/>
        <v>44.972591516070068</v>
      </c>
      <c r="CW32" s="3">
        <f t="shared" si="121"/>
        <v>8.6380161190679203</v>
      </c>
      <c r="CX32" s="3">
        <f t="shared" si="121"/>
        <v>0.15544610670296125</v>
      </c>
      <c r="CY32" s="3">
        <f t="shared" si="121"/>
        <v>1.1261075166827865</v>
      </c>
      <c r="CZ32" s="3">
        <f t="shared" si="121"/>
        <v>8671.563195904786</v>
      </c>
      <c r="DA32" s="3">
        <f t="shared" si="121"/>
        <v>222.17702913949074</v>
      </c>
      <c r="DB32" s="3">
        <f t="shared" si="121"/>
        <v>7.9094784135760057E-2</v>
      </c>
      <c r="DC32" s="3">
        <f t="shared" si="121"/>
        <v>2.8983085442477248E-2</v>
      </c>
      <c r="DD32" s="3">
        <f t="shared" si="121"/>
        <v>3.9087438815468796E-4</v>
      </c>
      <c r="DE32" s="3">
        <f t="shared" si="121"/>
        <v>2091.5257038723021</v>
      </c>
      <c r="DF32" s="3">
        <f t="shared" si="121"/>
        <v>11.41336421556513</v>
      </c>
      <c r="DG32" s="3">
        <f t="shared" si="121"/>
        <v>8.8252037357580555</v>
      </c>
      <c r="DH32" s="3">
        <f t="shared" si="121"/>
        <v>0.63422727384793975</v>
      </c>
      <c r="DI32" s="3">
        <f t="shared" si="121"/>
        <v>75.085689187642743</v>
      </c>
      <c r="DJ32" s="3">
        <f t="shared" si="121"/>
        <v>0.91810796588488341</v>
      </c>
      <c r="DK32" s="3">
        <f t="shared" si="121"/>
        <v>33.397571221570487</v>
      </c>
      <c r="DL32" s="3">
        <f t="shared" si="121"/>
        <v>244.97914601534308</v>
      </c>
      <c r="DM32" s="3">
        <f t="shared" si="121"/>
        <v>49562.467012342153</v>
      </c>
      <c r="DN32" s="3">
        <f t="shared" si="121"/>
        <v>3070.6230030844667</v>
      </c>
      <c r="DO32" s="3">
        <f t="shared" ref="DO32:DT32" si="122">_xlfn.VAR.P(DO3:DO27)</f>
        <v>21.223970350363405</v>
      </c>
      <c r="DP32" s="3">
        <f t="shared" si="122"/>
        <v>13.641525846011739</v>
      </c>
      <c r="DQ32" s="3">
        <f t="shared" si="122"/>
        <v>74.662820181978489</v>
      </c>
      <c r="DR32" s="3">
        <f t="shared" si="122"/>
        <v>1335.3146603458747</v>
      </c>
      <c r="DS32" s="3">
        <f t="shared" si="122"/>
        <v>28247.083475273885</v>
      </c>
      <c r="DT32" s="3">
        <f t="shared" si="122"/>
        <v>561433.46273210412</v>
      </c>
    </row>
    <row r="33" spans="1:124">
      <c r="A33" t="s">
        <v>160</v>
      </c>
      <c r="B33" t="s">
        <v>154</v>
      </c>
      <c r="C33">
        <f>TTEST(C3:C9,C10:C27,2,3)</f>
        <v>2.7820406457384747E-2</v>
      </c>
      <c r="D33">
        <f t="shared" ref="D33:BO33" si="123">TTEST(D3:D9,D10:D27,2,3)</f>
        <v>0.26424131972531045</v>
      </c>
      <c r="E33">
        <f t="shared" si="123"/>
        <v>0.46220981406909889</v>
      </c>
      <c r="F33">
        <f t="shared" si="123"/>
        <v>0.18702375902315818</v>
      </c>
      <c r="G33">
        <f t="shared" si="123"/>
        <v>1.2869304117100585E-5</v>
      </c>
      <c r="H33">
        <f t="shared" si="123"/>
        <v>5.6985317439568237E-2</v>
      </c>
      <c r="I33">
        <f t="shared" si="123"/>
        <v>0.15536288088657518</v>
      </c>
      <c r="J33">
        <f t="shared" si="123"/>
        <v>2.7016234625263166E-4</v>
      </c>
      <c r="K33">
        <f t="shared" si="123"/>
        <v>0.40424430733555905</v>
      </c>
      <c r="L33">
        <f t="shared" si="123"/>
        <v>0.57376986261558571</v>
      </c>
      <c r="M33">
        <f t="shared" si="123"/>
        <v>1.4209873857845136E-3</v>
      </c>
      <c r="N33">
        <f t="shared" si="123"/>
        <v>0.14222984501224967</v>
      </c>
      <c r="O33">
        <f t="shared" si="123"/>
        <v>1.1497895523143991E-4</v>
      </c>
      <c r="P33">
        <f t="shared" si="123"/>
        <v>1.221050691223069E-4</v>
      </c>
      <c r="Q33">
        <f t="shared" si="123"/>
        <v>1.2299418370835853E-2</v>
      </c>
      <c r="R33">
        <f t="shared" si="123"/>
        <v>4.2098631333164965E-2</v>
      </c>
      <c r="S33">
        <f t="shared" si="123"/>
        <v>9.3187916180812909E-3</v>
      </c>
      <c r="T33">
        <f t="shared" si="123"/>
        <v>3.2552022254309066E-4</v>
      </c>
      <c r="U33">
        <f t="shared" si="123"/>
        <v>3.4122520725358302E-4</v>
      </c>
      <c r="V33">
        <f t="shared" si="123"/>
        <v>1.4480213087680381E-3</v>
      </c>
      <c r="W33">
        <f t="shared" si="123"/>
        <v>0.36948217978352582</v>
      </c>
      <c r="X33">
        <f t="shared" si="123"/>
        <v>2.4406313299920658E-4</v>
      </c>
      <c r="Y33">
        <f t="shared" si="123"/>
        <v>4.0073669653050105E-3</v>
      </c>
      <c r="Z33">
        <f t="shared" si="123"/>
        <v>0.43783904552389896</v>
      </c>
      <c r="AA33">
        <f t="shared" si="123"/>
        <v>4.8555252847169397E-2</v>
      </c>
      <c r="AB33">
        <f t="shared" si="123"/>
        <v>0.77781270216037268</v>
      </c>
      <c r="AC33">
        <f t="shared" si="123"/>
        <v>8.0671782439878572E-3</v>
      </c>
      <c r="AD33">
        <f t="shared" si="123"/>
        <v>0.13077779134025216</v>
      </c>
      <c r="AE33">
        <f t="shared" si="123"/>
        <v>1.2711858079611691E-4</v>
      </c>
      <c r="AF33">
        <f t="shared" si="123"/>
        <v>3.7226760431801419E-2</v>
      </c>
      <c r="AG33">
        <f t="shared" si="123"/>
        <v>0.2922391175220882</v>
      </c>
      <c r="AH33">
        <f t="shared" si="123"/>
        <v>4.0105687572293509E-4</v>
      </c>
      <c r="AI33">
        <f t="shared" si="123"/>
        <v>5.7431622526740566E-3</v>
      </c>
      <c r="AJ33">
        <f t="shared" si="123"/>
        <v>2.2859479452269944E-4</v>
      </c>
      <c r="AK33">
        <f t="shared" si="123"/>
        <v>0.20645666056206638</v>
      </c>
      <c r="AL33">
        <f t="shared" si="123"/>
        <v>7.042275725879363E-7</v>
      </c>
      <c r="AM33">
        <f t="shared" si="123"/>
        <v>0.19845890342488193</v>
      </c>
      <c r="AN33">
        <f t="shared" si="123"/>
        <v>2.1811734650062196E-4</v>
      </c>
      <c r="AO33">
        <f t="shared" si="123"/>
        <v>5.5153922123733767E-3</v>
      </c>
      <c r="AP33">
        <f t="shared" si="123"/>
        <v>0.12479398265098912</v>
      </c>
      <c r="AQ33">
        <f t="shared" si="123"/>
        <v>0.82942162315747447</v>
      </c>
      <c r="AR33">
        <f t="shared" si="123"/>
        <v>9.0354563097551702E-2</v>
      </c>
      <c r="AS33">
        <f t="shared" si="123"/>
        <v>0.26321771463334331</v>
      </c>
      <c r="AT33">
        <f t="shared" si="123"/>
        <v>3.6710933032939264E-2</v>
      </c>
      <c r="AU33">
        <f t="shared" si="123"/>
        <v>1.3926668641368496E-4</v>
      </c>
      <c r="AV33">
        <f t="shared" si="123"/>
        <v>5.9924416656840632E-2</v>
      </c>
      <c r="AW33">
        <f t="shared" si="123"/>
        <v>0.10763203913275539</v>
      </c>
      <c r="AX33">
        <f t="shared" si="123"/>
        <v>4.3026916200764556E-2</v>
      </c>
      <c r="AY33">
        <f t="shared" si="123"/>
        <v>0.23398438398489527</v>
      </c>
      <c r="AZ33">
        <f t="shared" si="123"/>
        <v>0.94220693045850779</v>
      </c>
      <c r="BA33">
        <f t="shared" si="123"/>
        <v>7.3980544338322546E-2</v>
      </c>
      <c r="BB33">
        <f t="shared" si="123"/>
        <v>1.2046026044441344E-2</v>
      </c>
      <c r="BC33">
        <f t="shared" si="123"/>
        <v>0.82389046070639449</v>
      </c>
      <c r="BD33">
        <f t="shared" si="123"/>
        <v>9.4408154120429202E-2</v>
      </c>
      <c r="BE33">
        <f t="shared" si="123"/>
        <v>0.18935029596853362</v>
      </c>
      <c r="BF33">
        <f t="shared" si="123"/>
        <v>5.9006263152238299E-6</v>
      </c>
      <c r="BG33">
        <f t="shared" si="123"/>
        <v>3.8622297481196493E-5</v>
      </c>
      <c r="BH33">
        <f t="shared" si="123"/>
        <v>9.4860709467744098E-3</v>
      </c>
      <c r="BI33">
        <f t="shared" si="123"/>
        <v>4.5162847755587161E-2</v>
      </c>
      <c r="BJ33">
        <f t="shared" si="123"/>
        <v>2.5051253576261999E-3</v>
      </c>
      <c r="BK33">
        <f t="shared" si="123"/>
        <v>3.0857005364860447E-9</v>
      </c>
      <c r="BL33">
        <f t="shared" si="123"/>
        <v>0.58478340233545523</v>
      </c>
      <c r="BM33">
        <f t="shared" si="123"/>
        <v>1.8373405817078508E-2</v>
      </c>
      <c r="BN33">
        <f t="shared" si="123"/>
        <v>2.3369692632550538E-4</v>
      </c>
      <c r="BO33">
        <f t="shared" si="123"/>
        <v>2.7742442154062474E-2</v>
      </c>
      <c r="BP33">
        <f t="shared" ref="BP33:DT33" si="124">TTEST(BP3:BP9,BP10:BP27,2,3)</f>
        <v>0.36742473425655453</v>
      </c>
      <c r="BQ33">
        <f t="shared" si="124"/>
        <v>5.7574572230717394E-4</v>
      </c>
      <c r="BR33">
        <f t="shared" si="124"/>
        <v>0.25415550817649757</v>
      </c>
      <c r="BS33">
        <f t="shared" si="124"/>
        <v>0.38758639272882023</v>
      </c>
      <c r="BT33">
        <f t="shared" si="124"/>
        <v>8.5049821465584055E-2</v>
      </c>
      <c r="BU33">
        <f t="shared" si="124"/>
        <v>1.2224442784984362E-7</v>
      </c>
      <c r="BV33">
        <f t="shared" si="124"/>
        <v>2.4782375916528512E-2</v>
      </c>
      <c r="BW33">
        <f t="shared" si="124"/>
        <v>5.2362462986502975E-2</v>
      </c>
      <c r="BX33">
        <f t="shared" si="124"/>
        <v>5.6679943217738053E-2</v>
      </c>
      <c r="BY33">
        <f t="shared" si="124"/>
        <v>0.17428132291940437</v>
      </c>
      <c r="BZ33">
        <f t="shared" si="124"/>
        <v>1.2025081167425191E-4</v>
      </c>
      <c r="CA33">
        <f t="shared" si="124"/>
        <v>0.14370999970895196</v>
      </c>
      <c r="CB33">
        <f t="shared" si="124"/>
        <v>1.7060251363703032E-3</v>
      </c>
      <c r="CC33">
        <f t="shared" si="124"/>
        <v>1.2198672662266261E-4</v>
      </c>
      <c r="CD33">
        <f t="shared" si="124"/>
        <v>4.3327367676999497E-2</v>
      </c>
      <c r="CE33">
        <f t="shared" si="124"/>
        <v>2.3765018364808058E-2</v>
      </c>
      <c r="CF33">
        <f t="shared" si="124"/>
        <v>7.5275737352821258E-7</v>
      </c>
      <c r="CG33">
        <f t="shared" si="124"/>
        <v>1.258738689752672E-2</v>
      </c>
      <c r="CH33">
        <f t="shared" si="124"/>
        <v>5.0779555673699447E-3</v>
      </c>
      <c r="CI33">
        <f t="shared" si="124"/>
        <v>3.4554331577759056E-3</v>
      </c>
      <c r="CJ33">
        <f t="shared" si="124"/>
        <v>0.11618816078861262</v>
      </c>
      <c r="CK33">
        <f t="shared" si="124"/>
        <v>2.3982145038915954E-2</v>
      </c>
      <c r="CL33">
        <f t="shared" si="124"/>
        <v>9.9375027651634446E-2</v>
      </c>
      <c r="CM33">
        <f t="shared" si="124"/>
        <v>0.72875978521579743</v>
      </c>
      <c r="CN33">
        <f t="shared" si="124"/>
        <v>8.9278841942029993E-2</v>
      </c>
      <c r="CO33">
        <f t="shared" si="124"/>
        <v>0.8523756745562987</v>
      </c>
      <c r="CP33">
        <f t="shared" si="124"/>
        <v>2.5584345209994194E-5</v>
      </c>
      <c r="CQ33">
        <f t="shared" si="124"/>
        <v>3.2205635040861271E-3</v>
      </c>
      <c r="CR33">
        <f t="shared" si="124"/>
        <v>4.2100307092525482E-3</v>
      </c>
      <c r="CS33">
        <f t="shared" si="124"/>
        <v>0.13434341084333451</v>
      </c>
      <c r="CT33">
        <f t="shared" si="124"/>
        <v>6.9450907921729489E-4</v>
      </c>
      <c r="CU33">
        <f t="shared" si="124"/>
        <v>0.67114862592169722</v>
      </c>
      <c r="CV33">
        <f t="shared" si="124"/>
        <v>0.95656682691637251</v>
      </c>
      <c r="CW33">
        <f t="shared" si="124"/>
        <v>0.79563165573682038</v>
      </c>
      <c r="CX33">
        <f t="shared" si="124"/>
        <v>0.72615039266785009</v>
      </c>
      <c r="CY33">
        <f t="shared" si="124"/>
        <v>0.10631369921710913</v>
      </c>
      <c r="CZ33">
        <f t="shared" si="124"/>
        <v>1.5523446464587524E-2</v>
      </c>
      <c r="DA33">
        <f t="shared" si="124"/>
        <v>1.4630974376672852E-2</v>
      </c>
      <c r="DB33">
        <f t="shared" si="124"/>
        <v>1.511932084977147E-3</v>
      </c>
      <c r="DC33">
        <f t="shared" si="124"/>
        <v>3.9996859547044661E-4</v>
      </c>
      <c r="DD33">
        <f t="shared" si="124"/>
        <v>0.14091699283214029</v>
      </c>
      <c r="DE33">
        <f t="shared" si="124"/>
        <v>5.0124287952942596E-2</v>
      </c>
      <c r="DF33">
        <f t="shared" si="124"/>
        <v>3.0590844695451012E-6</v>
      </c>
      <c r="DG33">
        <f t="shared" si="124"/>
        <v>6.4018887672226325E-6</v>
      </c>
      <c r="DH33">
        <f t="shared" si="124"/>
        <v>0.20717704026157815</v>
      </c>
      <c r="DI33">
        <f t="shared" si="124"/>
        <v>3.0743012698524982E-6</v>
      </c>
      <c r="DJ33">
        <f t="shared" si="124"/>
        <v>3.5695335198681073E-2</v>
      </c>
      <c r="DK33">
        <f t="shared" si="124"/>
        <v>1.4378318812347605E-2</v>
      </c>
      <c r="DL33">
        <f t="shared" si="124"/>
        <v>1.8006953859581508E-3</v>
      </c>
      <c r="DM33">
        <f t="shared" si="124"/>
        <v>7.841748256529292E-7</v>
      </c>
      <c r="DN33">
        <f t="shared" si="124"/>
        <v>0.22496149007867339</v>
      </c>
      <c r="DO33">
        <f t="shared" si="124"/>
        <v>1.9704145724844654E-3</v>
      </c>
      <c r="DP33">
        <f t="shared" si="124"/>
        <v>8.0992849926109015E-3</v>
      </c>
      <c r="DQ33">
        <f t="shared" si="124"/>
        <v>7.5523201292097386E-2</v>
      </c>
      <c r="DR33">
        <f t="shared" si="124"/>
        <v>4.6834101825681332E-4</v>
      </c>
      <c r="DS33">
        <f t="shared" si="124"/>
        <v>3.7772376941453016E-5</v>
      </c>
      <c r="DT33">
        <f t="shared" si="124"/>
        <v>3.2018559856979411E-4</v>
      </c>
    </row>
    <row r="48" spans="1:124">
      <c r="A48" t="s">
        <v>156</v>
      </c>
      <c r="B48">
        <f>MAX(C32:DT32)</f>
        <v>12804713.938349077</v>
      </c>
    </row>
    <row r="49" spans="1:2">
      <c r="A49" t="s">
        <v>157</v>
      </c>
      <c r="B49">
        <f>MIN(C32:DT32)</f>
        <v>4.8148248609680896E-35</v>
      </c>
    </row>
    <row r="50" spans="1:2">
      <c r="A50" t="s">
        <v>158</v>
      </c>
      <c r="B50" t="s">
        <v>159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9100-1FD9-5041-A006-E34728AC741E}">
  <dimension ref="A1:DS3"/>
  <sheetViews>
    <sheetView topLeftCell="DI1" workbookViewId="0">
      <selection activeCell="DS3" sqref="A1:DS3"/>
    </sheetView>
  </sheetViews>
  <sheetFormatPr baseColWidth="10" defaultRowHeight="15"/>
  <sheetData>
    <row r="1" spans="1:123">
      <c r="B1" t="s">
        <v>147</v>
      </c>
      <c r="C1" t="s">
        <v>146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145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148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149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150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</row>
    <row r="2" spans="1:123">
      <c r="A2" t="s">
        <v>153</v>
      </c>
      <c r="B2">
        <v>-0.81827597129092977</v>
      </c>
      <c r="C2">
        <v>0.35208088042524277</v>
      </c>
      <c r="D2">
        <v>0.22584509644156581</v>
      </c>
      <c r="E2">
        <v>-0.33934212773624056</v>
      </c>
      <c r="F2">
        <v>-2.4859495680267529</v>
      </c>
      <c r="G2">
        <v>-0.47327866852330897</v>
      </c>
      <c r="H2">
        <v>-0.45708709959627908</v>
      </c>
      <c r="I2">
        <v>3.8045306768737981</v>
      </c>
      <c r="J2">
        <v>0.26458217483537622</v>
      </c>
      <c r="K2">
        <v>0.15379256157429688</v>
      </c>
      <c r="L2">
        <v>4.0591189375543015</v>
      </c>
      <c r="M2">
        <v>0.80565939763943595</v>
      </c>
      <c r="N2">
        <v>2.4761531687859124</v>
      </c>
      <c r="O2">
        <v>-1.8944686156896651</v>
      </c>
      <c r="P2">
        <v>-1.2082923406156409</v>
      </c>
      <c r="Q2">
        <v>-0.97107945130837414</v>
      </c>
      <c r="R2">
        <v>-0.81865502265810897</v>
      </c>
      <c r="S2">
        <v>1.9770075289747393</v>
      </c>
      <c r="T2">
        <v>4.1214258916658881</v>
      </c>
      <c r="U2">
        <v>-1.0089114446751175</v>
      </c>
      <c r="V2">
        <v>-0.26842455352842876</v>
      </c>
      <c r="W2">
        <v>1.9252653101403152</v>
      </c>
      <c r="X2">
        <v>1.7744618616280337</v>
      </c>
      <c r="Y2">
        <v>-0.90260803229732667</v>
      </c>
      <c r="Z2">
        <v>-0.55407571421298629</v>
      </c>
      <c r="AA2">
        <v>0.17295864854258994</v>
      </c>
      <c r="AB2">
        <v>-0.68161701038926126</v>
      </c>
      <c r="AC2">
        <v>-0.75554156566831443</v>
      </c>
      <c r="AD2">
        <v>1.9885061318871309</v>
      </c>
      <c r="AE2">
        <v>1.3589023166006369</v>
      </c>
      <c r="AF2">
        <v>3.5946984018749419</v>
      </c>
      <c r="AG2">
        <v>4.3311732058135775</v>
      </c>
      <c r="AH2">
        <v>2.8989650847200554</v>
      </c>
      <c r="AI2">
        <v>2.837477421785906</v>
      </c>
      <c r="AJ2">
        <v>0.75241038076133326</v>
      </c>
      <c r="AK2">
        <v>2.385570859249317</v>
      </c>
      <c r="AL2">
        <v>1.5703039476941236</v>
      </c>
      <c r="AM2">
        <v>4.1035447316045417</v>
      </c>
      <c r="AN2">
        <v>2.7012845041942222</v>
      </c>
      <c r="AO2">
        <v>-0.29998840426024304</v>
      </c>
      <c r="AP2">
        <v>-4.8188317085347467E-2</v>
      </c>
      <c r="AQ2">
        <v>-0.47798309876545259</v>
      </c>
      <c r="AR2">
        <v>-0.25114168591971314</v>
      </c>
      <c r="AS2">
        <v>-0.83194847153344698</v>
      </c>
      <c r="AT2">
        <v>-1.4072544926257813</v>
      </c>
      <c r="AU2">
        <v>-0.41666480749830165</v>
      </c>
      <c r="AV2">
        <v>0.38981444398682952</v>
      </c>
      <c r="AW2">
        <v>-0.63744928614026108</v>
      </c>
      <c r="AX2">
        <v>-0.3271209927567989</v>
      </c>
      <c r="AY2">
        <v>1.5423769836718049E-2</v>
      </c>
      <c r="AZ2">
        <v>0.40523970103241286</v>
      </c>
      <c r="BA2">
        <v>-0.92685298206946187</v>
      </c>
      <c r="BB2">
        <v>-4.9782444305429732E-2</v>
      </c>
      <c r="BC2">
        <v>0.36069389752252717</v>
      </c>
      <c r="BD2">
        <v>-0.30133395498751359</v>
      </c>
      <c r="BE2">
        <v>3.7093032951920191</v>
      </c>
      <c r="BF2">
        <v>3.1744326281614574</v>
      </c>
      <c r="BG2">
        <v>-0.91603542191661036</v>
      </c>
      <c r="BH2">
        <v>0.69140799529683639</v>
      </c>
      <c r="BI2">
        <v>-0.8020742473283633</v>
      </c>
      <c r="BJ2">
        <v>-5.9358169343295941</v>
      </c>
      <c r="BK2">
        <v>-0.22219540128223084</v>
      </c>
      <c r="BL2">
        <v>-0.50013042115193496</v>
      </c>
      <c r="BM2">
        <v>-2.1370499609301135</v>
      </c>
      <c r="BN2">
        <v>-0.95420067347571447</v>
      </c>
      <c r="BO2">
        <v>0.95285354150221091</v>
      </c>
      <c r="BP2">
        <v>-3.1175608694891319</v>
      </c>
      <c r="BQ2">
        <v>0.75846662183730307</v>
      </c>
      <c r="BR2">
        <v>-0.3625807395949413</v>
      </c>
      <c r="BS2">
        <v>-0.90611862048385494</v>
      </c>
      <c r="BT2">
        <v>3.5172694216678027</v>
      </c>
      <c r="BU2">
        <v>0.96604992830991276</v>
      </c>
      <c r="BV2">
        <v>-0.62841530727248696</v>
      </c>
      <c r="BW2">
        <v>3.3991161044345533</v>
      </c>
      <c r="BX2">
        <v>-0.70427332494783346</v>
      </c>
      <c r="BY2">
        <v>-6.4068530076298373E-16</v>
      </c>
      <c r="BZ2">
        <v>-1.9508349114712034</v>
      </c>
      <c r="CA2">
        <v>2.3040350376915089</v>
      </c>
      <c r="CB2">
        <v>3.7257539295842963</v>
      </c>
      <c r="CC2">
        <v>5.8214863951636646</v>
      </c>
      <c r="CD2">
        <v>1.7772246018635662</v>
      </c>
      <c r="CE2">
        <v>2.9596919239475845</v>
      </c>
      <c r="CF2">
        <v>3.7354469983038929</v>
      </c>
      <c r="CG2">
        <v>1.3239435305620413</v>
      </c>
      <c r="CH2">
        <v>3.9698329923031515</v>
      </c>
      <c r="CI2" t="e">
        <v>#DIV/0!</v>
      </c>
      <c r="CJ2">
        <v>-0.91767562407019621</v>
      </c>
      <c r="CK2" t="e">
        <v>#NUM!</v>
      </c>
      <c r="CL2">
        <v>0.46354909173840209</v>
      </c>
      <c r="CM2">
        <v>-3.0515103417366167</v>
      </c>
      <c r="CN2">
        <v>4.778366640995254E-2</v>
      </c>
      <c r="CO2">
        <v>-1.5100626643798643</v>
      </c>
      <c r="CP2">
        <v>1.8737654034508036</v>
      </c>
      <c r="CQ2">
        <v>2.2984087699421232</v>
      </c>
      <c r="CR2">
        <v>-0.54230439158044541</v>
      </c>
      <c r="CS2">
        <v>3.0726089500888114</v>
      </c>
      <c r="CT2">
        <v>-0.14610609375487113</v>
      </c>
      <c r="CU2">
        <v>8.1444018956868779E-3</v>
      </c>
      <c r="CV2">
        <v>-0.11415825150550811</v>
      </c>
      <c r="CW2">
        <v>0.22705039882979361</v>
      </c>
      <c r="CX2">
        <v>0.79905501234004817</v>
      </c>
      <c r="CY2">
        <v>-0.7409925489852538</v>
      </c>
      <c r="CZ2">
        <v>-1.8333126174784673</v>
      </c>
      <c r="DA2">
        <v>3.2687198062097962</v>
      </c>
      <c r="DB2">
        <v>-1.1795981443427066</v>
      </c>
      <c r="DC2">
        <v>0.4570020396981983</v>
      </c>
      <c r="DD2">
        <v>0.71373445359566756</v>
      </c>
      <c r="DE2">
        <v>1.3299541317417789</v>
      </c>
      <c r="DF2">
        <v>1.5623886986562618</v>
      </c>
      <c r="DG2">
        <v>-0.77867939478529336</v>
      </c>
      <c r="DH2">
        <v>1.075151375881491</v>
      </c>
      <c r="DI2">
        <v>1.2673485879972615</v>
      </c>
      <c r="DJ2">
        <v>-0.74247094009423709</v>
      </c>
      <c r="DK2">
        <v>4.8739660075808837</v>
      </c>
      <c r="DL2">
        <v>3.6292557268041374</v>
      </c>
      <c r="DM2">
        <v>-2.5279182897862769</v>
      </c>
      <c r="DN2">
        <v>5.2839674158156882</v>
      </c>
      <c r="DO2">
        <v>3.8049943891424487</v>
      </c>
      <c r="DP2">
        <v>0.30695793847140268</v>
      </c>
      <c r="DQ2">
        <v>1.2593468461216943</v>
      </c>
      <c r="DR2">
        <v>1.5567411103141597</v>
      </c>
      <c r="DS2">
        <v>0.99884772025622925</v>
      </c>
    </row>
    <row r="3" spans="1:123">
      <c r="A3" t="s">
        <v>154</v>
      </c>
      <c r="B3">
        <v>2.7820406457384747E-2</v>
      </c>
      <c r="C3">
        <v>0.26424131972531045</v>
      </c>
      <c r="D3">
        <v>0.46220981406909889</v>
      </c>
      <c r="E3">
        <v>0.18702375902315818</v>
      </c>
      <c r="F3">
        <v>1.2869304117100585E-5</v>
      </c>
      <c r="G3">
        <v>5.6985317439568237E-2</v>
      </c>
      <c r="H3">
        <v>0.15536288088657518</v>
      </c>
      <c r="I3">
        <v>2.7016234625263166E-4</v>
      </c>
      <c r="J3">
        <v>0.40424430733555905</v>
      </c>
      <c r="K3">
        <v>0.57376986261558571</v>
      </c>
      <c r="L3">
        <v>1.4209873857845136E-3</v>
      </c>
      <c r="M3">
        <v>0.14222984501224967</v>
      </c>
      <c r="N3">
        <v>1.1497895523143991E-4</v>
      </c>
      <c r="O3">
        <v>1.221050691223069E-4</v>
      </c>
      <c r="P3">
        <v>1.2299418370835853E-2</v>
      </c>
      <c r="Q3">
        <v>4.2098631333164965E-2</v>
      </c>
      <c r="R3">
        <v>9.3187916180812909E-3</v>
      </c>
      <c r="S3">
        <v>3.2552022254309066E-4</v>
      </c>
      <c r="T3">
        <v>3.4122520725358302E-4</v>
      </c>
      <c r="U3">
        <v>1.4480213087680381E-3</v>
      </c>
      <c r="V3">
        <v>0.36948217978352582</v>
      </c>
      <c r="W3">
        <v>2.4406313299920658E-4</v>
      </c>
      <c r="X3">
        <v>4.0073669653050105E-3</v>
      </c>
      <c r="Y3">
        <v>0.43783904552389896</v>
      </c>
      <c r="Z3">
        <v>4.8555252847169397E-2</v>
      </c>
      <c r="AA3">
        <v>0.77781270216037268</v>
      </c>
      <c r="AB3">
        <v>8.0671782439878572E-3</v>
      </c>
      <c r="AC3">
        <v>0.13077779134025216</v>
      </c>
      <c r="AD3">
        <v>1.2711858079611691E-4</v>
      </c>
      <c r="AE3">
        <v>3.7226760431801419E-2</v>
      </c>
      <c r="AF3">
        <v>0.2922391175220882</v>
      </c>
      <c r="AG3">
        <v>4.0105687572293509E-4</v>
      </c>
      <c r="AH3">
        <v>5.7431622526740566E-3</v>
      </c>
      <c r="AI3">
        <v>2.2859479452269944E-4</v>
      </c>
      <c r="AJ3">
        <v>0.20645666056206638</v>
      </c>
      <c r="AK3">
        <v>7.042275725879363E-7</v>
      </c>
      <c r="AL3">
        <v>0.19845890342488193</v>
      </c>
      <c r="AM3">
        <v>2.1811734650062196E-4</v>
      </c>
      <c r="AN3">
        <v>5.5153922123733767E-3</v>
      </c>
      <c r="AO3">
        <v>0.12479398265098912</v>
      </c>
      <c r="AP3">
        <v>0.82942162315747447</v>
      </c>
      <c r="AQ3">
        <v>9.0354563097551702E-2</v>
      </c>
      <c r="AR3">
        <v>0.26321771463334331</v>
      </c>
      <c r="AS3">
        <v>3.6710933032939264E-2</v>
      </c>
      <c r="AT3">
        <v>1.3926668641368496E-4</v>
      </c>
      <c r="AU3">
        <v>5.9924416656840632E-2</v>
      </c>
      <c r="AV3">
        <v>0.10763203913275539</v>
      </c>
      <c r="AW3">
        <v>4.3026916200764556E-2</v>
      </c>
      <c r="AX3">
        <v>0.23398438398489527</v>
      </c>
      <c r="AY3">
        <v>0.94220693045850779</v>
      </c>
      <c r="AZ3">
        <v>7.3980544338322546E-2</v>
      </c>
      <c r="BA3">
        <v>1.2046026044441344E-2</v>
      </c>
      <c r="BB3">
        <v>0.82389046070639449</v>
      </c>
      <c r="BC3">
        <v>9.4408154120429202E-2</v>
      </c>
      <c r="BD3">
        <v>0.18935029596853362</v>
      </c>
      <c r="BE3">
        <v>5.9006263152238299E-6</v>
      </c>
      <c r="BF3">
        <v>3.8622297481196493E-5</v>
      </c>
      <c r="BG3">
        <v>9.4860709467744098E-3</v>
      </c>
      <c r="BH3">
        <v>4.5162847755587161E-2</v>
      </c>
      <c r="BI3">
        <v>2.5051253576261999E-3</v>
      </c>
      <c r="BJ3">
        <v>3.0857005364860447E-9</v>
      </c>
      <c r="BK3">
        <v>0.58478340233545523</v>
      </c>
      <c r="BL3">
        <v>1.8373405817078508E-2</v>
      </c>
      <c r="BM3">
        <v>2.3369692632550538E-4</v>
      </c>
      <c r="BN3">
        <v>2.7742442154062474E-2</v>
      </c>
      <c r="BO3">
        <v>0.36742473425655453</v>
      </c>
      <c r="BP3">
        <v>5.7574572230717394E-4</v>
      </c>
      <c r="BQ3">
        <v>0.25415550817649757</v>
      </c>
      <c r="BR3">
        <v>0.38758639272882023</v>
      </c>
      <c r="BS3">
        <v>8.5049821465584055E-2</v>
      </c>
      <c r="BT3">
        <v>1.2224442784984362E-7</v>
      </c>
      <c r="BU3">
        <v>2.4782375916528512E-2</v>
      </c>
      <c r="BV3">
        <v>5.2362462986502975E-2</v>
      </c>
      <c r="BW3">
        <v>5.6679943217738053E-2</v>
      </c>
      <c r="BX3">
        <v>0.17428132291940437</v>
      </c>
      <c r="BY3">
        <v>1.2025081167425191E-4</v>
      </c>
      <c r="BZ3">
        <v>0.14370999970895196</v>
      </c>
      <c r="CA3">
        <v>1.7060251363703032E-3</v>
      </c>
      <c r="CB3">
        <v>1.2198672662266261E-4</v>
      </c>
      <c r="CC3">
        <v>4.3327367676999497E-2</v>
      </c>
      <c r="CD3">
        <v>2.3765018364808058E-2</v>
      </c>
      <c r="CE3">
        <v>7.5275737352821258E-7</v>
      </c>
      <c r="CF3">
        <v>1.258738689752672E-2</v>
      </c>
      <c r="CG3">
        <v>5.0779555673699447E-3</v>
      </c>
      <c r="CH3">
        <v>3.4554331577759056E-3</v>
      </c>
      <c r="CI3">
        <v>0.11618816078861262</v>
      </c>
      <c r="CJ3">
        <v>2.3982145038915954E-2</v>
      </c>
      <c r="CK3">
        <v>9.9375027651634446E-2</v>
      </c>
      <c r="CL3">
        <v>0.72875978521579743</v>
      </c>
      <c r="CM3">
        <v>8.9278841942029993E-2</v>
      </c>
      <c r="CN3">
        <v>0.8523756745562987</v>
      </c>
      <c r="CO3">
        <v>2.5584345209994194E-5</v>
      </c>
      <c r="CP3">
        <v>3.2205635040861271E-3</v>
      </c>
      <c r="CQ3">
        <v>4.2100307092525482E-3</v>
      </c>
      <c r="CR3">
        <v>0.13434341084333451</v>
      </c>
      <c r="CS3">
        <v>6.9450907921729489E-4</v>
      </c>
      <c r="CT3">
        <v>0.67114862592169722</v>
      </c>
      <c r="CU3">
        <v>0.95656682691637251</v>
      </c>
      <c r="CV3">
        <v>0.79563165573682038</v>
      </c>
      <c r="CW3">
        <v>0.72615039266785009</v>
      </c>
      <c r="CX3">
        <v>0.10631369921710913</v>
      </c>
      <c r="CY3">
        <v>1.5523446464587524E-2</v>
      </c>
      <c r="CZ3">
        <v>1.4630974376672852E-2</v>
      </c>
      <c r="DA3">
        <v>1.511932084977147E-3</v>
      </c>
      <c r="DB3">
        <v>3.9996859547044661E-4</v>
      </c>
      <c r="DC3">
        <v>0.14091699283214029</v>
      </c>
      <c r="DD3">
        <v>5.0124287952942596E-2</v>
      </c>
      <c r="DE3">
        <v>3.0590844695451012E-6</v>
      </c>
      <c r="DF3">
        <v>6.4018887672226325E-6</v>
      </c>
      <c r="DG3">
        <v>0.20717704026157815</v>
      </c>
      <c r="DH3">
        <v>3.0743012698524982E-6</v>
      </c>
      <c r="DI3">
        <v>3.5695335198681073E-2</v>
      </c>
      <c r="DJ3">
        <v>1.4378318812347605E-2</v>
      </c>
      <c r="DK3">
        <v>1.8006953859581508E-3</v>
      </c>
      <c r="DL3">
        <v>7.841748256529292E-7</v>
      </c>
      <c r="DM3">
        <v>0.22496149007867339</v>
      </c>
      <c r="DN3">
        <v>1.9704145724844654E-3</v>
      </c>
      <c r="DO3">
        <v>8.0992849926109015E-3</v>
      </c>
      <c r="DP3">
        <v>7.5523201292097386E-2</v>
      </c>
      <c r="DQ3">
        <v>4.6834101825681332E-4</v>
      </c>
      <c r="DR3">
        <v>3.7772376941453016E-5</v>
      </c>
      <c r="DS3">
        <v>3.2018559856979411E-4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402AF-43A0-F34D-900E-8116E1EA20B4}">
  <dimension ref="A1:E123"/>
  <sheetViews>
    <sheetView workbookViewId="0">
      <selection activeCellId="2" sqref="E1:E1048576 B1:B1048576 A1:A1048576"/>
    </sheetView>
  </sheetViews>
  <sheetFormatPr baseColWidth="10" defaultRowHeight="15"/>
  <cols>
    <col min="5" max="5" width="11.83203125" bestFit="1" customWidth="1"/>
  </cols>
  <sheetData>
    <row r="1" spans="1:5">
      <c r="B1" t="s">
        <v>153</v>
      </c>
      <c r="C1" t="s">
        <v>154</v>
      </c>
      <c r="D1" t="s">
        <v>161</v>
      </c>
      <c r="E1" t="s">
        <v>162</v>
      </c>
    </row>
    <row r="2" spans="1:5">
      <c r="A2" t="s">
        <v>58</v>
      </c>
      <c r="B2">
        <v>-5.9358169343295941</v>
      </c>
      <c r="C2">
        <v>3.0857005364860447E-9</v>
      </c>
      <c r="D2">
        <v>1</v>
      </c>
      <c r="E2">
        <f>(D2/122)*C2</f>
        <v>2.5292627348246268E-11</v>
      </c>
    </row>
    <row r="3" spans="1:5">
      <c r="A3" t="s">
        <v>67</v>
      </c>
      <c r="B3">
        <v>3.5172694216678027</v>
      </c>
      <c r="C3">
        <v>1.2224442784984362E-7</v>
      </c>
      <c r="D3">
        <f>1+D2</f>
        <v>2</v>
      </c>
      <c r="E3">
        <f t="shared" ref="E3:E66" si="0">(D3/122)*C3</f>
        <v>2.0040070139318625E-9</v>
      </c>
    </row>
    <row r="4" spans="1:5">
      <c r="A4" t="s">
        <v>33</v>
      </c>
      <c r="B4">
        <v>2.385570859249317</v>
      </c>
      <c r="C4">
        <v>7.042275725879363E-7</v>
      </c>
      <c r="D4">
        <f t="shared" ref="D4:D67" si="1">1+D3</f>
        <v>3</v>
      </c>
      <c r="E4">
        <f t="shared" si="0"/>
        <v>1.7317071457080401E-8</v>
      </c>
    </row>
    <row r="5" spans="1:5">
      <c r="A5" t="s">
        <v>78</v>
      </c>
      <c r="B5">
        <v>2.9596919239475845</v>
      </c>
      <c r="C5">
        <v>7.5275737352821258E-7</v>
      </c>
      <c r="D5">
        <f t="shared" si="1"/>
        <v>4</v>
      </c>
      <c r="E5">
        <f t="shared" si="0"/>
        <v>2.4680569623875823E-8</v>
      </c>
    </row>
    <row r="6" spans="1:5">
      <c r="A6" t="s">
        <v>110</v>
      </c>
      <c r="B6">
        <v>3.6292557268041374</v>
      </c>
      <c r="C6">
        <v>7.841748256529292E-7</v>
      </c>
      <c r="D6">
        <f t="shared" si="1"/>
        <v>5</v>
      </c>
      <c r="E6">
        <f t="shared" si="0"/>
        <v>3.2138312526759394E-8</v>
      </c>
    </row>
    <row r="7" spans="1:5">
      <c r="A7" t="s">
        <v>104</v>
      </c>
      <c r="B7">
        <v>1.3299541317417789</v>
      </c>
      <c r="C7">
        <v>3.0590844695451012E-6</v>
      </c>
      <c r="D7">
        <f t="shared" si="1"/>
        <v>6</v>
      </c>
      <c r="E7">
        <f t="shared" si="0"/>
        <v>1.5044677719074267E-7</v>
      </c>
    </row>
    <row r="8" spans="1:5">
      <c r="A8" t="s">
        <v>107</v>
      </c>
      <c r="B8">
        <v>1.075151375881491</v>
      </c>
      <c r="C8">
        <v>3.0743012698524982E-6</v>
      </c>
      <c r="D8">
        <f t="shared" si="1"/>
        <v>7</v>
      </c>
      <c r="E8">
        <f t="shared" si="0"/>
        <v>1.7639433515547121E-7</v>
      </c>
    </row>
    <row r="9" spans="1:5">
      <c r="A9" t="s">
        <v>53</v>
      </c>
      <c r="B9">
        <v>3.7093032951920191</v>
      </c>
      <c r="C9">
        <v>5.9006263152238299E-6</v>
      </c>
      <c r="D9">
        <f t="shared" si="1"/>
        <v>8</v>
      </c>
      <c r="E9">
        <f t="shared" si="0"/>
        <v>3.8692631575238232E-7</v>
      </c>
    </row>
    <row r="10" spans="1:5">
      <c r="A10" t="s">
        <v>105</v>
      </c>
      <c r="B10">
        <v>1.5623886986562618</v>
      </c>
      <c r="C10">
        <v>6.4018887672226325E-6</v>
      </c>
      <c r="D10">
        <f t="shared" si="1"/>
        <v>9</v>
      </c>
      <c r="E10">
        <f t="shared" si="0"/>
        <v>4.7227048282789909E-7</v>
      </c>
    </row>
    <row r="11" spans="1:5">
      <c r="A11" t="s">
        <v>4</v>
      </c>
      <c r="B11">
        <v>-2.4859495680267529</v>
      </c>
      <c r="C11">
        <v>1.2869304117100585E-5</v>
      </c>
      <c r="D11">
        <f t="shared" si="1"/>
        <v>10</v>
      </c>
      <c r="E11">
        <f t="shared" si="0"/>
        <v>1.054860993204966E-6</v>
      </c>
    </row>
    <row r="12" spans="1:5">
      <c r="A12" t="s">
        <v>88</v>
      </c>
      <c r="B12">
        <v>-1.5100626643798643</v>
      </c>
      <c r="C12">
        <v>2.5584345209994194E-5</v>
      </c>
      <c r="D12">
        <f t="shared" si="1"/>
        <v>11</v>
      </c>
      <c r="E12">
        <f t="shared" si="0"/>
        <v>2.3067852238519355E-6</v>
      </c>
    </row>
    <row r="13" spans="1:5">
      <c r="A13" t="s">
        <v>116</v>
      </c>
      <c r="B13">
        <v>1.5567411103141597</v>
      </c>
      <c r="C13">
        <v>3.7772376941453016E-5</v>
      </c>
      <c r="D13">
        <f t="shared" si="1"/>
        <v>12</v>
      </c>
      <c r="E13">
        <f t="shared" si="0"/>
        <v>3.7153157647330835E-6</v>
      </c>
    </row>
    <row r="14" spans="1:5">
      <c r="A14" t="s">
        <v>54</v>
      </c>
      <c r="B14">
        <v>3.1744326281614574</v>
      </c>
      <c r="C14">
        <v>3.8622297481196493E-5</v>
      </c>
      <c r="D14">
        <f t="shared" si="1"/>
        <v>13</v>
      </c>
      <c r="E14">
        <f t="shared" si="0"/>
        <v>4.1154907152094621E-6</v>
      </c>
    </row>
    <row r="15" spans="1:5">
      <c r="A15" t="s">
        <v>11</v>
      </c>
      <c r="B15">
        <v>2.4761531687859124</v>
      </c>
      <c r="C15">
        <v>1.1497895523143991E-4</v>
      </c>
      <c r="D15">
        <f t="shared" si="1"/>
        <v>14</v>
      </c>
      <c r="E15">
        <f t="shared" si="0"/>
        <v>1.3194306338034088E-5</v>
      </c>
    </row>
    <row r="16" spans="1:5">
      <c r="A16" t="s">
        <v>72</v>
      </c>
      <c r="B16">
        <v>-6.4068530076298373E-16</v>
      </c>
      <c r="C16">
        <v>1.2025081167425191E-4</v>
      </c>
      <c r="D16">
        <f t="shared" si="1"/>
        <v>15</v>
      </c>
      <c r="E16">
        <f t="shared" si="0"/>
        <v>1.4784935861588348E-5</v>
      </c>
    </row>
    <row r="17" spans="1:5">
      <c r="A17" t="s">
        <v>75</v>
      </c>
      <c r="B17">
        <v>3.7257539295842963</v>
      </c>
      <c r="C17">
        <v>1.2198672662266261E-4</v>
      </c>
      <c r="D17">
        <f t="shared" si="1"/>
        <v>16</v>
      </c>
      <c r="E17">
        <f t="shared" si="0"/>
        <v>1.5998259229201654E-5</v>
      </c>
    </row>
    <row r="18" spans="1:5">
      <c r="A18" t="s">
        <v>12</v>
      </c>
      <c r="B18">
        <v>-1.8944686156896651</v>
      </c>
      <c r="C18">
        <v>1.221050691223069E-4</v>
      </c>
      <c r="D18">
        <f t="shared" si="1"/>
        <v>17</v>
      </c>
      <c r="E18">
        <f t="shared" si="0"/>
        <v>1.7014640779337845E-5</v>
      </c>
    </row>
    <row r="19" spans="1:5">
      <c r="A19" t="s">
        <v>26</v>
      </c>
      <c r="B19">
        <v>1.9885061318871309</v>
      </c>
      <c r="C19">
        <v>1.2711858079611691E-4</v>
      </c>
      <c r="D19">
        <f t="shared" si="1"/>
        <v>18</v>
      </c>
      <c r="E19">
        <f t="shared" si="0"/>
        <v>1.8755200445328724E-5</v>
      </c>
    </row>
    <row r="20" spans="1:5">
      <c r="A20" t="s">
        <v>42</v>
      </c>
      <c r="B20">
        <v>-1.4072544926257813</v>
      </c>
      <c r="C20">
        <v>1.3926668641368496E-4</v>
      </c>
      <c r="D20">
        <f t="shared" si="1"/>
        <v>19</v>
      </c>
      <c r="E20">
        <f t="shared" si="0"/>
        <v>2.1689074113606675E-5</v>
      </c>
    </row>
    <row r="21" spans="1:5">
      <c r="A21" t="s">
        <v>35</v>
      </c>
      <c r="B21">
        <v>4.1035447316045417</v>
      </c>
      <c r="C21">
        <v>2.1811734650062196E-4</v>
      </c>
      <c r="D21">
        <f t="shared" si="1"/>
        <v>20</v>
      </c>
      <c r="E21">
        <f t="shared" si="0"/>
        <v>3.5756942049282286E-5</v>
      </c>
    </row>
    <row r="22" spans="1:5">
      <c r="A22" t="s">
        <v>31</v>
      </c>
      <c r="B22">
        <v>2.837477421785906</v>
      </c>
      <c r="C22">
        <v>2.2859479452269944E-4</v>
      </c>
      <c r="D22">
        <f t="shared" si="1"/>
        <v>21</v>
      </c>
      <c r="E22">
        <f t="shared" si="0"/>
        <v>3.9348284303087606E-5</v>
      </c>
    </row>
    <row r="23" spans="1:5">
      <c r="A23" t="s">
        <v>60</v>
      </c>
      <c r="B23">
        <v>-2.1370499609301135</v>
      </c>
      <c r="C23">
        <v>2.3369692632550538E-4</v>
      </c>
      <c r="D23">
        <f t="shared" si="1"/>
        <v>22</v>
      </c>
      <c r="E23">
        <f t="shared" si="0"/>
        <v>4.2142068681648514E-5</v>
      </c>
    </row>
    <row r="24" spans="1:5">
      <c r="A24" t="s">
        <v>19</v>
      </c>
      <c r="B24">
        <v>1.9252653101403152</v>
      </c>
      <c r="C24">
        <v>2.4406313299920658E-4</v>
      </c>
      <c r="D24">
        <f t="shared" si="1"/>
        <v>23</v>
      </c>
      <c r="E24">
        <f t="shared" si="0"/>
        <v>4.6011902122801235E-5</v>
      </c>
    </row>
    <row r="25" spans="1:5">
      <c r="A25" t="s">
        <v>7</v>
      </c>
      <c r="B25">
        <v>3.8045306768737981</v>
      </c>
      <c r="C25">
        <v>2.7016234625263166E-4</v>
      </c>
      <c r="D25">
        <f t="shared" si="1"/>
        <v>24</v>
      </c>
      <c r="E25">
        <f t="shared" si="0"/>
        <v>5.3146691066091473E-5</v>
      </c>
    </row>
    <row r="26" spans="1:5">
      <c r="A26" t="s">
        <v>117</v>
      </c>
      <c r="B26">
        <v>0.99884772025622925</v>
      </c>
      <c r="C26">
        <v>3.2018559856979411E-4</v>
      </c>
      <c r="D26">
        <f t="shared" si="1"/>
        <v>25</v>
      </c>
      <c r="E26">
        <f t="shared" si="0"/>
        <v>6.5611802985613554E-5</v>
      </c>
    </row>
    <row r="27" spans="1:5">
      <c r="A27" t="s">
        <v>15</v>
      </c>
      <c r="B27">
        <v>1.9770075289747393</v>
      </c>
      <c r="C27">
        <v>3.2552022254309066E-4</v>
      </c>
      <c r="D27">
        <f t="shared" si="1"/>
        <v>26</v>
      </c>
      <c r="E27">
        <f t="shared" si="0"/>
        <v>6.93731621813144E-5</v>
      </c>
    </row>
    <row r="28" spans="1:5">
      <c r="A28" t="s">
        <v>16</v>
      </c>
      <c r="B28">
        <v>4.1214258916658881</v>
      </c>
      <c r="C28">
        <v>3.4122520725358302E-4</v>
      </c>
      <c r="D28">
        <f t="shared" si="1"/>
        <v>27</v>
      </c>
      <c r="E28">
        <f t="shared" si="0"/>
        <v>7.5517054064317546E-5</v>
      </c>
    </row>
    <row r="29" spans="1:5">
      <c r="A29" t="s">
        <v>101</v>
      </c>
      <c r="B29">
        <v>-1.1795981443427066</v>
      </c>
      <c r="C29">
        <v>3.9996859547044661E-4</v>
      </c>
      <c r="D29">
        <f t="shared" si="1"/>
        <v>28</v>
      </c>
      <c r="E29">
        <f t="shared" si="0"/>
        <v>9.179607109157791E-5</v>
      </c>
    </row>
    <row r="30" spans="1:5">
      <c r="A30" t="s">
        <v>29</v>
      </c>
      <c r="B30">
        <v>4.3311732058135775</v>
      </c>
      <c r="C30">
        <v>4.0105687572293509E-4</v>
      </c>
      <c r="D30">
        <f t="shared" si="1"/>
        <v>29</v>
      </c>
      <c r="E30">
        <f t="shared" si="0"/>
        <v>9.5333191770205879E-5</v>
      </c>
    </row>
    <row r="31" spans="1:5">
      <c r="A31" t="s">
        <v>115</v>
      </c>
      <c r="B31">
        <v>1.2593468461216943</v>
      </c>
      <c r="C31">
        <v>4.6834101825681332E-4</v>
      </c>
      <c r="D31">
        <f t="shared" si="1"/>
        <v>30</v>
      </c>
      <c r="E31">
        <f t="shared" si="0"/>
        <v>1.1516582416151147E-4</v>
      </c>
    </row>
    <row r="32" spans="1:5">
      <c r="A32" t="s">
        <v>63</v>
      </c>
      <c r="B32">
        <v>-3.1175608694891319</v>
      </c>
      <c r="C32">
        <v>5.7574572230717394E-4</v>
      </c>
      <c r="D32">
        <f t="shared" si="1"/>
        <v>31</v>
      </c>
      <c r="E32">
        <f t="shared" si="0"/>
        <v>1.462960441928065E-4</v>
      </c>
    </row>
    <row r="33" spans="1:5">
      <c r="A33" t="s">
        <v>92</v>
      </c>
      <c r="B33">
        <v>3.0726089500888114</v>
      </c>
      <c r="C33">
        <v>6.9450907921729489E-4</v>
      </c>
      <c r="D33">
        <f t="shared" si="1"/>
        <v>32</v>
      </c>
      <c r="E33">
        <f t="shared" si="0"/>
        <v>1.8216631586027407E-4</v>
      </c>
    </row>
    <row r="34" spans="1:5">
      <c r="A34" t="s">
        <v>9</v>
      </c>
      <c r="B34">
        <v>4.0591189375543015</v>
      </c>
      <c r="C34">
        <v>1.4209873857845136E-3</v>
      </c>
      <c r="D34">
        <f t="shared" si="1"/>
        <v>33</v>
      </c>
      <c r="E34">
        <f t="shared" si="0"/>
        <v>3.8436544041712254E-4</v>
      </c>
    </row>
    <row r="35" spans="1:5">
      <c r="A35" t="s">
        <v>17</v>
      </c>
      <c r="B35">
        <v>-1.0089114446751175</v>
      </c>
      <c r="C35">
        <v>1.4480213087680381E-3</v>
      </c>
      <c r="D35">
        <f t="shared" si="1"/>
        <v>34</v>
      </c>
      <c r="E35">
        <f t="shared" si="0"/>
        <v>4.0354692211568271E-4</v>
      </c>
    </row>
    <row r="36" spans="1:5">
      <c r="A36" t="s">
        <v>100</v>
      </c>
      <c r="B36">
        <v>3.2687198062097962</v>
      </c>
      <c r="C36">
        <v>1.511932084977147E-3</v>
      </c>
      <c r="D36">
        <f t="shared" si="1"/>
        <v>35</v>
      </c>
      <c r="E36">
        <f t="shared" si="0"/>
        <v>4.3375100798524708E-4</v>
      </c>
    </row>
    <row r="37" spans="1:5">
      <c r="A37" t="s">
        <v>74</v>
      </c>
      <c r="B37">
        <v>2.3040350376915089</v>
      </c>
      <c r="C37">
        <v>1.7060251363703032E-3</v>
      </c>
      <c r="D37">
        <f t="shared" si="1"/>
        <v>36</v>
      </c>
      <c r="E37">
        <f t="shared" si="0"/>
        <v>5.034172533551714E-4</v>
      </c>
    </row>
    <row r="38" spans="1:5">
      <c r="A38" t="s">
        <v>109</v>
      </c>
      <c r="B38">
        <v>4.8739660075808837</v>
      </c>
      <c r="C38">
        <v>1.8006953859581508E-3</v>
      </c>
      <c r="D38">
        <f t="shared" si="1"/>
        <v>37</v>
      </c>
      <c r="E38">
        <f t="shared" si="0"/>
        <v>5.4611253508566866E-4</v>
      </c>
    </row>
    <row r="39" spans="1:5">
      <c r="A39" t="s">
        <v>112</v>
      </c>
      <c r="B39">
        <v>5.2839674158156882</v>
      </c>
      <c r="C39">
        <v>1.9704145724844654E-3</v>
      </c>
      <c r="D39">
        <f t="shared" si="1"/>
        <v>38</v>
      </c>
      <c r="E39">
        <f t="shared" si="0"/>
        <v>6.1373568651155487E-4</v>
      </c>
    </row>
    <row r="40" spans="1:5">
      <c r="A40" t="s">
        <v>57</v>
      </c>
      <c r="B40">
        <v>-0.8020742473283633</v>
      </c>
      <c r="C40">
        <v>2.5051253576261999E-3</v>
      </c>
      <c r="D40">
        <f t="shared" si="1"/>
        <v>39</v>
      </c>
      <c r="E40">
        <f t="shared" si="0"/>
        <v>8.0081876186411315E-4</v>
      </c>
    </row>
    <row r="41" spans="1:5">
      <c r="A41" t="s">
        <v>89</v>
      </c>
      <c r="B41">
        <v>1.8737654034508036</v>
      </c>
      <c r="C41">
        <v>3.2205635040861271E-3</v>
      </c>
      <c r="D41">
        <f t="shared" si="1"/>
        <v>40</v>
      </c>
      <c r="E41">
        <f t="shared" si="0"/>
        <v>1.0559224603561071E-3</v>
      </c>
    </row>
    <row r="42" spans="1:5">
      <c r="A42" t="s">
        <v>81</v>
      </c>
      <c r="B42">
        <v>3.9698329923031515</v>
      </c>
      <c r="C42">
        <v>3.4554331577759056E-3</v>
      </c>
      <c r="D42">
        <f t="shared" si="1"/>
        <v>41</v>
      </c>
      <c r="E42">
        <f t="shared" si="0"/>
        <v>1.161252126793542E-3</v>
      </c>
    </row>
    <row r="43" spans="1:5">
      <c r="A43" t="s">
        <v>20</v>
      </c>
      <c r="B43">
        <v>1.7744618616280337</v>
      </c>
      <c r="C43">
        <v>4.0073669653050105E-3</v>
      </c>
      <c r="D43">
        <f t="shared" si="1"/>
        <v>42</v>
      </c>
      <c r="E43">
        <f t="shared" si="0"/>
        <v>1.3795853487115609E-3</v>
      </c>
    </row>
    <row r="44" spans="1:5">
      <c r="A44" t="s">
        <v>90</v>
      </c>
      <c r="B44">
        <v>2.2984087699421232</v>
      </c>
      <c r="C44">
        <v>4.2100307092525482E-3</v>
      </c>
      <c r="D44">
        <f t="shared" si="1"/>
        <v>43</v>
      </c>
      <c r="E44">
        <f t="shared" si="0"/>
        <v>1.4838632827693407E-3</v>
      </c>
    </row>
    <row r="45" spans="1:5">
      <c r="A45" t="s">
        <v>80</v>
      </c>
      <c r="B45">
        <v>1.3239435305620413</v>
      </c>
      <c r="C45">
        <v>5.0779555673699447E-3</v>
      </c>
      <c r="D45">
        <f t="shared" si="1"/>
        <v>44</v>
      </c>
      <c r="E45">
        <f t="shared" si="0"/>
        <v>1.831393811182603E-3</v>
      </c>
    </row>
    <row r="46" spans="1:5">
      <c r="A46" t="s">
        <v>36</v>
      </c>
      <c r="B46">
        <v>2.7012845041942222</v>
      </c>
      <c r="C46">
        <v>5.5153922123733767E-3</v>
      </c>
      <c r="D46">
        <f t="shared" si="1"/>
        <v>45</v>
      </c>
      <c r="E46">
        <f t="shared" si="0"/>
        <v>2.0343659799737868E-3</v>
      </c>
    </row>
    <row r="47" spans="1:5">
      <c r="A47" t="s">
        <v>30</v>
      </c>
      <c r="B47">
        <v>2.8989650847200554</v>
      </c>
      <c r="C47">
        <v>5.7431622526740566E-3</v>
      </c>
      <c r="D47">
        <f t="shared" si="1"/>
        <v>46</v>
      </c>
      <c r="E47">
        <f t="shared" si="0"/>
        <v>2.1654546198607099E-3</v>
      </c>
    </row>
    <row r="48" spans="1:5">
      <c r="A48" t="s">
        <v>24</v>
      </c>
      <c r="B48">
        <v>-0.68161701038926126</v>
      </c>
      <c r="C48">
        <v>8.0671782439878572E-3</v>
      </c>
      <c r="D48">
        <f t="shared" si="1"/>
        <v>47</v>
      </c>
      <c r="E48">
        <f t="shared" si="0"/>
        <v>3.1078473562904038E-3</v>
      </c>
    </row>
    <row r="49" spans="1:5">
      <c r="A49" t="s">
        <v>113</v>
      </c>
      <c r="B49">
        <v>3.8049943891424487</v>
      </c>
      <c r="C49">
        <v>8.0992849926109015E-3</v>
      </c>
      <c r="D49">
        <f t="shared" si="1"/>
        <v>48</v>
      </c>
      <c r="E49">
        <f t="shared" si="0"/>
        <v>3.186603931519043E-3</v>
      </c>
    </row>
    <row r="50" spans="1:5">
      <c r="A50" t="s">
        <v>148</v>
      </c>
      <c r="B50">
        <v>-0.81865502265810897</v>
      </c>
      <c r="C50">
        <v>9.3187916180812909E-3</v>
      </c>
      <c r="D50">
        <f t="shared" si="1"/>
        <v>49</v>
      </c>
      <c r="E50">
        <f t="shared" si="0"/>
        <v>3.7427933548031416E-3</v>
      </c>
    </row>
    <row r="51" spans="1:5">
      <c r="A51" t="s">
        <v>55</v>
      </c>
      <c r="B51">
        <v>-0.91603542191661036</v>
      </c>
      <c r="C51">
        <v>9.4860709467744098E-3</v>
      </c>
      <c r="D51">
        <f t="shared" si="1"/>
        <v>50</v>
      </c>
      <c r="E51">
        <f t="shared" si="0"/>
        <v>3.8877339945796764E-3</v>
      </c>
    </row>
    <row r="52" spans="1:5">
      <c r="A52" t="s">
        <v>49</v>
      </c>
      <c r="B52">
        <v>-0.92685298206946187</v>
      </c>
      <c r="C52">
        <v>1.2046026044441344E-2</v>
      </c>
      <c r="D52">
        <f t="shared" si="1"/>
        <v>51</v>
      </c>
      <c r="E52">
        <f t="shared" si="0"/>
        <v>5.0356338382500703E-3</v>
      </c>
    </row>
    <row r="53" spans="1:5">
      <c r="A53" t="s">
        <v>13</v>
      </c>
      <c r="B53">
        <v>-1.2082923406156409</v>
      </c>
      <c r="C53">
        <v>1.2299418370835853E-2</v>
      </c>
      <c r="D53">
        <f t="shared" si="1"/>
        <v>52</v>
      </c>
      <c r="E53">
        <f t="shared" si="0"/>
        <v>5.2423750433070841E-3</v>
      </c>
    </row>
    <row r="54" spans="1:5">
      <c r="A54" t="s">
        <v>79</v>
      </c>
      <c r="B54">
        <v>3.7354469983038929</v>
      </c>
      <c r="C54">
        <v>1.258738689752672E-2</v>
      </c>
      <c r="D54">
        <f t="shared" si="1"/>
        <v>53</v>
      </c>
      <c r="E54">
        <f t="shared" si="0"/>
        <v>5.4682910292534114E-3</v>
      </c>
    </row>
    <row r="55" spans="1:5">
      <c r="A55" t="s">
        <v>150</v>
      </c>
      <c r="B55">
        <v>-0.74247094009423709</v>
      </c>
      <c r="C55">
        <v>1.4378318812347605E-2</v>
      </c>
      <c r="D55">
        <f t="shared" si="1"/>
        <v>54</v>
      </c>
      <c r="E55">
        <f t="shared" si="0"/>
        <v>6.3641739005473007E-3</v>
      </c>
    </row>
    <row r="56" spans="1:5">
      <c r="A56" t="s">
        <v>99</v>
      </c>
      <c r="B56">
        <v>-1.8333126174784673</v>
      </c>
      <c r="C56">
        <v>1.4630974376672852E-2</v>
      </c>
      <c r="D56">
        <f t="shared" si="1"/>
        <v>55</v>
      </c>
      <c r="E56">
        <f t="shared" si="0"/>
        <v>6.5959310714508758E-3</v>
      </c>
    </row>
    <row r="57" spans="1:5">
      <c r="A57" t="s">
        <v>98</v>
      </c>
      <c r="B57">
        <v>-0.7409925489852538</v>
      </c>
      <c r="C57">
        <v>1.5523446464587524E-2</v>
      </c>
      <c r="D57">
        <f t="shared" si="1"/>
        <v>56</v>
      </c>
      <c r="E57">
        <f t="shared" si="0"/>
        <v>7.1255164099746013E-3</v>
      </c>
    </row>
    <row r="58" spans="1:5">
      <c r="A58" t="s">
        <v>59</v>
      </c>
      <c r="B58">
        <v>-0.50013042115193496</v>
      </c>
      <c r="C58">
        <v>1.8373405817078508E-2</v>
      </c>
      <c r="D58">
        <f t="shared" si="1"/>
        <v>57</v>
      </c>
      <c r="E58">
        <f t="shared" si="0"/>
        <v>8.5842961604383188E-3</v>
      </c>
    </row>
    <row r="59" spans="1:5">
      <c r="A59" t="s">
        <v>77</v>
      </c>
      <c r="B59">
        <v>1.7772246018635662</v>
      </c>
      <c r="C59">
        <v>2.3765018364808058E-2</v>
      </c>
      <c r="D59">
        <f t="shared" si="1"/>
        <v>58</v>
      </c>
      <c r="E59">
        <f t="shared" si="0"/>
        <v>1.1298123484908749E-2</v>
      </c>
    </row>
    <row r="60" spans="1:5">
      <c r="A60" t="s">
        <v>83</v>
      </c>
      <c r="B60">
        <v>-0.91767562407019621</v>
      </c>
      <c r="C60">
        <v>2.3982145038915954E-2</v>
      </c>
      <c r="D60">
        <f t="shared" si="1"/>
        <v>59</v>
      </c>
      <c r="E60">
        <f t="shared" si="0"/>
        <v>1.1597922600787224E-2</v>
      </c>
    </row>
    <row r="61" spans="1:5">
      <c r="A61" t="s">
        <v>68</v>
      </c>
      <c r="B61">
        <v>0.96604992830991276</v>
      </c>
      <c r="C61">
        <v>2.4782375916528512E-2</v>
      </c>
      <c r="D61">
        <f t="shared" si="1"/>
        <v>60</v>
      </c>
      <c r="E61">
        <f t="shared" si="0"/>
        <v>1.2188053729440252E-2</v>
      </c>
    </row>
    <row r="62" spans="1:5">
      <c r="A62" t="s">
        <v>61</v>
      </c>
      <c r="B62">
        <v>-0.95420067347571447</v>
      </c>
      <c r="C62">
        <v>2.7742442154062474E-2</v>
      </c>
      <c r="D62">
        <f t="shared" si="1"/>
        <v>61</v>
      </c>
      <c r="E62">
        <f t="shared" si="0"/>
        <v>1.3871221077031237E-2</v>
      </c>
    </row>
    <row r="63" spans="1:5">
      <c r="A63" t="s">
        <v>147</v>
      </c>
      <c r="B63">
        <v>-0.81827597129092977</v>
      </c>
      <c r="C63">
        <v>2.7820406457384747E-2</v>
      </c>
      <c r="D63">
        <f t="shared" si="1"/>
        <v>62</v>
      </c>
      <c r="E63">
        <f t="shared" si="0"/>
        <v>1.4138239347195528E-2</v>
      </c>
    </row>
    <row r="64" spans="1:5">
      <c r="A64" t="s">
        <v>108</v>
      </c>
      <c r="B64">
        <v>1.2673485879972615</v>
      </c>
      <c r="C64">
        <v>3.5695335198681073E-2</v>
      </c>
      <c r="D64">
        <f t="shared" si="1"/>
        <v>63</v>
      </c>
      <c r="E64">
        <f t="shared" si="0"/>
        <v>1.8432837028827111E-2</v>
      </c>
    </row>
    <row r="65" spans="1:5">
      <c r="A65" t="s">
        <v>41</v>
      </c>
      <c r="B65">
        <v>-0.83194847153344698</v>
      </c>
      <c r="C65">
        <v>3.6710933032939264E-2</v>
      </c>
      <c r="D65">
        <f t="shared" si="1"/>
        <v>64</v>
      </c>
      <c r="E65">
        <f t="shared" si="0"/>
        <v>1.9258194377935352E-2</v>
      </c>
    </row>
    <row r="66" spans="1:5">
      <c r="A66" t="s">
        <v>27</v>
      </c>
      <c r="B66">
        <v>1.3589023166006369</v>
      </c>
      <c r="C66">
        <v>3.7226760431801419E-2</v>
      </c>
      <c r="D66">
        <f t="shared" si="1"/>
        <v>65</v>
      </c>
      <c r="E66">
        <f t="shared" si="0"/>
        <v>1.9833929738254857E-2</v>
      </c>
    </row>
    <row r="67" spans="1:5">
      <c r="A67" t="s">
        <v>14</v>
      </c>
      <c r="B67">
        <v>-0.97107945130837414</v>
      </c>
      <c r="C67">
        <v>4.2098631333164965E-2</v>
      </c>
      <c r="D67">
        <f t="shared" si="1"/>
        <v>66</v>
      </c>
      <c r="E67">
        <f t="shared" ref="E67:E123" si="2">(D67/122)*C67</f>
        <v>2.2774669409744982E-2</v>
      </c>
    </row>
    <row r="68" spans="1:5">
      <c r="A68" t="s">
        <v>45</v>
      </c>
      <c r="B68">
        <v>-0.63744928614026108</v>
      </c>
      <c r="C68">
        <v>4.3026916200764556E-2</v>
      </c>
      <c r="D68">
        <f t="shared" ref="D68:D123" si="3">1+D67</f>
        <v>67</v>
      </c>
      <c r="E68">
        <f t="shared" si="2"/>
        <v>2.3629535946321521E-2</v>
      </c>
    </row>
    <row r="69" spans="1:5">
      <c r="A69" t="s">
        <v>76</v>
      </c>
      <c r="B69">
        <v>5.8214863951636646</v>
      </c>
      <c r="C69">
        <v>4.3327367676999497E-2</v>
      </c>
      <c r="D69">
        <f t="shared" si="3"/>
        <v>68</v>
      </c>
      <c r="E69">
        <f t="shared" si="2"/>
        <v>2.4149680344557094E-2</v>
      </c>
    </row>
    <row r="70" spans="1:5">
      <c r="A70" t="s">
        <v>56</v>
      </c>
      <c r="B70">
        <v>0.69140799529683639</v>
      </c>
      <c r="C70">
        <v>4.5162847755587161E-2</v>
      </c>
      <c r="D70">
        <f t="shared" si="3"/>
        <v>69</v>
      </c>
      <c r="E70">
        <f t="shared" si="2"/>
        <v>2.5542922091274706E-2</v>
      </c>
    </row>
    <row r="71" spans="1:5">
      <c r="A71" t="s">
        <v>22</v>
      </c>
      <c r="B71">
        <v>-0.55407571421298629</v>
      </c>
      <c r="C71">
        <v>4.8555252847169397E-2</v>
      </c>
      <c r="D71">
        <f t="shared" si="3"/>
        <v>70</v>
      </c>
      <c r="E71">
        <f t="shared" si="2"/>
        <v>2.7859571305752933E-2</v>
      </c>
    </row>
    <row r="72" spans="1:5">
      <c r="A72" t="s">
        <v>103</v>
      </c>
      <c r="B72">
        <v>0.71373445359566756</v>
      </c>
      <c r="C72">
        <v>5.0124287952942596E-2</v>
      </c>
      <c r="D72">
        <f t="shared" si="3"/>
        <v>71</v>
      </c>
      <c r="E72">
        <f t="shared" si="2"/>
        <v>2.9170692169335443E-2</v>
      </c>
    </row>
    <row r="73" spans="1:5">
      <c r="A73" t="s">
        <v>69</v>
      </c>
      <c r="B73">
        <v>-0.62841530727248696</v>
      </c>
      <c r="C73">
        <v>5.2362462986502975E-2</v>
      </c>
      <c r="D73">
        <f t="shared" si="3"/>
        <v>72</v>
      </c>
      <c r="E73">
        <f t="shared" si="2"/>
        <v>3.090243717236241E-2</v>
      </c>
    </row>
    <row r="74" spans="1:5">
      <c r="A74" t="s">
        <v>70</v>
      </c>
      <c r="B74">
        <v>3.3991161044345533</v>
      </c>
      <c r="C74">
        <v>5.6679943217738053E-2</v>
      </c>
      <c r="D74">
        <f t="shared" si="3"/>
        <v>73</v>
      </c>
      <c r="E74">
        <f t="shared" si="2"/>
        <v>3.3915047990941624E-2</v>
      </c>
    </row>
    <row r="75" spans="1:5">
      <c r="A75" t="s">
        <v>5</v>
      </c>
      <c r="B75">
        <v>-0.47327866852330897</v>
      </c>
      <c r="C75">
        <v>5.6985317439568237E-2</v>
      </c>
      <c r="D75">
        <f t="shared" si="3"/>
        <v>74</v>
      </c>
      <c r="E75">
        <f t="shared" si="2"/>
        <v>3.4564864676459424E-2</v>
      </c>
    </row>
    <row r="76" spans="1:5">
      <c r="A76" t="s">
        <v>43</v>
      </c>
      <c r="B76">
        <v>-0.41666480749830165</v>
      </c>
      <c r="C76">
        <v>5.9924416656840632E-2</v>
      </c>
      <c r="D76">
        <f t="shared" si="3"/>
        <v>75</v>
      </c>
      <c r="E76">
        <f t="shared" si="2"/>
        <v>3.6838780731664321E-2</v>
      </c>
    </row>
    <row r="77" spans="1:5">
      <c r="A77" t="s">
        <v>48</v>
      </c>
      <c r="B77">
        <v>0.40523970103241286</v>
      </c>
      <c r="C77">
        <v>7.3980544338322546E-2</v>
      </c>
      <c r="D77">
        <f t="shared" si="3"/>
        <v>76</v>
      </c>
      <c r="E77">
        <f t="shared" si="2"/>
        <v>4.608624073534847E-2</v>
      </c>
    </row>
    <row r="78" spans="1:5">
      <c r="A78" t="s">
        <v>114</v>
      </c>
      <c r="B78">
        <v>0.30695793847140268</v>
      </c>
      <c r="C78">
        <v>7.5523201292097386E-2</v>
      </c>
      <c r="D78">
        <f t="shared" si="3"/>
        <v>77</v>
      </c>
      <c r="E78">
        <f t="shared" si="2"/>
        <v>4.7666282782717208E-2</v>
      </c>
    </row>
    <row r="79" spans="1:5">
      <c r="A79" t="s">
        <v>66</v>
      </c>
      <c r="B79">
        <v>-0.90611862048385494</v>
      </c>
      <c r="C79">
        <v>8.5049821465584055E-2</v>
      </c>
      <c r="D79">
        <f t="shared" si="3"/>
        <v>78</v>
      </c>
      <c r="E79">
        <f t="shared" si="2"/>
        <v>5.4376115363242265E-2</v>
      </c>
    </row>
    <row r="80" spans="1:5">
      <c r="A80" t="s">
        <v>86</v>
      </c>
      <c r="B80">
        <v>-3.0515103417366167</v>
      </c>
      <c r="C80">
        <v>8.9278841942029993E-2</v>
      </c>
      <c r="D80">
        <f t="shared" si="3"/>
        <v>79</v>
      </c>
      <c r="E80">
        <f t="shared" si="2"/>
        <v>5.7811709126396472E-2</v>
      </c>
    </row>
    <row r="81" spans="1:5">
      <c r="A81" t="s">
        <v>39</v>
      </c>
      <c r="B81">
        <v>-0.47798309876545259</v>
      </c>
      <c r="C81">
        <v>9.0354563097551702E-2</v>
      </c>
      <c r="D81">
        <f t="shared" si="3"/>
        <v>80</v>
      </c>
      <c r="E81">
        <f t="shared" si="2"/>
        <v>5.924889383446013E-2</v>
      </c>
    </row>
    <row r="82" spans="1:5">
      <c r="A82" t="s">
        <v>51</v>
      </c>
      <c r="B82">
        <v>0.36069389752252717</v>
      </c>
      <c r="C82">
        <v>9.4408154120429202E-2</v>
      </c>
      <c r="D82">
        <f t="shared" si="3"/>
        <v>81</v>
      </c>
      <c r="E82">
        <f t="shared" si="2"/>
        <v>6.268082363733414E-2</v>
      </c>
    </row>
    <row r="83" spans="1:5">
      <c r="A83" t="s">
        <v>84</v>
      </c>
      <c r="B83" t="e">
        <v>#NUM!</v>
      </c>
      <c r="C83">
        <v>9.9375027651634446E-2</v>
      </c>
      <c r="D83">
        <f t="shared" si="3"/>
        <v>82</v>
      </c>
      <c r="E83">
        <f t="shared" si="2"/>
        <v>6.6793051372410039E-2</v>
      </c>
    </row>
    <row r="84" spans="1:5">
      <c r="A84" t="s">
        <v>97</v>
      </c>
      <c r="B84">
        <v>0.79905501234004817</v>
      </c>
      <c r="C84">
        <v>0.10631369921710913</v>
      </c>
      <c r="D84">
        <f t="shared" si="3"/>
        <v>83</v>
      </c>
      <c r="E84">
        <f t="shared" si="2"/>
        <v>7.2328172418197195E-2</v>
      </c>
    </row>
    <row r="85" spans="1:5">
      <c r="A85" t="s">
        <v>44</v>
      </c>
      <c r="B85">
        <v>0.38981444398682952</v>
      </c>
      <c r="C85">
        <v>0.10763203913275539</v>
      </c>
      <c r="D85">
        <f t="shared" si="3"/>
        <v>84</v>
      </c>
      <c r="E85">
        <f t="shared" si="2"/>
        <v>7.4107305632388959E-2</v>
      </c>
    </row>
    <row r="86" spans="1:5">
      <c r="A86" t="s">
        <v>82</v>
      </c>
      <c r="B86" t="e">
        <v>#DIV/0!</v>
      </c>
      <c r="C86">
        <v>0.11618816078861262</v>
      </c>
      <c r="D86">
        <f t="shared" si="3"/>
        <v>85</v>
      </c>
      <c r="E86">
        <f t="shared" si="2"/>
        <v>8.0950767762557968E-2</v>
      </c>
    </row>
    <row r="87" spans="1:5">
      <c r="A87" t="s">
        <v>37</v>
      </c>
      <c r="B87">
        <v>-0.29998840426024304</v>
      </c>
      <c r="C87">
        <v>0.12479398265098912</v>
      </c>
      <c r="D87">
        <f t="shared" si="3"/>
        <v>86</v>
      </c>
      <c r="E87">
        <f t="shared" si="2"/>
        <v>8.7969528753975942E-2</v>
      </c>
    </row>
    <row r="88" spans="1:5">
      <c r="A88" t="s">
        <v>25</v>
      </c>
      <c r="B88">
        <v>-0.75554156566831443</v>
      </c>
      <c r="C88">
        <v>0.13077779134025216</v>
      </c>
      <c r="D88">
        <f t="shared" si="3"/>
        <v>87</v>
      </c>
      <c r="E88">
        <f t="shared" si="2"/>
        <v>9.3259572513130648E-2</v>
      </c>
    </row>
    <row r="89" spans="1:5">
      <c r="A89" t="s">
        <v>91</v>
      </c>
      <c r="B89">
        <v>-0.54230439158044541</v>
      </c>
      <c r="C89">
        <v>0.13434341084333451</v>
      </c>
      <c r="D89">
        <f t="shared" si="3"/>
        <v>88</v>
      </c>
      <c r="E89">
        <f t="shared" si="2"/>
        <v>9.6903443886995386E-2</v>
      </c>
    </row>
    <row r="90" spans="1:5">
      <c r="A90" t="s">
        <v>102</v>
      </c>
      <c r="B90">
        <v>0.4570020396981983</v>
      </c>
      <c r="C90">
        <v>0.14091699283214029</v>
      </c>
      <c r="D90">
        <f t="shared" si="3"/>
        <v>89</v>
      </c>
      <c r="E90">
        <f t="shared" si="2"/>
        <v>0.10280010132836465</v>
      </c>
    </row>
    <row r="91" spans="1:5">
      <c r="A91" t="s">
        <v>10</v>
      </c>
      <c r="B91">
        <v>0.80565939763943595</v>
      </c>
      <c r="C91">
        <v>0.14222984501224967</v>
      </c>
      <c r="D91">
        <f t="shared" si="3"/>
        <v>90</v>
      </c>
      <c r="E91">
        <f t="shared" si="2"/>
        <v>0.10492365615657763</v>
      </c>
    </row>
    <row r="92" spans="1:5">
      <c r="A92" t="s">
        <v>73</v>
      </c>
      <c r="B92">
        <v>-1.9508349114712034</v>
      </c>
      <c r="C92">
        <v>0.14370999970895196</v>
      </c>
      <c r="D92">
        <f t="shared" si="3"/>
        <v>91</v>
      </c>
      <c r="E92">
        <f t="shared" si="2"/>
        <v>0.10719352437307073</v>
      </c>
    </row>
    <row r="93" spans="1:5">
      <c r="A93" t="s">
        <v>6</v>
      </c>
      <c r="B93">
        <v>-0.45708709959627908</v>
      </c>
      <c r="C93">
        <v>0.15536288088657518</v>
      </c>
      <c r="D93">
        <f t="shared" si="3"/>
        <v>92</v>
      </c>
      <c r="E93">
        <f t="shared" si="2"/>
        <v>0.11715889378331898</v>
      </c>
    </row>
    <row r="94" spans="1:5">
      <c r="A94" t="s">
        <v>71</v>
      </c>
      <c r="B94">
        <v>-0.70427332494783346</v>
      </c>
      <c r="C94">
        <v>0.17428132291940437</v>
      </c>
      <c r="D94">
        <f t="shared" si="3"/>
        <v>93</v>
      </c>
      <c r="E94">
        <f t="shared" si="2"/>
        <v>0.1328537953402017</v>
      </c>
    </row>
    <row r="95" spans="1:5">
      <c r="A95" t="s">
        <v>3</v>
      </c>
      <c r="B95">
        <v>-0.33934212773624056</v>
      </c>
      <c r="C95">
        <v>0.18702375902315818</v>
      </c>
      <c r="D95">
        <f t="shared" si="3"/>
        <v>94</v>
      </c>
      <c r="E95">
        <f t="shared" si="2"/>
        <v>0.14410027334571204</v>
      </c>
    </row>
    <row r="96" spans="1:5">
      <c r="A96" t="s">
        <v>52</v>
      </c>
      <c r="B96">
        <v>-0.30133395498751359</v>
      </c>
      <c r="C96">
        <v>0.18935029596853362</v>
      </c>
      <c r="D96">
        <f t="shared" si="3"/>
        <v>95</v>
      </c>
      <c r="E96">
        <f t="shared" si="2"/>
        <v>0.14744490259844831</v>
      </c>
    </row>
    <row r="97" spans="1:5">
      <c r="A97" t="s">
        <v>34</v>
      </c>
      <c r="B97">
        <v>1.5703039476941236</v>
      </c>
      <c r="C97">
        <v>0.19845890342488193</v>
      </c>
      <c r="D97">
        <f t="shared" si="3"/>
        <v>96</v>
      </c>
      <c r="E97">
        <f t="shared" si="2"/>
        <v>0.1561643830228579</v>
      </c>
    </row>
    <row r="98" spans="1:5">
      <c r="A98" t="s">
        <v>32</v>
      </c>
      <c r="B98">
        <v>0.75241038076133326</v>
      </c>
      <c r="C98">
        <v>0.20645666056206638</v>
      </c>
      <c r="D98">
        <f t="shared" si="3"/>
        <v>97</v>
      </c>
      <c r="E98">
        <f t="shared" si="2"/>
        <v>0.16414996782393801</v>
      </c>
    </row>
    <row r="99" spans="1:5">
      <c r="A99" t="s">
        <v>106</v>
      </c>
      <c r="B99">
        <v>-0.77867939478529336</v>
      </c>
      <c r="C99">
        <v>0.20717704026157815</v>
      </c>
      <c r="D99">
        <f t="shared" si="3"/>
        <v>98</v>
      </c>
      <c r="E99">
        <f t="shared" si="2"/>
        <v>0.16642090119372671</v>
      </c>
    </row>
    <row r="100" spans="1:5">
      <c r="A100" t="s">
        <v>111</v>
      </c>
      <c r="B100">
        <v>-2.5279182897862769</v>
      </c>
      <c r="C100">
        <v>0.22496149007867339</v>
      </c>
      <c r="D100">
        <f t="shared" si="3"/>
        <v>99</v>
      </c>
      <c r="E100">
        <f t="shared" si="2"/>
        <v>0.18255071735892348</v>
      </c>
    </row>
    <row r="101" spans="1:5">
      <c r="A101" t="s">
        <v>46</v>
      </c>
      <c r="B101">
        <v>-0.3271209927567989</v>
      </c>
      <c r="C101">
        <v>0.23398438398489527</v>
      </c>
      <c r="D101">
        <f t="shared" si="3"/>
        <v>100</v>
      </c>
      <c r="E101">
        <f t="shared" si="2"/>
        <v>0.19179047867614366</v>
      </c>
    </row>
    <row r="102" spans="1:5">
      <c r="A102" t="s">
        <v>64</v>
      </c>
      <c r="B102">
        <v>0.75846662183730307</v>
      </c>
      <c r="C102">
        <v>0.25415550817649757</v>
      </c>
      <c r="D102">
        <f t="shared" si="3"/>
        <v>101</v>
      </c>
      <c r="E102">
        <f t="shared" si="2"/>
        <v>0.21040742890021522</v>
      </c>
    </row>
    <row r="103" spans="1:5">
      <c r="A103" t="s">
        <v>40</v>
      </c>
      <c r="B103">
        <v>-0.25114168591971314</v>
      </c>
      <c r="C103">
        <v>0.26321771463334331</v>
      </c>
      <c r="D103">
        <f t="shared" si="3"/>
        <v>102</v>
      </c>
      <c r="E103">
        <f t="shared" si="2"/>
        <v>0.22006726961148376</v>
      </c>
    </row>
    <row r="104" spans="1:5">
      <c r="A104" t="s">
        <v>146</v>
      </c>
      <c r="B104">
        <v>0.35208088042524277</v>
      </c>
      <c r="C104">
        <v>0.26424131972531045</v>
      </c>
      <c r="D104">
        <f t="shared" si="3"/>
        <v>103</v>
      </c>
      <c r="E104">
        <f t="shared" si="2"/>
        <v>0.22308898304677852</v>
      </c>
    </row>
    <row r="105" spans="1:5">
      <c r="A105" t="s">
        <v>28</v>
      </c>
      <c r="B105">
        <v>3.5946984018749419</v>
      </c>
      <c r="C105">
        <v>0.2922391175220882</v>
      </c>
      <c r="D105">
        <f t="shared" si="3"/>
        <v>104</v>
      </c>
      <c r="E105">
        <f t="shared" si="2"/>
        <v>0.24912187067456698</v>
      </c>
    </row>
    <row r="106" spans="1:5">
      <c r="A106" t="s">
        <v>62</v>
      </c>
      <c r="B106">
        <v>0.95285354150221091</v>
      </c>
      <c r="C106">
        <v>0.36742473425655453</v>
      </c>
      <c r="D106">
        <f t="shared" si="3"/>
        <v>105</v>
      </c>
      <c r="E106">
        <f t="shared" si="2"/>
        <v>0.3162262057126084</v>
      </c>
    </row>
    <row r="107" spans="1:5">
      <c r="A107" t="s">
        <v>18</v>
      </c>
      <c r="B107">
        <v>-0.26842455352842876</v>
      </c>
      <c r="C107">
        <v>0.36948217978352582</v>
      </c>
      <c r="D107">
        <f t="shared" si="3"/>
        <v>106</v>
      </c>
      <c r="E107">
        <f t="shared" si="2"/>
        <v>0.32102550046765355</v>
      </c>
    </row>
    <row r="108" spans="1:5">
      <c r="A108" t="s">
        <v>65</v>
      </c>
      <c r="B108">
        <v>-0.3625807395949413</v>
      </c>
      <c r="C108">
        <v>0.38758639272882023</v>
      </c>
      <c r="D108">
        <f t="shared" si="3"/>
        <v>107</v>
      </c>
      <c r="E108">
        <f t="shared" si="2"/>
        <v>0.33993232804904722</v>
      </c>
    </row>
    <row r="109" spans="1:5">
      <c r="A109" t="s">
        <v>8</v>
      </c>
      <c r="B109">
        <v>0.26458217483537622</v>
      </c>
      <c r="C109">
        <v>0.40424430733555905</v>
      </c>
      <c r="D109">
        <f t="shared" si="3"/>
        <v>108</v>
      </c>
      <c r="E109">
        <f t="shared" si="2"/>
        <v>0.35785561632983914</v>
      </c>
    </row>
    <row r="110" spans="1:5">
      <c r="A110" t="s">
        <v>21</v>
      </c>
      <c r="B110">
        <v>-0.90260803229732667</v>
      </c>
      <c r="C110">
        <v>0.43783904552389896</v>
      </c>
      <c r="D110">
        <f t="shared" si="3"/>
        <v>109</v>
      </c>
      <c r="E110">
        <f t="shared" si="2"/>
        <v>0.39118406526315563</v>
      </c>
    </row>
    <row r="111" spans="1:5">
      <c r="A111" t="s">
        <v>2</v>
      </c>
      <c r="B111">
        <v>0.22584509644156581</v>
      </c>
      <c r="C111">
        <v>0.46220981406909889</v>
      </c>
      <c r="D111">
        <f t="shared" si="3"/>
        <v>110</v>
      </c>
      <c r="E111">
        <f t="shared" si="2"/>
        <v>0.41674655366885965</v>
      </c>
    </row>
    <row r="112" spans="1:5">
      <c r="A112" t="s">
        <v>145</v>
      </c>
      <c r="B112">
        <v>0.15379256157429688</v>
      </c>
      <c r="C112">
        <v>0.57376986261558571</v>
      </c>
      <c r="D112">
        <f t="shared" si="3"/>
        <v>111</v>
      </c>
      <c r="E112">
        <f t="shared" si="2"/>
        <v>0.5220365143469673</v>
      </c>
    </row>
    <row r="113" spans="1:5">
      <c r="A113" t="s">
        <v>149</v>
      </c>
      <c r="B113">
        <v>-0.22219540128223084</v>
      </c>
      <c r="C113">
        <v>0.58478340233545523</v>
      </c>
      <c r="D113">
        <f t="shared" si="3"/>
        <v>112</v>
      </c>
      <c r="E113">
        <f t="shared" si="2"/>
        <v>0.53685033657025394</v>
      </c>
    </row>
    <row r="114" spans="1:5">
      <c r="A114" t="s">
        <v>93</v>
      </c>
      <c r="B114">
        <v>-0.14610609375487113</v>
      </c>
      <c r="C114">
        <v>0.67114862592169722</v>
      </c>
      <c r="D114">
        <f t="shared" si="3"/>
        <v>113</v>
      </c>
      <c r="E114">
        <f t="shared" si="2"/>
        <v>0.62163766171435897</v>
      </c>
    </row>
    <row r="115" spans="1:5">
      <c r="A115" t="s">
        <v>96</v>
      </c>
      <c r="B115">
        <v>0.22705039882979361</v>
      </c>
      <c r="C115">
        <v>0.72615039266785009</v>
      </c>
      <c r="D115">
        <f t="shared" si="3"/>
        <v>114</v>
      </c>
      <c r="E115">
        <f t="shared" si="2"/>
        <v>0.67853397347651567</v>
      </c>
    </row>
    <row r="116" spans="1:5">
      <c r="A116" t="s">
        <v>85</v>
      </c>
      <c r="B116">
        <v>0.46354909173840209</v>
      </c>
      <c r="C116">
        <v>0.72875978521579743</v>
      </c>
      <c r="D116">
        <f t="shared" si="3"/>
        <v>115</v>
      </c>
      <c r="E116">
        <f t="shared" si="2"/>
        <v>0.68694569917882553</v>
      </c>
    </row>
    <row r="117" spans="1:5">
      <c r="A117" t="s">
        <v>23</v>
      </c>
      <c r="B117">
        <v>0.17295864854258994</v>
      </c>
      <c r="C117">
        <v>0.77781270216037268</v>
      </c>
      <c r="D117">
        <f t="shared" si="3"/>
        <v>116</v>
      </c>
      <c r="E117">
        <f t="shared" si="2"/>
        <v>0.73955961844756746</v>
      </c>
    </row>
    <row r="118" spans="1:5">
      <c r="A118" t="s">
        <v>95</v>
      </c>
      <c r="B118">
        <v>-0.11415825150550811</v>
      </c>
      <c r="C118">
        <v>0.79563165573682038</v>
      </c>
      <c r="D118">
        <f t="shared" si="3"/>
        <v>117</v>
      </c>
      <c r="E118">
        <f t="shared" si="2"/>
        <v>0.76302380099350808</v>
      </c>
    </row>
    <row r="119" spans="1:5">
      <c r="A119" t="s">
        <v>50</v>
      </c>
      <c r="B119">
        <v>-4.9782444305429732E-2</v>
      </c>
      <c r="C119">
        <v>0.82389046070639449</v>
      </c>
      <c r="D119">
        <f t="shared" si="3"/>
        <v>118</v>
      </c>
      <c r="E119">
        <f t="shared" si="2"/>
        <v>0.7968776587160209</v>
      </c>
    </row>
    <row r="120" spans="1:5">
      <c r="A120" t="s">
        <v>38</v>
      </c>
      <c r="B120">
        <v>-4.8188317085347467E-2</v>
      </c>
      <c r="C120">
        <v>0.82942162315747447</v>
      </c>
      <c r="D120">
        <f t="shared" si="3"/>
        <v>119</v>
      </c>
      <c r="E120">
        <f t="shared" si="2"/>
        <v>0.8090260094732743</v>
      </c>
    </row>
    <row r="121" spans="1:5">
      <c r="A121" t="s">
        <v>87</v>
      </c>
      <c r="B121">
        <v>4.778366640995254E-2</v>
      </c>
      <c r="C121">
        <v>0.8523756745562987</v>
      </c>
      <c r="D121">
        <f t="shared" si="3"/>
        <v>120</v>
      </c>
      <c r="E121">
        <f t="shared" si="2"/>
        <v>0.83840230284226103</v>
      </c>
    </row>
    <row r="122" spans="1:5">
      <c r="A122" t="s">
        <v>47</v>
      </c>
      <c r="B122">
        <v>1.5423769836718049E-2</v>
      </c>
      <c r="C122">
        <v>0.94220693045850779</v>
      </c>
      <c r="D122">
        <f t="shared" si="3"/>
        <v>121</v>
      </c>
      <c r="E122">
        <f t="shared" si="2"/>
        <v>0.93448392283179871</v>
      </c>
    </row>
    <row r="123" spans="1:5">
      <c r="A123" t="s">
        <v>94</v>
      </c>
      <c r="B123">
        <v>8.1444018956868779E-3</v>
      </c>
      <c r="C123">
        <v>0.95656682691637251</v>
      </c>
      <c r="D123">
        <f t="shared" si="3"/>
        <v>122</v>
      </c>
      <c r="E123">
        <f t="shared" si="2"/>
        <v>0.95656682691637251</v>
      </c>
    </row>
  </sheetData>
  <sortState xmlns:xlrd2="http://schemas.microsoft.com/office/spreadsheetml/2017/richdata2" ref="A2:E128">
    <sortCondition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B745-98BD-2543-9984-2D3312DEDB13}">
  <dimension ref="A1:C123"/>
  <sheetViews>
    <sheetView tabSelected="1" workbookViewId="0">
      <selection activeCell="D2" sqref="D2"/>
    </sheetView>
  </sheetViews>
  <sheetFormatPr baseColWidth="10" defaultRowHeight="15"/>
  <sheetData>
    <row r="1" spans="1:3">
      <c r="B1" t="s">
        <v>153</v>
      </c>
      <c r="C1" t="s">
        <v>162</v>
      </c>
    </row>
    <row r="2" spans="1:3">
      <c r="A2" t="s">
        <v>58</v>
      </c>
      <c r="B2">
        <v>-5.9358169343295941</v>
      </c>
      <c r="C2">
        <v>2.5292627348246268E-11</v>
      </c>
    </row>
    <row r="3" spans="1:3">
      <c r="A3" t="s">
        <v>67</v>
      </c>
      <c r="B3">
        <v>3.5172694216678027</v>
      </c>
      <c r="C3">
        <v>2.0040070139318625E-9</v>
      </c>
    </row>
    <row r="4" spans="1:3">
      <c r="A4" t="s">
        <v>33</v>
      </c>
      <c r="B4">
        <v>2.385570859249317</v>
      </c>
      <c r="C4">
        <v>1.7317071457080401E-8</v>
      </c>
    </row>
    <row r="5" spans="1:3">
      <c r="A5" t="s">
        <v>78</v>
      </c>
      <c r="B5">
        <v>2.9596919239475845</v>
      </c>
      <c r="C5">
        <v>2.4680569623875823E-8</v>
      </c>
    </row>
    <row r="6" spans="1:3">
      <c r="A6" t="s">
        <v>110</v>
      </c>
      <c r="B6">
        <v>3.6292557268041374</v>
      </c>
      <c r="C6">
        <v>3.2138312526759394E-8</v>
      </c>
    </row>
    <row r="7" spans="1:3">
      <c r="A7" t="s">
        <v>104</v>
      </c>
      <c r="B7">
        <v>1.3299541317417789</v>
      </c>
      <c r="C7">
        <v>1.5044677719074267E-7</v>
      </c>
    </row>
    <row r="8" spans="1:3">
      <c r="A8" t="s">
        <v>107</v>
      </c>
      <c r="B8">
        <v>1.075151375881491</v>
      </c>
      <c r="C8">
        <v>1.7639433515547121E-7</v>
      </c>
    </row>
    <row r="9" spans="1:3">
      <c r="A9" t="s">
        <v>53</v>
      </c>
      <c r="B9">
        <v>3.7093032951920191</v>
      </c>
      <c r="C9">
        <v>3.8692631575238232E-7</v>
      </c>
    </row>
    <row r="10" spans="1:3">
      <c r="A10" t="s">
        <v>105</v>
      </c>
      <c r="B10">
        <v>1.5623886986562618</v>
      </c>
      <c r="C10">
        <v>4.7227048282789909E-7</v>
      </c>
    </row>
    <row r="11" spans="1:3">
      <c r="A11" t="s">
        <v>4</v>
      </c>
      <c r="B11">
        <v>-2.4859495680267529</v>
      </c>
      <c r="C11">
        <v>1.054860993204966E-6</v>
      </c>
    </row>
    <row r="12" spans="1:3">
      <c r="A12" t="s">
        <v>88</v>
      </c>
      <c r="B12">
        <v>-1.5100626643798643</v>
      </c>
      <c r="C12">
        <v>2.3067852238519355E-6</v>
      </c>
    </row>
    <row r="13" spans="1:3">
      <c r="A13" t="s">
        <v>116</v>
      </c>
      <c r="B13">
        <v>1.5567411103141597</v>
      </c>
      <c r="C13">
        <v>3.7153157647330835E-6</v>
      </c>
    </row>
    <row r="14" spans="1:3">
      <c r="A14" t="s">
        <v>54</v>
      </c>
      <c r="B14">
        <v>3.1744326281614574</v>
      </c>
      <c r="C14">
        <v>4.1154907152094621E-6</v>
      </c>
    </row>
    <row r="15" spans="1:3">
      <c r="A15" t="s">
        <v>11</v>
      </c>
      <c r="B15">
        <v>2.4761531687859124</v>
      </c>
      <c r="C15">
        <v>1.3194306338034088E-5</v>
      </c>
    </row>
    <row r="16" spans="1:3">
      <c r="A16" t="s">
        <v>72</v>
      </c>
      <c r="B16">
        <v>-6.4068530076298373E-16</v>
      </c>
      <c r="C16">
        <v>1.4784935861588348E-5</v>
      </c>
    </row>
    <row r="17" spans="1:3">
      <c r="A17" t="s">
        <v>75</v>
      </c>
      <c r="B17">
        <v>3.7257539295842963</v>
      </c>
      <c r="C17">
        <v>1.5998259229201654E-5</v>
      </c>
    </row>
    <row r="18" spans="1:3">
      <c r="A18" t="s">
        <v>12</v>
      </c>
      <c r="B18">
        <v>-1.8944686156896651</v>
      </c>
      <c r="C18">
        <v>1.7014640779337845E-5</v>
      </c>
    </row>
    <row r="19" spans="1:3">
      <c r="A19" t="s">
        <v>26</v>
      </c>
      <c r="B19">
        <v>1.9885061318871309</v>
      </c>
      <c r="C19">
        <v>1.8755200445328724E-5</v>
      </c>
    </row>
    <row r="20" spans="1:3">
      <c r="A20" t="s">
        <v>42</v>
      </c>
      <c r="B20">
        <v>-1.4072544926257813</v>
      </c>
      <c r="C20">
        <v>2.1689074113606675E-5</v>
      </c>
    </row>
    <row r="21" spans="1:3">
      <c r="A21" t="s">
        <v>35</v>
      </c>
      <c r="B21">
        <v>4.1035447316045417</v>
      </c>
      <c r="C21">
        <v>3.5756942049282286E-5</v>
      </c>
    </row>
    <row r="22" spans="1:3">
      <c r="A22" t="s">
        <v>31</v>
      </c>
      <c r="B22">
        <v>2.837477421785906</v>
      </c>
      <c r="C22">
        <v>3.9348284303087606E-5</v>
      </c>
    </row>
    <row r="23" spans="1:3">
      <c r="A23" t="s">
        <v>60</v>
      </c>
      <c r="B23">
        <v>-2.1370499609301135</v>
      </c>
      <c r="C23">
        <v>4.2142068681648514E-5</v>
      </c>
    </row>
    <row r="24" spans="1:3">
      <c r="A24" t="s">
        <v>19</v>
      </c>
      <c r="B24">
        <v>1.9252653101403152</v>
      </c>
      <c r="C24">
        <v>4.6011902122801235E-5</v>
      </c>
    </row>
    <row r="25" spans="1:3">
      <c r="A25" t="s">
        <v>7</v>
      </c>
      <c r="B25">
        <v>3.8045306768737981</v>
      </c>
      <c r="C25">
        <v>5.3146691066091473E-5</v>
      </c>
    </row>
    <row r="26" spans="1:3">
      <c r="A26" t="s">
        <v>117</v>
      </c>
      <c r="B26">
        <v>0.99884772025622925</v>
      </c>
      <c r="C26">
        <v>6.5611802985613554E-5</v>
      </c>
    </row>
    <row r="27" spans="1:3">
      <c r="A27" t="s">
        <v>15</v>
      </c>
      <c r="B27">
        <v>1.9770075289747393</v>
      </c>
      <c r="C27">
        <v>6.93731621813144E-5</v>
      </c>
    </row>
    <row r="28" spans="1:3">
      <c r="A28" t="s">
        <v>16</v>
      </c>
      <c r="B28">
        <v>4.1214258916658881</v>
      </c>
      <c r="C28">
        <v>7.5517054064317546E-5</v>
      </c>
    </row>
    <row r="29" spans="1:3">
      <c r="A29" t="s">
        <v>101</v>
      </c>
      <c r="B29">
        <v>-1.1795981443427066</v>
      </c>
      <c r="C29">
        <v>9.179607109157791E-5</v>
      </c>
    </row>
    <row r="30" spans="1:3">
      <c r="A30" t="s">
        <v>29</v>
      </c>
      <c r="B30">
        <v>4.3311732058135775</v>
      </c>
      <c r="C30">
        <v>9.5333191770205879E-5</v>
      </c>
    </row>
    <row r="31" spans="1:3">
      <c r="A31" t="s">
        <v>115</v>
      </c>
      <c r="B31">
        <v>1.2593468461216943</v>
      </c>
      <c r="C31">
        <v>1.1516582416151147E-4</v>
      </c>
    </row>
    <row r="32" spans="1:3">
      <c r="A32" t="s">
        <v>63</v>
      </c>
      <c r="B32">
        <v>-3.1175608694891319</v>
      </c>
      <c r="C32">
        <v>1.462960441928065E-4</v>
      </c>
    </row>
    <row r="33" spans="1:3">
      <c r="A33" t="s">
        <v>92</v>
      </c>
      <c r="B33">
        <v>3.0726089500888114</v>
      </c>
      <c r="C33">
        <v>1.8216631586027407E-4</v>
      </c>
    </row>
    <row r="34" spans="1:3">
      <c r="A34" t="s">
        <v>9</v>
      </c>
      <c r="B34">
        <v>4.0591189375543015</v>
      </c>
      <c r="C34">
        <v>3.8436544041712254E-4</v>
      </c>
    </row>
    <row r="35" spans="1:3">
      <c r="A35" t="s">
        <v>17</v>
      </c>
      <c r="B35">
        <v>-1.0089114446751175</v>
      </c>
      <c r="C35">
        <v>4.0354692211568271E-4</v>
      </c>
    </row>
    <row r="36" spans="1:3">
      <c r="A36" t="s">
        <v>100</v>
      </c>
      <c r="B36">
        <v>3.2687198062097962</v>
      </c>
      <c r="C36">
        <v>4.3375100798524708E-4</v>
      </c>
    </row>
    <row r="37" spans="1:3">
      <c r="A37" t="s">
        <v>74</v>
      </c>
      <c r="B37">
        <v>2.3040350376915089</v>
      </c>
      <c r="C37">
        <v>5.034172533551714E-4</v>
      </c>
    </row>
    <row r="38" spans="1:3">
      <c r="A38" t="s">
        <v>109</v>
      </c>
      <c r="B38">
        <v>4.8739660075808837</v>
      </c>
      <c r="C38">
        <v>5.4611253508566866E-4</v>
      </c>
    </row>
    <row r="39" spans="1:3">
      <c r="A39" t="s">
        <v>112</v>
      </c>
      <c r="B39">
        <v>5.2839674158156882</v>
      </c>
      <c r="C39">
        <v>6.1373568651155487E-4</v>
      </c>
    </row>
    <row r="40" spans="1:3">
      <c r="A40" t="s">
        <v>57</v>
      </c>
      <c r="B40">
        <v>-0.8020742473283633</v>
      </c>
      <c r="C40">
        <v>8.0081876186411315E-4</v>
      </c>
    </row>
    <row r="41" spans="1:3">
      <c r="A41" t="s">
        <v>89</v>
      </c>
      <c r="B41">
        <v>1.8737654034508036</v>
      </c>
      <c r="C41">
        <v>1.0559224603561071E-3</v>
      </c>
    </row>
    <row r="42" spans="1:3">
      <c r="A42" t="s">
        <v>81</v>
      </c>
      <c r="B42">
        <v>3.9698329923031515</v>
      </c>
      <c r="C42">
        <v>1.161252126793542E-3</v>
      </c>
    </row>
    <row r="43" spans="1:3">
      <c r="A43" t="s">
        <v>20</v>
      </c>
      <c r="B43">
        <v>1.7744618616280337</v>
      </c>
      <c r="C43">
        <v>1.3795853487115609E-3</v>
      </c>
    </row>
    <row r="44" spans="1:3">
      <c r="A44" t="s">
        <v>90</v>
      </c>
      <c r="B44">
        <v>2.2984087699421232</v>
      </c>
      <c r="C44">
        <v>1.4838632827693407E-3</v>
      </c>
    </row>
    <row r="45" spans="1:3">
      <c r="A45" t="s">
        <v>80</v>
      </c>
      <c r="B45">
        <v>1.3239435305620413</v>
      </c>
      <c r="C45">
        <v>1.831393811182603E-3</v>
      </c>
    </row>
    <row r="46" spans="1:3">
      <c r="A46" t="s">
        <v>36</v>
      </c>
      <c r="B46">
        <v>2.7012845041942222</v>
      </c>
      <c r="C46">
        <v>2.0343659799737868E-3</v>
      </c>
    </row>
    <row r="47" spans="1:3">
      <c r="A47" t="s">
        <v>30</v>
      </c>
      <c r="B47">
        <v>2.8989650847200554</v>
      </c>
      <c r="C47">
        <v>2.1654546198607099E-3</v>
      </c>
    </row>
    <row r="48" spans="1:3">
      <c r="A48" t="s">
        <v>24</v>
      </c>
      <c r="B48">
        <v>-0.68161701038926126</v>
      </c>
      <c r="C48">
        <v>3.1078473562904038E-3</v>
      </c>
    </row>
    <row r="49" spans="1:3">
      <c r="A49" t="s">
        <v>113</v>
      </c>
      <c r="B49">
        <v>3.8049943891424487</v>
      </c>
      <c r="C49">
        <v>3.186603931519043E-3</v>
      </c>
    </row>
    <row r="50" spans="1:3">
      <c r="A50" t="s">
        <v>148</v>
      </c>
      <c r="B50">
        <v>-0.81865502265810897</v>
      </c>
      <c r="C50">
        <v>3.7427933548031416E-3</v>
      </c>
    </row>
    <row r="51" spans="1:3">
      <c r="A51" t="s">
        <v>55</v>
      </c>
      <c r="B51">
        <v>-0.91603542191661036</v>
      </c>
      <c r="C51">
        <v>3.8877339945796764E-3</v>
      </c>
    </row>
    <row r="52" spans="1:3">
      <c r="A52" t="s">
        <v>49</v>
      </c>
      <c r="B52">
        <v>-0.92685298206946187</v>
      </c>
      <c r="C52">
        <v>5.0356338382500703E-3</v>
      </c>
    </row>
    <row r="53" spans="1:3">
      <c r="A53" t="s">
        <v>13</v>
      </c>
      <c r="B53">
        <v>-1.2082923406156409</v>
      </c>
      <c r="C53">
        <v>5.2423750433070841E-3</v>
      </c>
    </row>
    <row r="54" spans="1:3">
      <c r="A54" t="s">
        <v>79</v>
      </c>
      <c r="B54">
        <v>3.7354469983038929</v>
      </c>
      <c r="C54">
        <v>5.4682910292534114E-3</v>
      </c>
    </row>
    <row r="55" spans="1:3">
      <c r="A55" t="s">
        <v>150</v>
      </c>
      <c r="B55">
        <v>-0.74247094009423709</v>
      </c>
      <c r="C55">
        <v>6.3641739005473007E-3</v>
      </c>
    </row>
    <row r="56" spans="1:3">
      <c r="A56" t="s">
        <v>99</v>
      </c>
      <c r="B56">
        <v>-1.8333126174784673</v>
      </c>
      <c r="C56">
        <v>6.5959310714508758E-3</v>
      </c>
    </row>
    <row r="57" spans="1:3">
      <c r="A57" t="s">
        <v>98</v>
      </c>
      <c r="B57">
        <v>-0.7409925489852538</v>
      </c>
      <c r="C57">
        <v>7.1255164099746013E-3</v>
      </c>
    </row>
    <row r="58" spans="1:3">
      <c r="A58" t="s">
        <v>59</v>
      </c>
      <c r="B58">
        <v>-0.50013042115193496</v>
      </c>
      <c r="C58">
        <v>8.5842961604383188E-3</v>
      </c>
    </row>
    <row r="59" spans="1:3">
      <c r="A59" t="s">
        <v>77</v>
      </c>
      <c r="B59">
        <v>1.7772246018635662</v>
      </c>
      <c r="C59">
        <v>1.1298123484908749E-2</v>
      </c>
    </row>
    <row r="60" spans="1:3">
      <c r="A60" t="s">
        <v>83</v>
      </c>
      <c r="B60">
        <v>-0.91767562407019621</v>
      </c>
      <c r="C60">
        <v>1.1597922600787224E-2</v>
      </c>
    </row>
    <row r="61" spans="1:3">
      <c r="A61" t="s">
        <v>68</v>
      </c>
      <c r="B61">
        <v>0.96604992830991276</v>
      </c>
      <c r="C61">
        <v>1.2188053729440252E-2</v>
      </c>
    </row>
    <row r="62" spans="1:3">
      <c r="A62" t="s">
        <v>61</v>
      </c>
      <c r="B62">
        <v>-0.95420067347571447</v>
      </c>
      <c r="C62">
        <v>1.3871221077031237E-2</v>
      </c>
    </row>
    <row r="63" spans="1:3">
      <c r="A63" t="s">
        <v>147</v>
      </c>
      <c r="B63">
        <v>-0.81827597129092977</v>
      </c>
      <c r="C63">
        <v>1.4138239347195528E-2</v>
      </c>
    </row>
    <row r="64" spans="1:3">
      <c r="A64" t="s">
        <v>108</v>
      </c>
      <c r="B64">
        <v>1.2673485879972615</v>
      </c>
      <c r="C64">
        <v>1.8432837028827111E-2</v>
      </c>
    </row>
    <row r="65" spans="1:3">
      <c r="A65" t="s">
        <v>41</v>
      </c>
      <c r="B65">
        <v>-0.83194847153344698</v>
      </c>
      <c r="C65">
        <v>1.9258194377935352E-2</v>
      </c>
    </row>
    <row r="66" spans="1:3">
      <c r="A66" t="s">
        <v>27</v>
      </c>
      <c r="B66">
        <v>1.3589023166006369</v>
      </c>
      <c r="C66">
        <v>1.9833929738254857E-2</v>
      </c>
    </row>
    <row r="67" spans="1:3">
      <c r="A67" t="s">
        <v>14</v>
      </c>
      <c r="B67">
        <v>-0.97107945130837414</v>
      </c>
      <c r="C67">
        <v>2.2774669409744982E-2</v>
      </c>
    </row>
    <row r="68" spans="1:3">
      <c r="A68" t="s">
        <v>45</v>
      </c>
      <c r="B68">
        <v>-0.63744928614026108</v>
      </c>
      <c r="C68">
        <v>2.3629535946321521E-2</v>
      </c>
    </row>
    <row r="69" spans="1:3">
      <c r="A69" t="s">
        <v>76</v>
      </c>
      <c r="B69">
        <v>5.8214863951636646</v>
      </c>
      <c r="C69">
        <v>2.4149680344557094E-2</v>
      </c>
    </row>
    <row r="70" spans="1:3">
      <c r="A70" t="s">
        <v>56</v>
      </c>
      <c r="B70">
        <v>0.69140799529683639</v>
      </c>
      <c r="C70">
        <v>2.5542922091274706E-2</v>
      </c>
    </row>
    <row r="71" spans="1:3">
      <c r="A71" t="s">
        <v>22</v>
      </c>
      <c r="B71">
        <v>-0.55407571421298629</v>
      </c>
      <c r="C71">
        <v>2.7859571305752933E-2</v>
      </c>
    </row>
    <row r="72" spans="1:3">
      <c r="A72" t="s">
        <v>103</v>
      </c>
      <c r="B72">
        <v>0.71373445359566756</v>
      </c>
      <c r="C72">
        <v>2.9170692169335443E-2</v>
      </c>
    </row>
    <row r="73" spans="1:3">
      <c r="A73" t="s">
        <v>69</v>
      </c>
      <c r="B73">
        <v>-0.62841530727248696</v>
      </c>
      <c r="C73">
        <v>3.090243717236241E-2</v>
      </c>
    </row>
    <row r="74" spans="1:3">
      <c r="A74" t="s">
        <v>70</v>
      </c>
      <c r="B74">
        <v>3.3991161044345533</v>
      </c>
      <c r="C74">
        <v>3.3915047990941624E-2</v>
      </c>
    </row>
    <row r="75" spans="1:3">
      <c r="A75" t="s">
        <v>5</v>
      </c>
      <c r="B75">
        <v>-0.47327866852330897</v>
      </c>
      <c r="C75">
        <v>3.4564864676459424E-2</v>
      </c>
    </row>
    <row r="76" spans="1:3">
      <c r="A76" t="s">
        <v>43</v>
      </c>
      <c r="B76">
        <v>-0.41666480749830165</v>
      </c>
      <c r="C76">
        <v>3.6838780731664321E-2</v>
      </c>
    </row>
    <row r="77" spans="1:3">
      <c r="A77" t="s">
        <v>48</v>
      </c>
      <c r="B77">
        <v>0.40523970103241286</v>
      </c>
      <c r="C77">
        <v>4.608624073534847E-2</v>
      </c>
    </row>
    <row r="78" spans="1:3">
      <c r="A78" t="s">
        <v>114</v>
      </c>
      <c r="B78">
        <v>0.30695793847140268</v>
      </c>
      <c r="C78">
        <v>4.7666282782717208E-2</v>
      </c>
    </row>
    <row r="79" spans="1:3">
      <c r="A79" t="s">
        <v>66</v>
      </c>
      <c r="B79">
        <v>-0.90611862048385494</v>
      </c>
      <c r="C79">
        <v>5.4376115363242265E-2</v>
      </c>
    </row>
    <row r="80" spans="1:3">
      <c r="A80" t="s">
        <v>86</v>
      </c>
      <c r="B80">
        <v>-3.0515103417366167</v>
      </c>
      <c r="C80">
        <v>5.7811709126396472E-2</v>
      </c>
    </row>
    <row r="81" spans="1:3">
      <c r="A81" t="s">
        <v>39</v>
      </c>
      <c r="B81">
        <v>-0.47798309876545259</v>
      </c>
      <c r="C81">
        <v>5.924889383446013E-2</v>
      </c>
    </row>
    <row r="82" spans="1:3">
      <c r="A82" t="s">
        <v>51</v>
      </c>
      <c r="B82">
        <v>0.36069389752252717</v>
      </c>
      <c r="C82">
        <v>6.268082363733414E-2</v>
      </c>
    </row>
    <row r="83" spans="1:3">
      <c r="A83" t="s">
        <v>84</v>
      </c>
      <c r="B83" t="e">
        <v>#NUM!</v>
      </c>
      <c r="C83">
        <v>6.6793051372410039E-2</v>
      </c>
    </row>
    <row r="84" spans="1:3">
      <c r="A84" t="s">
        <v>97</v>
      </c>
      <c r="B84">
        <v>0.79905501234004817</v>
      </c>
      <c r="C84">
        <v>7.2328172418197195E-2</v>
      </c>
    </row>
    <row r="85" spans="1:3">
      <c r="A85" t="s">
        <v>44</v>
      </c>
      <c r="B85">
        <v>0.38981444398682952</v>
      </c>
      <c r="C85">
        <v>7.4107305632388959E-2</v>
      </c>
    </row>
    <row r="86" spans="1:3">
      <c r="A86" t="s">
        <v>82</v>
      </c>
      <c r="B86" t="e">
        <v>#DIV/0!</v>
      </c>
      <c r="C86">
        <v>8.0950767762557968E-2</v>
      </c>
    </row>
    <row r="87" spans="1:3">
      <c r="A87" t="s">
        <v>37</v>
      </c>
      <c r="B87">
        <v>-0.29998840426024304</v>
      </c>
      <c r="C87">
        <v>8.7969528753975942E-2</v>
      </c>
    </row>
    <row r="88" spans="1:3">
      <c r="A88" t="s">
        <v>25</v>
      </c>
      <c r="B88">
        <v>-0.75554156566831443</v>
      </c>
      <c r="C88">
        <v>9.3259572513130648E-2</v>
      </c>
    </row>
    <row r="89" spans="1:3">
      <c r="A89" t="s">
        <v>91</v>
      </c>
      <c r="B89">
        <v>-0.54230439158044541</v>
      </c>
      <c r="C89">
        <v>9.6903443886995386E-2</v>
      </c>
    </row>
    <row r="90" spans="1:3">
      <c r="A90" t="s">
        <v>102</v>
      </c>
      <c r="B90">
        <v>0.4570020396981983</v>
      </c>
      <c r="C90">
        <v>0.10280010132836465</v>
      </c>
    </row>
    <row r="91" spans="1:3">
      <c r="A91" t="s">
        <v>10</v>
      </c>
      <c r="B91">
        <v>0.80565939763943595</v>
      </c>
      <c r="C91">
        <v>0.10492365615657763</v>
      </c>
    </row>
    <row r="92" spans="1:3">
      <c r="A92" t="s">
        <v>73</v>
      </c>
      <c r="B92">
        <v>-1.9508349114712034</v>
      </c>
      <c r="C92">
        <v>0.10719352437307073</v>
      </c>
    </row>
    <row r="93" spans="1:3">
      <c r="A93" t="s">
        <v>6</v>
      </c>
      <c r="B93">
        <v>-0.45708709959627908</v>
      </c>
      <c r="C93">
        <v>0.11715889378331898</v>
      </c>
    </row>
    <row r="94" spans="1:3">
      <c r="A94" t="s">
        <v>71</v>
      </c>
      <c r="B94">
        <v>-0.70427332494783346</v>
      </c>
      <c r="C94">
        <v>0.1328537953402017</v>
      </c>
    </row>
    <row r="95" spans="1:3">
      <c r="A95" t="s">
        <v>3</v>
      </c>
      <c r="B95">
        <v>-0.33934212773624056</v>
      </c>
      <c r="C95">
        <v>0.14410027334571204</v>
      </c>
    </row>
    <row r="96" spans="1:3">
      <c r="A96" t="s">
        <v>52</v>
      </c>
      <c r="B96">
        <v>-0.30133395498751359</v>
      </c>
      <c r="C96">
        <v>0.14744490259844831</v>
      </c>
    </row>
    <row r="97" spans="1:3">
      <c r="A97" t="s">
        <v>34</v>
      </c>
      <c r="B97">
        <v>1.5703039476941236</v>
      </c>
      <c r="C97">
        <v>0.1561643830228579</v>
      </c>
    </row>
    <row r="98" spans="1:3">
      <c r="A98" t="s">
        <v>32</v>
      </c>
      <c r="B98">
        <v>0.75241038076133326</v>
      </c>
      <c r="C98">
        <v>0.16414996782393801</v>
      </c>
    </row>
    <row r="99" spans="1:3">
      <c r="A99" t="s">
        <v>106</v>
      </c>
      <c r="B99">
        <v>-0.77867939478529336</v>
      </c>
      <c r="C99">
        <v>0.16642090119372671</v>
      </c>
    </row>
    <row r="100" spans="1:3">
      <c r="A100" t="s">
        <v>111</v>
      </c>
      <c r="B100">
        <v>-2.5279182897862769</v>
      </c>
      <c r="C100">
        <v>0.18255071735892348</v>
      </c>
    </row>
    <row r="101" spans="1:3">
      <c r="A101" t="s">
        <v>46</v>
      </c>
      <c r="B101">
        <v>-0.3271209927567989</v>
      </c>
      <c r="C101">
        <v>0.19179047867614366</v>
      </c>
    </row>
    <row r="102" spans="1:3">
      <c r="A102" t="s">
        <v>64</v>
      </c>
      <c r="B102">
        <v>0.75846662183730307</v>
      </c>
      <c r="C102">
        <v>0.21040742890021522</v>
      </c>
    </row>
    <row r="103" spans="1:3">
      <c r="A103" t="s">
        <v>40</v>
      </c>
      <c r="B103">
        <v>-0.25114168591971314</v>
      </c>
      <c r="C103">
        <v>0.22006726961148376</v>
      </c>
    </row>
    <row r="104" spans="1:3">
      <c r="A104" t="s">
        <v>146</v>
      </c>
      <c r="B104">
        <v>0.35208088042524277</v>
      </c>
      <c r="C104">
        <v>0.22308898304677852</v>
      </c>
    </row>
    <row r="105" spans="1:3">
      <c r="A105" t="s">
        <v>28</v>
      </c>
      <c r="B105">
        <v>3.5946984018749419</v>
      </c>
      <c r="C105">
        <v>0.24912187067456698</v>
      </c>
    </row>
    <row r="106" spans="1:3">
      <c r="A106" t="s">
        <v>62</v>
      </c>
      <c r="B106">
        <v>0.95285354150221091</v>
      </c>
      <c r="C106">
        <v>0.3162262057126084</v>
      </c>
    </row>
    <row r="107" spans="1:3">
      <c r="A107" t="s">
        <v>18</v>
      </c>
      <c r="B107">
        <v>-0.26842455352842876</v>
      </c>
      <c r="C107">
        <v>0.32102550046765355</v>
      </c>
    </row>
    <row r="108" spans="1:3">
      <c r="A108" t="s">
        <v>65</v>
      </c>
      <c r="B108">
        <v>-0.3625807395949413</v>
      </c>
      <c r="C108">
        <v>0.33993232804904722</v>
      </c>
    </row>
    <row r="109" spans="1:3">
      <c r="A109" t="s">
        <v>8</v>
      </c>
      <c r="B109">
        <v>0.26458217483537622</v>
      </c>
      <c r="C109">
        <v>0.35785561632983914</v>
      </c>
    </row>
    <row r="110" spans="1:3">
      <c r="A110" t="s">
        <v>21</v>
      </c>
      <c r="B110">
        <v>-0.90260803229732667</v>
      </c>
      <c r="C110">
        <v>0.39118406526315563</v>
      </c>
    </row>
    <row r="111" spans="1:3">
      <c r="A111" t="s">
        <v>2</v>
      </c>
      <c r="B111">
        <v>0.22584509644156581</v>
      </c>
      <c r="C111">
        <v>0.41674655366885965</v>
      </c>
    </row>
    <row r="112" spans="1:3">
      <c r="A112" t="s">
        <v>145</v>
      </c>
      <c r="B112">
        <v>0.15379256157429688</v>
      </c>
      <c r="C112">
        <v>0.5220365143469673</v>
      </c>
    </row>
    <row r="113" spans="1:3">
      <c r="A113" t="s">
        <v>149</v>
      </c>
      <c r="B113">
        <v>-0.22219540128223084</v>
      </c>
      <c r="C113">
        <v>0.53685033657025394</v>
      </c>
    </row>
    <row r="114" spans="1:3">
      <c r="A114" t="s">
        <v>93</v>
      </c>
      <c r="B114">
        <v>-0.14610609375487113</v>
      </c>
      <c r="C114">
        <v>0.62163766171435897</v>
      </c>
    </row>
    <row r="115" spans="1:3">
      <c r="A115" t="s">
        <v>96</v>
      </c>
      <c r="B115">
        <v>0.22705039882979361</v>
      </c>
      <c r="C115">
        <v>0.67853397347651567</v>
      </c>
    </row>
    <row r="116" spans="1:3">
      <c r="A116" t="s">
        <v>85</v>
      </c>
      <c r="B116">
        <v>0.46354909173840209</v>
      </c>
      <c r="C116">
        <v>0.68694569917882553</v>
      </c>
    </row>
    <row r="117" spans="1:3">
      <c r="A117" t="s">
        <v>23</v>
      </c>
      <c r="B117">
        <v>0.17295864854258994</v>
      </c>
      <c r="C117">
        <v>0.73955961844756746</v>
      </c>
    </row>
    <row r="118" spans="1:3">
      <c r="A118" t="s">
        <v>95</v>
      </c>
      <c r="B118">
        <v>-0.11415825150550811</v>
      </c>
      <c r="C118">
        <v>0.76302380099350808</v>
      </c>
    </row>
    <row r="119" spans="1:3">
      <c r="A119" t="s">
        <v>50</v>
      </c>
      <c r="B119">
        <v>-4.9782444305429732E-2</v>
      </c>
      <c r="C119">
        <v>0.7968776587160209</v>
      </c>
    </row>
    <row r="120" spans="1:3">
      <c r="A120" t="s">
        <v>38</v>
      </c>
      <c r="B120">
        <v>-4.8188317085347467E-2</v>
      </c>
      <c r="C120">
        <v>0.8090260094732743</v>
      </c>
    </row>
    <row r="121" spans="1:3">
      <c r="A121" t="s">
        <v>87</v>
      </c>
      <c r="B121">
        <v>4.778366640995254E-2</v>
      </c>
      <c r="C121">
        <v>0.83840230284226103</v>
      </c>
    </row>
    <row r="122" spans="1:3">
      <c r="A122" t="s">
        <v>47</v>
      </c>
      <c r="B122">
        <v>1.5423769836718049E-2</v>
      </c>
      <c r="C122">
        <v>0.93448392283179871</v>
      </c>
    </row>
    <row r="123" spans="1:3">
      <c r="A123" t="s">
        <v>94</v>
      </c>
      <c r="B123">
        <v>8.1444018956868779E-3</v>
      </c>
      <c r="C123">
        <v>0.95656682691637251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2 source data 1</vt:lpstr>
      <vt:lpstr>Sheet1</vt:lpstr>
      <vt:lpstr>muir_metabolite_environment_mea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Sullivan</dc:creator>
  <cp:lastModifiedBy>Microsoft Office User</cp:lastModifiedBy>
  <dcterms:created xsi:type="dcterms:W3CDTF">2018-12-05T04:26:38Z</dcterms:created>
  <dcterms:modified xsi:type="dcterms:W3CDTF">2020-06-23T17:42:57Z</dcterms:modified>
</cp:coreProperties>
</file>