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V:\03.PJ투입공수\2021년\"/>
    </mc:Choice>
  </mc:AlternateContent>
  <bookViews>
    <workbookView xWindow="1170" yWindow="-120" windowWidth="27750" windowHeight="16440" tabRatio="681" activeTab="1"/>
  </bookViews>
  <sheets>
    <sheet name="근무일수" sheetId="15" r:id="rId1"/>
    <sheet name="Code" sheetId="1" r:id="rId2"/>
    <sheet name="1월" sheetId="2" r:id="rId3"/>
    <sheet name="2월" sheetId="3" r:id="rId4"/>
    <sheet name="3월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" i="4" l="1"/>
  <c r="BM4" i="4" s="1"/>
  <c r="BN4" i="4" s="1"/>
  <c r="BL5" i="3"/>
  <c r="BM5" i="3"/>
  <c r="BN5" i="3"/>
  <c r="BL5" i="2"/>
  <c r="BM5" i="2"/>
  <c r="BN5" i="2"/>
  <c r="BL11" i="4"/>
  <c r="BM11" i="4"/>
  <c r="BN11" i="4"/>
  <c r="BL12" i="4"/>
  <c r="BM12" i="4"/>
  <c r="BN12" i="4"/>
  <c r="BL13" i="4"/>
  <c r="BM13" i="4"/>
  <c r="BN13" i="4"/>
  <c r="BL14" i="4"/>
  <c r="BM14" i="4"/>
  <c r="BN14" i="4"/>
  <c r="BL15" i="4"/>
  <c r="BM15" i="4"/>
  <c r="BN15" i="4"/>
  <c r="BL16" i="4"/>
  <c r="BM16" i="4"/>
  <c r="BN16" i="4"/>
  <c r="BL17" i="4"/>
  <c r="BM17" i="4"/>
  <c r="BN17" i="4"/>
  <c r="BL18" i="4"/>
  <c r="BM18" i="4"/>
  <c r="BN18" i="4"/>
  <c r="BL11" i="3"/>
  <c r="BM11" i="3"/>
  <c r="BN11" i="3"/>
  <c r="BL12" i="3"/>
  <c r="BM12" i="3"/>
  <c r="BN12" i="3"/>
  <c r="BL13" i="3"/>
  <c r="BM13" i="3"/>
  <c r="BN13" i="3"/>
  <c r="BL14" i="3"/>
  <c r="BM14" i="3"/>
  <c r="BN14" i="3"/>
  <c r="BL15" i="3"/>
  <c r="BM15" i="3"/>
  <c r="BN15" i="3"/>
  <c r="BL16" i="3"/>
  <c r="BM16" i="3"/>
  <c r="BN16" i="3"/>
  <c r="BL17" i="3"/>
  <c r="BM17" i="3"/>
  <c r="BN17" i="3"/>
  <c r="BL18" i="3"/>
  <c r="BM18" i="3"/>
  <c r="BN18" i="3"/>
  <c r="BL11" i="2"/>
  <c r="BM11" i="2"/>
  <c r="BN11" i="2"/>
  <c r="BL12" i="2"/>
  <c r="BM12" i="2"/>
  <c r="BN12" i="2"/>
  <c r="BL17" i="2"/>
  <c r="BM17" i="2"/>
  <c r="BN17" i="2"/>
  <c r="BL18" i="2"/>
  <c r="BM18" i="2"/>
  <c r="BN18" i="2"/>
  <c r="BO41" i="4"/>
  <c r="BL40" i="4"/>
  <c r="BM40" i="4"/>
  <c r="BN40" i="4"/>
  <c r="BL39" i="4"/>
  <c r="BM39" i="4"/>
  <c r="BN39" i="4"/>
  <c r="BL38" i="4"/>
  <c r="BM38" i="4"/>
  <c r="BN38" i="4"/>
  <c r="BL37" i="4"/>
  <c r="BM37" i="4"/>
  <c r="BN37" i="4"/>
  <c r="BL36" i="4"/>
  <c r="BM36" i="4"/>
  <c r="BN36" i="4"/>
  <c r="BL35" i="4"/>
  <c r="BM35" i="4"/>
  <c r="BN35" i="4"/>
  <c r="BL34" i="4"/>
  <c r="BM34" i="4"/>
  <c r="BN34" i="4"/>
  <c r="BL33" i="4"/>
  <c r="BM33" i="4"/>
  <c r="BN33" i="4"/>
  <c r="BL32" i="4"/>
  <c r="BM32" i="4"/>
  <c r="BN32" i="4"/>
  <c r="BL31" i="4"/>
  <c r="BM31" i="4"/>
  <c r="BN31" i="4"/>
  <c r="BL30" i="4"/>
  <c r="BM30" i="4"/>
  <c r="BN30" i="4"/>
  <c r="BL29" i="4"/>
  <c r="BM29" i="4"/>
  <c r="BN29" i="4"/>
  <c r="BL28" i="4"/>
  <c r="BM28" i="4"/>
  <c r="BN28" i="4"/>
  <c r="BL27" i="4"/>
  <c r="BM27" i="4"/>
  <c r="BN27" i="4"/>
  <c r="BL26" i="4"/>
  <c r="BM26" i="4"/>
  <c r="BN26" i="4"/>
  <c r="BL25" i="4"/>
  <c r="BM25" i="4"/>
  <c r="BN25" i="4"/>
  <c r="BL24" i="4"/>
  <c r="BM24" i="4"/>
  <c r="BN24" i="4"/>
  <c r="BL23" i="4"/>
  <c r="BM23" i="4"/>
  <c r="BN23" i="4"/>
  <c r="BL22" i="4"/>
  <c r="BM22" i="4"/>
  <c r="BN22" i="4"/>
  <c r="BL21" i="4"/>
  <c r="BM21" i="4"/>
  <c r="BN21" i="4"/>
  <c r="BL20" i="4"/>
  <c r="BM20" i="4"/>
  <c r="BN20" i="4"/>
  <c r="BL19" i="4"/>
  <c r="BM19" i="4"/>
  <c r="BN19" i="4"/>
  <c r="BL10" i="4"/>
  <c r="BM10" i="4"/>
  <c r="BN10" i="4"/>
  <c r="BL9" i="4"/>
  <c r="BM9" i="4"/>
  <c r="BN9" i="4"/>
  <c r="BL8" i="4"/>
  <c r="BM8" i="4"/>
  <c r="BN8" i="4"/>
  <c r="BL7" i="4"/>
  <c r="BM7" i="4"/>
  <c r="BN7" i="4"/>
  <c r="BL6" i="4"/>
  <c r="BM6" i="4"/>
  <c r="BN6" i="4"/>
  <c r="BL5" i="4"/>
  <c r="BM5" i="4"/>
  <c r="BN5" i="4"/>
  <c r="BO41" i="3"/>
  <c r="BL40" i="3"/>
  <c r="BM40" i="3"/>
  <c r="BN40" i="3"/>
  <c r="BL39" i="3"/>
  <c r="BM39" i="3"/>
  <c r="BN39" i="3"/>
  <c r="BL38" i="3"/>
  <c r="BM38" i="3"/>
  <c r="BN38" i="3"/>
  <c r="BL37" i="3"/>
  <c r="BM37" i="3"/>
  <c r="BN37" i="3"/>
  <c r="BL36" i="3"/>
  <c r="BM36" i="3"/>
  <c r="BN36" i="3"/>
  <c r="BL35" i="3"/>
  <c r="BM35" i="3"/>
  <c r="BN35" i="3"/>
  <c r="BL34" i="3"/>
  <c r="BM34" i="3"/>
  <c r="BN34" i="3"/>
  <c r="BL33" i="3"/>
  <c r="BM33" i="3"/>
  <c r="BN33" i="3"/>
  <c r="BL32" i="3"/>
  <c r="BM32" i="3"/>
  <c r="BN32" i="3"/>
  <c r="BL31" i="3"/>
  <c r="BM31" i="3"/>
  <c r="BN31" i="3"/>
  <c r="BL30" i="3"/>
  <c r="BM30" i="3"/>
  <c r="BN30" i="3"/>
  <c r="BL29" i="3"/>
  <c r="BM29" i="3"/>
  <c r="BN29" i="3"/>
  <c r="BL28" i="3"/>
  <c r="BM28" i="3"/>
  <c r="BN28" i="3"/>
  <c r="BL27" i="3"/>
  <c r="BM27" i="3"/>
  <c r="BN27" i="3"/>
  <c r="BL26" i="3"/>
  <c r="BM26" i="3"/>
  <c r="BN26" i="3"/>
  <c r="BL25" i="3"/>
  <c r="BM25" i="3"/>
  <c r="BN25" i="3"/>
  <c r="BL24" i="3"/>
  <c r="BM24" i="3"/>
  <c r="BN24" i="3"/>
  <c r="BL23" i="3"/>
  <c r="BM23" i="3"/>
  <c r="BN23" i="3"/>
  <c r="BL22" i="3"/>
  <c r="BM22" i="3"/>
  <c r="BN22" i="3"/>
  <c r="BL21" i="3"/>
  <c r="BM21" i="3"/>
  <c r="BN21" i="3"/>
  <c r="BL20" i="3"/>
  <c r="BM20" i="3"/>
  <c r="BN20" i="3"/>
  <c r="BL19" i="3"/>
  <c r="BM19" i="3"/>
  <c r="BN19" i="3"/>
  <c r="BL10" i="3"/>
  <c r="BM10" i="3"/>
  <c r="BN10" i="3"/>
  <c r="BL9" i="3"/>
  <c r="BM9" i="3"/>
  <c r="BN9" i="3"/>
  <c r="BL8" i="3"/>
  <c r="BM8" i="3"/>
  <c r="BN8" i="3"/>
  <c r="BL7" i="3"/>
  <c r="BM7" i="3"/>
  <c r="BN7" i="3"/>
  <c r="BL6" i="3"/>
  <c r="BM6" i="3"/>
  <c r="BN6" i="3"/>
  <c r="BL4" i="3"/>
  <c r="BM4" i="3"/>
  <c r="BO41" i="2"/>
  <c r="BL40" i="2"/>
  <c r="BM40" i="2"/>
  <c r="BN40" i="2"/>
  <c r="BL39" i="2"/>
  <c r="BM39" i="2"/>
  <c r="BN39" i="2"/>
  <c r="BL38" i="2"/>
  <c r="BM38" i="2"/>
  <c r="BN38" i="2"/>
  <c r="BL37" i="2"/>
  <c r="BM37" i="2"/>
  <c r="BN37" i="2"/>
  <c r="BL36" i="2"/>
  <c r="BM36" i="2"/>
  <c r="BN36" i="2"/>
  <c r="BL35" i="2"/>
  <c r="BM35" i="2"/>
  <c r="BN35" i="2"/>
  <c r="BL34" i="2"/>
  <c r="BM34" i="2"/>
  <c r="BN34" i="2"/>
  <c r="BL33" i="2"/>
  <c r="BM33" i="2"/>
  <c r="BN33" i="2"/>
  <c r="BL32" i="2"/>
  <c r="BM32" i="2"/>
  <c r="BN32" i="2"/>
  <c r="BL31" i="2"/>
  <c r="BM31" i="2"/>
  <c r="BN31" i="2"/>
  <c r="BL30" i="2"/>
  <c r="BM30" i="2"/>
  <c r="BN30" i="2"/>
  <c r="BL29" i="2"/>
  <c r="BM29" i="2"/>
  <c r="BN29" i="2"/>
  <c r="BL28" i="2"/>
  <c r="BM28" i="2"/>
  <c r="BN28" i="2"/>
  <c r="BL27" i="2"/>
  <c r="BM27" i="2"/>
  <c r="BN27" i="2"/>
  <c r="BL26" i="2"/>
  <c r="BM26" i="2"/>
  <c r="BN26" i="2"/>
  <c r="BL25" i="2"/>
  <c r="BM25" i="2"/>
  <c r="BN25" i="2"/>
  <c r="BL24" i="2"/>
  <c r="BM24" i="2"/>
  <c r="BN24" i="2"/>
  <c r="BL23" i="2"/>
  <c r="BM23" i="2"/>
  <c r="BN23" i="2"/>
  <c r="BL22" i="2"/>
  <c r="BM22" i="2"/>
  <c r="BN22" i="2"/>
  <c r="BL21" i="2"/>
  <c r="BM21" i="2"/>
  <c r="BN21" i="2"/>
  <c r="BL20" i="2"/>
  <c r="BM20" i="2"/>
  <c r="BN20" i="2"/>
  <c r="BL19" i="2"/>
  <c r="BM19" i="2"/>
  <c r="BN19" i="2"/>
  <c r="BL16" i="2"/>
  <c r="BM16" i="2"/>
  <c r="BN16" i="2"/>
  <c r="BL15" i="2"/>
  <c r="BM15" i="2"/>
  <c r="BN15" i="2"/>
  <c r="BL14" i="2"/>
  <c r="BM14" i="2"/>
  <c r="BN14" i="2"/>
  <c r="BL13" i="2"/>
  <c r="BM13" i="2"/>
  <c r="BN13" i="2"/>
  <c r="BL10" i="2"/>
  <c r="BM10" i="2"/>
  <c r="BN10" i="2"/>
  <c r="BL9" i="2"/>
  <c r="BM9" i="2"/>
  <c r="BN9" i="2"/>
  <c r="BL8" i="2"/>
  <c r="BM8" i="2"/>
  <c r="BN8" i="2"/>
  <c r="BL7" i="2"/>
  <c r="BM7" i="2"/>
  <c r="BN7" i="2"/>
  <c r="BL6" i="2"/>
  <c r="BM6" i="2"/>
  <c r="BN6" i="2"/>
  <c r="BL4" i="2"/>
  <c r="BM4" i="2"/>
  <c r="BM41" i="4"/>
  <c r="BN41" i="4"/>
  <c r="BM41" i="3"/>
  <c r="BN41" i="3"/>
  <c r="BN4" i="3"/>
  <c r="BM41" i="2"/>
  <c r="BN41" i="2"/>
  <c r="BN4" i="2"/>
</calcChain>
</file>

<file path=xl/comments1.xml><?xml version="1.0" encoding="utf-8"?>
<comments xmlns="http://schemas.openxmlformats.org/spreadsheetml/2006/main">
  <authors>
    <author>tc={F64C7400-145C-47DA-A15E-1F060D0FCAF0}</author>
    <author>tc={3C67BE6C-B4A9-49AF-BF7E-B55A94941FD4}</author>
    <author>tc={91C4F5C5-8332-46DC-8FED-0A7ABED8C401}</author>
    <author>tc={549C8C98-F8A4-4CFD-9BD4-E958486B64C1}</author>
    <author>tc={C6A4B430-980D-4EEE-8652-D12F6C9AD28F}</author>
    <author>tc={0658C995-F643-4A1D-97F4-374F6CC9499A}</author>
    <author>tc={574B8F38-BF5B-4404-9F30-5AED3589E02B}</author>
    <author>tc={D6796C3C-2CDA-4076-BE1E-0389530BA083}</author>
    <author>tc={43FC0334-1187-4EDF-B6AB-42C938E1A43F}</author>
    <author>tc={61F0C997-1140-4521-A5F2-F42AA2BB45AB}</author>
    <author>tc={A0C37FC1-754A-4C53-9278-710F4E19FAD2}</author>
    <author>tc={E21D87ED-3DDE-4DB3-BD99-3B44767AE46C}</author>
    <author>tc={E6CB831A-8C12-48CB-9B71-374C23345579}</author>
    <author>tc={EE3497C8-5DE9-47EB-8BBE-8A9F9606D9A5}</author>
    <author>tc={775B4B81-83BA-481E-A375-1E43ADFF1FF8}</author>
    <author>tc={16E974CD-0499-45F0-B4C0-EB6B68C11BE2}</author>
    <author>tc={ED1E4C8B-2CD0-4479-940D-7CB8D3C697C9}</author>
    <author>tc={A86DBF45-BDEC-4C8C-B1D6-1FD99635F23E}</author>
    <author>tc={9B2623E9-A3CC-447B-AE27-7AD34CC5C777}</author>
    <author>tc={A65E4868-6F87-4347-9C76-5521DF275924}</author>
    <author>tc={3E600620-EF4A-4483-8AD5-4D983AD09BDD}</author>
    <author>tc={CF1EE3B3-C891-44C4-A28F-6F0B4104854C}</author>
    <author>tc={1A8B277C-96C0-46BF-BDB8-BD7B5D27C746}</author>
    <author>tc={981B3A7E-CAF3-4B50-8221-FA76920E79BB}</author>
    <author>tc={5B85ADF6-C33C-4D6B-BEC5-5497C9A7BF93}</author>
    <author>tc={6FBD2FAF-225E-48F7-8DDB-3EBC18DD3F08}</author>
    <author>tc={C2C4801B-FDA6-4ED1-AA4B-9C1CBF463E0D}</author>
    <author>tc={78ED02E9-056C-4449-9F81-7F2B75A4897E}</author>
    <author>tc={2101BCC3-1387-4B8B-B0A5-E47D5675A81E}</author>
    <author>tc={DAF401AC-E99C-441C-B67F-BB8A8811F8A6}</author>
    <author>tc={1698B498-3B9E-46E3-862C-B685448B172A}</author>
    <author>tc={9053C6E2-66D5-40D9-A127-F5EDD3F8E756}</author>
    <author>tc={31C1AF58-2BAE-4469-AE8A-8B40147AF8B9}</author>
    <author>tc={E583CB5B-CF1F-41B2-8DD9-30EE39CEA939}</author>
    <author>tc={3700417F-6DC1-472A-9704-1C921BD347A2}</author>
    <author>tc={9B112847-A072-4D5F-A816-7C449A805761}</author>
    <author>tc={5ACC1F41-6640-4200-BA77-8BCC53461FA6}</author>
    <author>tc={A05030D7-33B0-4918-8A0F-2A73C9857F07}</author>
    <author>tc={957E1AD2-7844-421F-8851-4630A19A3905}</author>
    <author>tc={79B4BD75-14FA-415D-9D4F-A5317DC840C0}</author>
    <author>tc={FC7BE37F-AB63-4585-9F96-3C1595E8F997}</author>
    <author>tc={91E4DD4D-4738-4D26-8ED8-B0BBDB0187FC}</author>
    <author>tc={3504C334-A8E0-40DA-BEE7-A4768F372F30}</author>
    <author>tc={90B5FEEF-7AE1-42D0-A8E7-9500033F4E06}</author>
    <author>tc={F1BF88DA-21DF-4432-94A6-22398FCEB05D}</author>
    <author>tc={B5D851BC-CA02-4304-BA76-128ECF7B9589}</author>
    <author>tc={946422C0-2EA5-493B-AA49-2D8954DFA35C}</author>
    <author>tc={1ECE703D-80F5-410B-B255-AEC4FAA37DC4}</author>
    <author>tc={AD721049-D952-483E-AF3F-A1441DBEEFA5}</author>
    <author>tc={7C1901D0-3BF8-4B30-BACB-4BC075AADCDF}</author>
    <author>tc={80782380-F024-4620-8856-CE1C998C781E}</author>
    <author>tc={BBE641D7-A98D-4CFE-9614-823B63209EBC}</author>
    <author>tc={CF3CE624-2EED-4768-B28C-225915E1EF49}</author>
    <author>tc={7D4045A0-C9F9-4D7F-9D66-FEF2786D8036}</author>
    <author>tc={8234C776-A86D-4679-BF9F-CDA00BA75251}</author>
    <author>tc={DD387B9D-FC8A-4F0D-ACE1-8AC41AE1AFD9}</author>
    <author>tc={9450E431-72E1-448D-9784-485C4194D1CA}</author>
    <author>tc={7A5A795B-6F8C-44CB-9FFA-BF5F93484687}</author>
    <author>tc={7FADF987-9B98-4C62-8710-E1D0EF1A273A}</author>
    <author>tc={E8A7C073-625B-4996-BF3D-AC136502AFE8}</author>
    <author>tc={A368DD0D-B69C-4F8C-A5C1-7F466F7A4046}</author>
    <author>tc={7D4DBA64-8AC0-4B97-807D-40983F98D977}</author>
    <author>tc={17AAB9F3-A161-468A-9CD2-1D8C61A94640}</author>
    <author>tc={08879ADB-AF57-452B-AF16-8C72983F5F8C}</author>
    <author>tc={1602B6CC-9F56-46A7-84D3-CB0426F193F8}</author>
    <author>tc={C6752830-CCD4-49AB-A186-185783183F10}</author>
    <author>tc={5302E5BD-D92F-421D-A613-DCE593474915}</author>
    <author>tc={BDF06774-36AE-4D57-9F1E-4313223DE318}</author>
    <author>tc={D3C31F25-1D8B-40EF-B19D-1368C51604B1}</author>
    <author>tc={CEB0D478-7E91-4F2B-9113-3C7FA255BE9E}</author>
    <author>tc={CCB21DF7-60A0-439D-A1A8-24C11CF5CA95}</author>
    <author>tc={548F285F-ABEC-4544-B6D6-0062F7D50C45}</author>
    <author>tc={ACC33E00-CE63-472B-ACD6-C8CD51C1CDD4}</author>
    <author>tc={B72C7143-8816-45EA-AAA7-A7E02EF13335}</author>
    <author>tc={40FF2C19-6014-4F87-9C86-EA99F3F84EA7}</author>
    <author>tc={E142FDD4-1A8A-459B-8B15-CCB5809990C3}</author>
    <author>tc={5D4BB362-7060-433C-AB80-5168CF3013C9}</author>
    <author>tc={D6950F2C-A1ED-40B1-834A-91786BC782C1}</author>
    <author>tc={653E4FB1-4724-4441-A5C5-3E7FE6A3AFD6}</author>
    <author>tc={46F520ED-B4D0-48DF-A179-11265D351310}</author>
    <author>tc={82E59162-7630-4D1D-AB85-C8BD270A61F5}</author>
    <author>tc={C757D478-74B1-434D-80DE-DED7A7EDD0F7}</author>
    <author>tc={BAFF9A3F-E14C-446C-BA56-964381B35834}</author>
    <author>tc={BEF8B447-FCFA-4325-B090-4264E4F5BCD0}</author>
    <author>tc={3405C42F-08DB-4AFC-84CE-367500BC7724}</author>
    <author>tc={19ED0DF4-3C9D-444F-97B4-AB6BF0B4ECC7}</author>
    <author>tc={87A18475-13AA-4DB6-A434-DCD734EAC03B}</author>
    <author>tc={C5407B2F-EE7B-4158-87FD-85AE29BCC1A1}</author>
    <author>tc={01B01DC2-2656-4DED-AD96-E674016B7C6B}</author>
    <author>tc={0C1BE507-F010-4728-947D-5901E6476453}</author>
    <author>tc={04D3FB2E-7F03-4F63-B5E3-A54EBC39DF81}</author>
    <author>tc={32D36C3A-51DC-47FA-82E8-6B43473B89A7}</author>
    <author>tc={F4DCB421-D3DD-479D-B140-C2F48979F5FA}</author>
    <author>tc={17D03AE1-FB42-4285-B4E6-6E9EAB3FDEE9}</author>
    <author>tc={077DA4ED-150E-4EDA-848D-E318457A2723}</author>
    <author>tc={6D7B77AC-5644-4366-B93F-CE83AE8DF503}</author>
    <author>tc={D826D343-264F-4F26-8A54-538FA9E65943}</author>
    <author>tc={1376DC1E-36C7-483F-A6E7-D5B0723BBB5F}</author>
    <author>tc={889798BB-F4B5-433D-9869-FE886C30791C}</author>
    <author>tc={46752A72-91B8-496B-AEC8-172E92C00C39}</author>
    <author>tc={08BD5935-881C-46C3-B21B-904D577FC605}</author>
    <author>tc={7EE0A114-54DC-417C-A87D-EA59BF026964}</author>
    <author>tc={028769B6-FE2B-4F1A-9D16-80C227D2AC89}</author>
    <author>tc={38AB01C9-A117-42EC-AC8E-53E9DBA3642B}</author>
    <author>tc={11888714-174D-4928-ADC5-5755D2F658D0}</author>
    <author>tc={049A8499-AD97-4CF5-BF2F-AEAB19371897}</author>
    <author>tc={F9A720C5-EBD2-47E9-8F5D-87B9171B4067}</author>
    <author>tc={26D545AC-69CE-4459-826B-FF9AC0D78856}</author>
    <author>tc={3A32ACD0-4B39-4E89-A4AC-E0ABA36B5D99}</author>
    <author>tc={D5D38221-4DAD-4388-82A6-D6356199615C}</author>
    <author>tc={2EB1CBB7-01F7-478F-BDC0-D1A488C956E9}</author>
  </authors>
  <commentList>
    <comment ref="AN7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SK스토아 메타연계 지원</t>
        </r>
      </text>
    </comment>
    <comment ref="AG8" authorId="1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라이나 패치</t>
        </r>
      </text>
    </comment>
    <comment ref="AU8" authorId="2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IRI SQL# 라이선스 변경및 업데이트</t>
        </r>
      </text>
    </comment>
    <comment ref="AV8" authorId="3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IRI SQL# 라이선스 변경및 업데이트</t>
        </r>
      </text>
    </comment>
    <comment ref="AW8" authorId="4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IRI SQL# 라이선스 변경및 업데이트</t>
        </r>
      </text>
    </comment>
    <comment ref="G15" authorId="5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DP 시연 PC 세팅 및 아모레 DP 이슈 정리(엑셀, PPT, Word)</t>
        </r>
      </text>
    </comment>
    <comment ref="AH15" authorId="6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버그 대응 및 DP 시연PC 세팅</t>
        </r>
      </text>
    </comment>
    <comment ref="M26" authorId="7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주택금융공사 오류 패치</t>
        </r>
      </text>
    </comment>
    <comment ref="H29" authorId="8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PG 변환 지원</t>
        </r>
      </text>
    </comment>
    <comment ref="I29" authorId="9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PG 변환 지원</t>
        </r>
      </text>
    </comment>
    <comment ref="J29" authorId="1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PG 변환 지원</t>
        </r>
      </text>
    </comment>
    <comment ref="K29" authorId="11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PG 변환 지원</t>
        </r>
      </text>
    </comment>
    <comment ref="N29" authorId="12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PG 변환 지원</t>
        </r>
      </text>
    </comment>
    <comment ref="O29" authorId="13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PG 변환 지원</t>
        </r>
      </text>
    </comment>
    <comment ref="P29" authorId="14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PG 변환 지원</t>
        </r>
      </text>
    </comment>
    <comment ref="Q29" authorId="15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PG 변환 지원</t>
        </r>
      </text>
    </comment>
    <comment ref="V29" authorId="16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PG 변환 지원</t>
        </r>
      </text>
    </comment>
    <comment ref="W29" authorId="17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PG 변환 지원</t>
        </r>
      </text>
    </comment>
    <comment ref="X29" authorId="18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PG 변환 지원</t>
        </r>
      </text>
    </comment>
    <comment ref="Y29" authorId="19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PG 변환 지원</t>
        </r>
      </text>
    </comment>
    <comment ref="Z29" authorId="2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PG 변환 지원</t>
        </r>
      </text>
    </comment>
    <comment ref="AA29" authorId="21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PG 변환 지원</t>
        </r>
      </text>
    </comment>
    <comment ref="AB29" authorId="22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PG 변환 지원</t>
        </r>
      </text>
    </comment>
    <comment ref="AC29" authorId="23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PG 변환 지원</t>
        </r>
      </text>
    </comment>
    <comment ref="AD29" authorId="24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PG 변환 지원</t>
        </r>
      </text>
    </comment>
    <comment ref="AE29" authorId="25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PG 변환 지원</t>
        </r>
      </text>
    </comment>
    <comment ref="AJ29" authorId="26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PG 변환 지원</t>
        </r>
      </text>
    </comment>
    <comment ref="AK29" authorId="27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PG 변환 지원</t>
        </r>
      </text>
    </comment>
    <comment ref="AL29" authorId="28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PG 변환 지원</t>
        </r>
      </text>
    </comment>
    <comment ref="AM29" authorId="29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보안성 요건</t>
        </r>
      </text>
    </comment>
    <comment ref="AQ29" authorId="3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보안성 요건</t>
        </r>
      </text>
    </comment>
    <comment ref="AR29" authorId="31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보안성 요건</t>
        </r>
      </text>
    </comment>
    <comment ref="AS29" authorId="32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보안성 요건</t>
        </r>
      </text>
    </comment>
    <comment ref="BB29" authorId="33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보안성 요건</t>
        </r>
      </text>
    </comment>
    <comment ref="BC29" authorId="34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보안성 요건</t>
        </r>
      </text>
    </comment>
    <comment ref="BD29" authorId="35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보안성 요건</t>
        </r>
      </text>
    </comment>
    <comment ref="BE29" authorId="36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보안성 요건</t>
        </r>
      </text>
    </comment>
    <comment ref="BF29" authorId="37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보안성 요건</t>
        </r>
      </text>
    </comment>
    <comment ref="BG29" authorId="38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보안성 요건</t>
        </r>
      </text>
    </comment>
    <comment ref="H30" authorId="39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이력파일 정비(제안서 양식으로)</t>
        </r>
      </text>
    </comment>
    <comment ref="I30" authorId="4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한국환경공단 요청사항 분석</t>
        </r>
      </text>
    </comment>
    <comment ref="J30" authorId="41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 Stoa 업무협의 미팅(상암)</t>
        </r>
      </text>
    </comment>
    <comment ref="K30" authorId="42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아모레퍼시픽 종료보고참석</t>
        </r>
      </text>
    </comment>
    <comment ref="L30" authorId="43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 Profile 기능 확인</t>
        </r>
      </text>
    </comment>
    <comment ref="M30" authorId="44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N30" authorId="45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O30" authorId="46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P30" authorId="47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 Stoa 업무협의 미팅(상암)</t>
        </r>
      </text>
    </comment>
    <comment ref="Q30" authorId="48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 Stoa 업무협의 미팅(상암)</t>
        </r>
      </text>
    </comment>
    <comment ref="V30" authorId="49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W30" authorId="5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X30" authorId="51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Y30" authorId="52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Z30" authorId="53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AA30" authorId="54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AB30" authorId="55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AC30" authorId="56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AD30" authorId="57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AE30" authorId="58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AJ30" authorId="59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AK30" authorId="6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
Reply:
    SDS본사(잠실)에서 1시부터 회의</t>
        </r>
      </text>
    </comment>
    <comment ref="AL30" authorId="61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AM30" authorId="62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AN30" authorId="63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AO30" authorId="64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AP30" authorId="65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AQ30" authorId="66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AR30" authorId="67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AS30" authorId="68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AX30" authorId="69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AY30" authorId="7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AZ30" authorId="71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
Reply:
    삼성SDS(본사)와 9시부터 회의</t>
        </r>
      </text>
    </comment>
    <comment ref="BA30" authorId="72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BB30" authorId="73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BC30" authorId="74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BD30" authorId="75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삼성SDI 제안지원(SDS협업)</t>
        </r>
      </text>
    </comment>
    <comment ref="BE30" authorId="76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공공데이터품질관리 수준평가 자료정리</t>
        </r>
      </text>
    </comment>
    <comment ref="BF30" authorId="77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롯데멤버스 RFP 검토</t>
        </r>
      </text>
    </comment>
    <comment ref="BG30" authorId="78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롯데멤버스 RFP 검토</t>
        </r>
      </text>
    </comment>
    <comment ref="M31" authorId="79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주택금융공사 오류 방문지원</t>
        </r>
      </text>
    </comment>
    <comment ref="Z31" authorId="8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홈플러스 지원</t>
        </r>
      </text>
    </comment>
    <comment ref="D32" authorId="81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표준통합신청/모델테이블신청 테스트및 배포</t>
        </r>
      </text>
    </comment>
    <comment ref="AU32" authorId="82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모델검증-엔터티표준준수</t>
        </r>
      </text>
    </comment>
    <comment ref="D37" authorId="83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SK하이닉스ETT#지원
(WLP 개발 프로젝트:유혜숙이사)</t>
        </r>
      </text>
    </comment>
    <comment ref="E37" authorId="84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SK하이닉스ETT#지원
(WLP 개발 프로젝트:유혜숙이사)</t>
        </r>
      </text>
    </comment>
    <comment ref="F37" authorId="85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SK하이닉스ETT#지원
(WLP 개발 프로젝트:유혜숙이사)</t>
        </r>
      </text>
    </comment>
    <comment ref="G37" authorId="86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SK하이닉스ETT#지원
(WLP 개발 프로젝트:유혜숙이사)</t>
        </r>
      </text>
    </comment>
    <comment ref="V37" authorId="87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SK하이닉스ETT#지원
임춘덕 이사</t>
        </r>
      </text>
    </comment>
    <comment ref="W37" authorId="88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SK하이닉스ETT#지원
임춘덕 이사</t>
        </r>
      </text>
    </comment>
    <comment ref="X37" authorId="89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흥국생명 ETT#지원
강경완 이사</t>
        </r>
      </text>
    </comment>
    <comment ref="Y37" authorId="9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흥국생명 ETT#지원
강경완 이사</t>
        </r>
      </text>
    </comment>
    <comment ref="AD37" authorId="91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넷마블 프로젝트 관련
하둡(HIVE) 관련 기술 검토</t>
        </r>
      </text>
    </comment>
    <comment ref="AE37" authorId="92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넷마블 프로젝트 관련
하둡(HIVE) 관련 기술 검토</t>
        </r>
      </text>
    </comment>
    <comment ref="AL37" authorId="93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넷마블 프로젝트 관련
하둡(HIVE) 관련 기술 검토</t>
        </r>
      </text>
    </comment>
    <comment ref="AM37" authorId="94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넷마블 프로젝트 관련
하둡(HIVE) 관련 기술 검토</t>
        </r>
      </text>
    </comment>
    <comment ref="AO37" authorId="95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ETT#시연 (WITH 임병하)
정밀의료빅데이터서비스플랫폼
프로젝트 관련</t>
        </r>
      </text>
    </comment>
    <comment ref="BB37" authorId="96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넷마블 프로젝트 관련
하둡(HIVE) 관련 기술 검토</t>
        </r>
      </text>
    </comment>
    <comment ref="BC37" authorId="97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넷마블 프로젝트 관련
하둡(HIVE) 관련 기술 검토</t>
        </r>
      </text>
    </comment>
    <comment ref="BD37" authorId="98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넷마블 프로젝트 관련
하둡(HIVE) 관련 기술 검토</t>
        </r>
      </text>
    </comment>
    <comment ref="BE37" authorId="99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넷마블 프로젝트 관련
하둡(HIVE) 관련 기술 검토</t>
        </r>
      </text>
    </comment>
    <comment ref="BF37" authorId="10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넷마블 프로젝트 관련
하둡(HIVE) 관련 기술 검토</t>
        </r>
      </text>
    </comment>
    <comment ref="BG37" authorId="101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넷마블 프로젝트 관련
하둡(HIVE) 관련 기술 검토</t>
        </r>
      </text>
    </comment>
    <comment ref="G38" authorId="102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종료보고 준비</t>
        </r>
      </text>
    </comment>
    <comment ref="T38" authorId="103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시스템별 현황 (대시보드) 준비</t>
        </r>
      </text>
    </comment>
    <comment ref="U38" authorId="104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시스템별 현황 (대시보드) 준비</t>
        </r>
      </text>
    </comment>
    <comment ref="AF38" authorId="105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종료보고서 작성</t>
        </r>
      </text>
    </comment>
    <comment ref="AG38" authorId="106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종료보고서 작성</t>
        </r>
      </text>
    </comment>
    <comment ref="AH38" authorId="107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대시보드 준비</t>
        </r>
      </text>
    </comment>
    <comment ref="AI38" authorId="108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대시보드 준비</t>
        </r>
      </text>
    </comment>
    <comment ref="BJ38" authorId="109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종료보고 준비</t>
        </r>
      </text>
    </comment>
    <comment ref="BK38" authorId="11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종료보고 준비</t>
        </r>
      </text>
    </comment>
  </commentList>
</comments>
</file>

<file path=xl/comments2.xml><?xml version="1.0" encoding="utf-8"?>
<comments xmlns="http://schemas.openxmlformats.org/spreadsheetml/2006/main">
  <authors>
    <author>tc={E0E5A1DF-422E-48ED-B167-31A6EB0263AF}</author>
    <author>tc={D14FF71F-09D5-498C-A3C9-377688357FC3}</author>
    <author>tc={129FBC60-674E-4301-B71E-5CABACFA44F8}</author>
    <author>tc={80AFF5F5-9FBC-40E4-A089-F9FE9A27B7C9}</author>
  </authors>
  <commentList>
    <comment ref="K15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비상주 1주(5일)</t>
        </r>
      </text>
    </comment>
    <comment ref="AG15" authorId="1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비상주 2주(10일)</t>
        </r>
      </text>
    </comment>
    <comment ref="AH15" authorId="2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비상주2주 초과(1일) - 인수인계 후 첫 달이기 떄문에 2월 한달은 모두 상주하는 것으로 한경수 이사님께 요청(01/28)</t>
        </r>
      </text>
    </comment>
    <comment ref="BA15" authorId="3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비상주2주 초과(8일)</t>
        </r>
      </text>
    </comment>
  </commentList>
</comments>
</file>

<file path=xl/sharedStrings.xml><?xml version="1.0" encoding="utf-8"?>
<sst xmlns="http://schemas.openxmlformats.org/spreadsheetml/2006/main" count="2254" uniqueCount="295">
  <si>
    <t>항목</t>
    <phoneticPr fontId="1" type="noConversion"/>
  </si>
  <si>
    <t>휴일</t>
    <phoneticPr fontId="1" type="noConversion"/>
  </si>
  <si>
    <t>요일</t>
    <phoneticPr fontId="1" type="noConversion"/>
  </si>
  <si>
    <t>실제 근무일수</t>
    <phoneticPr fontId="1" type="noConversion"/>
  </si>
  <si>
    <t>신정</t>
    <phoneticPr fontId="1" type="noConversion"/>
  </si>
  <si>
    <t>설날 (연휴)</t>
    <phoneticPr fontId="1" type="noConversion"/>
  </si>
  <si>
    <t>시작일</t>
    <phoneticPr fontId="1" type="noConversion"/>
  </si>
  <si>
    <t>종료일</t>
    <phoneticPr fontId="1" type="noConversion"/>
  </si>
  <si>
    <t>3∙1절</t>
    <phoneticPr fontId="1" type="noConversion"/>
  </si>
  <si>
    <t>근로자의 날</t>
    <phoneticPr fontId="1" type="noConversion"/>
  </si>
  <si>
    <t>어린이날</t>
    <phoneticPr fontId="1" type="noConversion"/>
  </si>
  <si>
    <t>2021년 중</t>
    <phoneticPr fontId="1" type="noConversion"/>
  </si>
  <si>
    <t>부처님오신날</t>
    <phoneticPr fontId="1" type="noConversion"/>
  </si>
  <si>
    <t>항목에 없는 휴일을 입력해보세요.</t>
    <phoneticPr fontId="1" type="noConversion"/>
  </si>
  <si>
    <t>현충일</t>
    <phoneticPr fontId="1" type="noConversion"/>
  </si>
  <si>
    <t>자동으로 실제 근무일수가 계산됩니다.</t>
    <phoneticPr fontId="1" type="noConversion"/>
  </si>
  <si>
    <t>광복절</t>
    <phoneticPr fontId="1" type="noConversion"/>
  </si>
  <si>
    <t>추석(연휴)</t>
    <phoneticPr fontId="1" type="noConversion"/>
  </si>
  <si>
    <t>특정 날짜의 근무일수를 확인하고 싶으시다면</t>
    <phoneticPr fontId="1" type="noConversion"/>
  </si>
  <si>
    <t>시작일과 종료일을 수정해주세요 ^^</t>
    <phoneticPr fontId="1" type="noConversion"/>
  </si>
  <si>
    <t>특정기간의 실제 근무일수를 확인하실 수 있습니다^^</t>
    <phoneticPr fontId="1" type="noConversion"/>
  </si>
  <si>
    <t>개천절</t>
    <phoneticPr fontId="1" type="noConversion"/>
  </si>
  <si>
    <t>한글날</t>
    <phoneticPr fontId="1" type="noConversion"/>
  </si>
  <si>
    <t>성탄절</t>
    <phoneticPr fontId="1" type="noConversion"/>
  </si>
  <si>
    <t/>
  </si>
  <si>
    <t>* 코드가 없는 경우 [신혜영] 에게 확인 후 작성할 것!</t>
  </si>
  <si>
    <t>구분</t>
  </si>
  <si>
    <t>코드</t>
  </si>
  <si>
    <t>TO-BE 코드</t>
  </si>
  <si>
    <t>프로젝트(사이트)</t>
  </si>
  <si>
    <t>제품</t>
  </si>
  <si>
    <t>A001</t>
  </si>
  <si>
    <t>DA#</t>
  </si>
  <si>
    <t>프로젝트</t>
  </si>
  <si>
    <t>K185</t>
  </si>
  <si>
    <t>강동경희대병원 AP#</t>
  </si>
  <si>
    <t>SUPPORT</t>
  </si>
  <si>
    <t>Z001</t>
  </si>
  <si>
    <t>제품교육</t>
  </si>
  <si>
    <t>R&amp;D</t>
  </si>
  <si>
    <t>A002</t>
  </si>
  <si>
    <t>META#</t>
  </si>
  <si>
    <t>B031</t>
    <phoneticPr fontId="1" type="noConversion"/>
  </si>
  <si>
    <t>K421</t>
    <phoneticPr fontId="1" type="noConversion"/>
  </si>
  <si>
    <t>홈플러스 데이터관리체계</t>
  </si>
  <si>
    <t>Z002</t>
  </si>
  <si>
    <t>제품시연</t>
  </si>
  <si>
    <t>A003</t>
  </si>
  <si>
    <t>AP#</t>
  </si>
  <si>
    <t>B012</t>
  </si>
  <si>
    <t>K464</t>
  </si>
  <si>
    <t>LG화학 데이터관리체계(솔루션)</t>
  </si>
  <si>
    <t>Z003</t>
  </si>
  <si>
    <t>제안서작성및발표</t>
  </si>
  <si>
    <t>A004</t>
  </si>
  <si>
    <t>DQ#</t>
  </si>
  <si>
    <t>B001_A</t>
  </si>
  <si>
    <t>K488</t>
  </si>
  <si>
    <t>한국수자원공사 데이터품질시스템구축 용역</t>
  </si>
  <si>
    <t>Z004</t>
  </si>
  <si>
    <t>정기점검</t>
  </si>
  <si>
    <t>A005</t>
  </si>
  <si>
    <t>SQL#</t>
  </si>
  <si>
    <t>K492</t>
  </si>
  <si>
    <t>사방넷 차세대시스템구축</t>
  </si>
  <si>
    <t>Z005</t>
  </si>
  <si>
    <t>외부미팅및세미나</t>
  </si>
  <si>
    <t>A006</t>
  </si>
  <si>
    <t>ETT#</t>
  </si>
  <si>
    <t>B033</t>
  </si>
  <si>
    <t>K494</t>
  </si>
  <si>
    <t>카카오페이 디지털손해보험사구축</t>
  </si>
  <si>
    <t>Z006</t>
  </si>
  <si>
    <t>문서작성</t>
  </si>
  <si>
    <t>A007</t>
  </si>
  <si>
    <t>DF#</t>
  </si>
  <si>
    <t>B002_A</t>
  </si>
  <si>
    <t>K499</t>
  </si>
  <si>
    <t>KOTRA 빅데이터플랫폼 고도화</t>
  </si>
  <si>
    <t>Z007</t>
  </si>
  <si>
    <t>제품테스트</t>
  </si>
  <si>
    <t>A008</t>
  </si>
  <si>
    <t>DP#</t>
  </si>
  <si>
    <t>B009_A</t>
  </si>
  <si>
    <t>K500</t>
  </si>
  <si>
    <t>LGU+ Ucube차세대 데이터이행</t>
  </si>
  <si>
    <t>Z008</t>
  </si>
  <si>
    <t>고객지원</t>
  </si>
  <si>
    <t>A009</t>
  </si>
  <si>
    <t>BDP</t>
  </si>
  <si>
    <t>D002</t>
  </si>
  <si>
    <t>K501</t>
  </si>
  <si>
    <t>LGU+ Ucube차세대 MSA모델링</t>
  </si>
  <si>
    <t>Z009</t>
  </si>
  <si>
    <t>정부과제</t>
  </si>
  <si>
    <t>A010</t>
  </si>
  <si>
    <t>MOCA(MCS)</t>
  </si>
  <si>
    <t>B036</t>
  </si>
  <si>
    <t>K502</t>
  </si>
  <si>
    <t>에프앤에프 DA#, META#, DQ#</t>
  </si>
  <si>
    <t>Z010</t>
  </si>
  <si>
    <t>영업지원</t>
  </si>
  <si>
    <t>A011</t>
  </si>
  <si>
    <t>X-DRIVE</t>
  </si>
  <si>
    <t>B034</t>
  </si>
  <si>
    <t>K504</t>
  </si>
  <si>
    <t>DGB 특수은행 DA#,META#</t>
  </si>
  <si>
    <t>Z011</t>
  </si>
  <si>
    <t>내부관리</t>
  </si>
  <si>
    <t>A012</t>
  </si>
  <si>
    <t>통합빌드</t>
  </si>
  <si>
    <t>K505</t>
  </si>
  <si>
    <t>아산병원 데이터중심병원 DQ컨설팅</t>
  </si>
  <si>
    <t>Z012</t>
  </si>
  <si>
    <t>제품기획</t>
  </si>
  <si>
    <t>A013</t>
  </si>
  <si>
    <t>MANAGER</t>
  </si>
  <si>
    <t>B006_A</t>
  </si>
  <si>
    <t>K506</t>
  </si>
  <si>
    <t>한국자산관리공사 업그레이드,DQ컨설팅</t>
  </si>
  <si>
    <t>Z013</t>
  </si>
  <si>
    <t>기타</t>
  </si>
  <si>
    <t>컨설팅지원</t>
  </si>
  <si>
    <t>D001</t>
  </si>
  <si>
    <t>삭제</t>
  </si>
  <si>
    <t>현대제철</t>
  </si>
  <si>
    <t>K510</t>
  </si>
  <si>
    <t>넷마블 EDW 데이터 운영</t>
  </si>
  <si>
    <t>정휴</t>
  </si>
  <si>
    <t>정기휴가(년차) / 근무토휴가</t>
  </si>
  <si>
    <t>LG U+ MSA 데이터이행</t>
  </si>
  <si>
    <t>K512</t>
  </si>
  <si>
    <t>아모레퍼시픽 DQ 2차</t>
  </si>
  <si>
    <t>프휴</t>
  </si>
  <si>
    <t>프로젝트 보상휴가</t>
  </si>
  <si>
    <t>D003</t>
  </si>
  <si>
    <t>현대모비스</t>
  </si>
  <si>
    <t>B023_C</t>
  </si>
  <si>
    <t>K513</t>
  </si>
  <si>
    <t>아모레퍼시픽 데이터포털</t>
  </si>
  <si>
    <t>창휴</t>
  </si>
  <si>
    <t>창립기념일 휴가</t>
  </si>
  <si>
    <t>D004</t>
  </si>
  <si>
    <t>넷마블</t>
  </si>
  <si>
    <t>B012_A</t>
  </si>
  <si>
    <t>K514</t>
  </si>
  <si>
    <t>LG화학 데이터포털</t>
  </si>
  <si>
    <t>교육</t>
  </si>
  <si>
    <t>교육수강</t>
  </si>
  <si>
    <t>작업지원</t>
  </si>
  <si>
    <t>J001</t>
  </si>
  <si>
    <t>한국은행-차세대이관</t>
  </si>
  <si>
    <t>B017</t>
  </si>
  <si>
    <t>K517</t>
  </si>
  <si>
    <t>조달청 메타기능개선</t>
  </si>
  <si>
    <t>출휴</t>
  </si>
  <si>
    <t>출산휴가및육아휴직</t>
  </si>
  <si>
    <t>J002</t>
  </si>
  <si>
    <t>한국은행-차세대소스영향분석</t>
  </si>
  <si>
    <t>B040</t>
  </si>
  <si>
    <t>K518</t>
  </si>
  <si>
    <t>현대자동차 데이터품질pilot</t>
  </si>
  <si>
    <t>검진</t>
  </si>
  <si>
    <t>건강검진</t>
  </si>
  <si>
    <t>J003</t>
  </si>
  <si>
    <t>한국은행-신변경관리시스템연계</t>
  </si>
  <si>
    <t>B041</t>
  </si>
  <si>
    <t>K520</t>
  </si>
  <si>
    <t>라이나생명 데이터가상화</t>
  </si>
  <si>
    <t>HR</t>
  </si>
  <si>
    <t>내부교육(역량강화)</t>
  </si>
  <si>
    <t>J004</t>
  </si>
  <si>
    <t>한국은행-리눅스서버이관</t>
  </si>
  <si>
    <t>K521</t>
  </si>
  <si>
    <t>LGU+ Ucube 차세대 기준정보</t>
  </si>
  <si>
    <t>안식</t>
  </si>
  <si>
    <t>안식월</t>
  </si>
  <si>
    <t>`</t>
    <phoneticPr fontId="6" type="noConversion"/>
  </si>
  <si>
    <t>K522</t>
  </si>
  <si>
    <t>CJ대한통운 메타시스템</t>
  </si>
  <si>
    <t>경휴</t>
  </si>
  <si>
    <t>경조휴가</t>
  </si>
  <si>
    <t>K523</t>
  </si>
  <si>
    <t>농협캐피탈 차세대 DQ컨설팅</t>
  </si>
  <si>
    <t>예군</t>
  </si>
  <si>
    <t>예비군 기본훈련 및 교육</t>
  </si>
  <si>
    <t>K524</t>
  </si>
  <si>
    <t>SK실트론 데이터분석플랫폼 설계 및 모델링</t>
  </si>
  <si>
    <t>출토</t>
  </si>
  <si>
    <t xml:space="preserve">출근토 </t>
  </si>
  <si>
    <t>K531</t>
  </si>
  <si>
    <t>CJ ENM 메타시스템 고도화</t>
  </si>
  <si>
    <t>병가</t>
  </si>
  <si>
    <t>B016_A</t>
  </si>
  <si>
    <t>K532</t>
  </si>
  <si>
    <t>현대해상 정보계 포털 구축</t>
  </si>
  <si>
    <t>반차</t>
  </si>
  <si>
    <t>반차 및 반근무</t>
  </si>
  <si>
    <t>K535</t>
  </si>
  <si>
    <t>한국은행 중앙메타연계</t>
  </si>
  <si>
    <t>K544</t>
  </si>
  <si>
    <t>한국예탁결제원 전산센터 재구축 사업</t>
  </si>
  <si>
    <t>K547</t>
  </si>
  <si>
    <t>LGU+ [U+12]Ucube 차세대 슬림화 본구축</t>
  </si>
  <si>
    <t>K552</t>
  </si>
  <si>
    <t>LG U+ EDIS 고도화</t>
  </si>
  <si>
    <t>K545</t>
  </si>
  <si>
    <t>한국주택금융공사</t>
  </si>
  <si>
    <t>K549</t>
  </si>
  <si>
    <t>아모레퍼시픽_중국</t>
  </si>
  <si>
    <t>L234</t>
  </si>
  <si>
    <t>충북대학교병원DA#_이지케어텍</t>
  </si>
  <si>
    <t>L244</t>
  </si>
  <si>
    <t>동국대일산병원 Meta#_이지케어텍</t>
  </si>
  <si>
    <t>B030</t>
  </si>
  <si>
    <t>L247</t>
  </si>
  <si>
    <t>해양수산부 공동활용체계 구축</t>
  </si>
  <si>
    <t>B038</t>
  </si>
  <si>
    <t>L261</t>
  </si>
  <si>
    <t>한국산림복지진흥원</t>
  </si>
  <si>
    <t>B042</t>
  </si>
  <si>
    <t>L262</t>
  </si>
  <si>
    <t>제주대학병원 차세대</t>
  </si>
  <si>
    <t>B037</t>
  </si>
  <si>
    <t>L265</t>
  </si>
  <si>
    <t>SK 매직 차세대 시스템구축</t>
  </si>
  <si>
    <t>L267</t>
  </si>
  <si>
    <t>SK STOA - Meta#,DQ#</t>
  </si>
  <si>
    <t>L283</t>
  </si>
  <si>
    <t>고려대안암병원 데이터품질 진단</t>
  </si>
  <si>
    <t>L285</t>
  </si>
  <si>
    <t>한국무역보험공사_커스터마이징</t>
  </si>
  <si>
    <t>B035</t>
  </si>
  <si>
    <t>S193</t>
    <phoneticPr fontId="1" type="noConversion"/>
  </si>
  <si>
    <t>NH농협캐피탈 차세대 구축(AP#,DQ#)</t>
  </si>
  <si>
    <t>SS042</t>
  </si>
  <si>
    <t>DA#, META# 서울대학교</t>
  </si>
  <si>
    <t>투입
일수</t>
  </si>
  <si>
    <t>투입율
(%)</t>
  </si>
  <si>
    <t>근무일</t>
  </si>
  <si>
    <t>반차</t>
    <phoneticPr fontId="1" type="noConversion"/>
  </si>
  <si>
    <t>S193</t>
  </si>
  <si>
    <t>합계</t>
  </si>
  <si>
    <t>K525</t>
  </si>
  <si>
    <t>K526</t>
  </si>
  <si>
    <t>K527</t>
  </si>
  <si>
    <t>K528</t>
  </si>
  <si>
    <t>K529</t>
  </si>
  <si>
    <t>K530</t>
  </si>
  <si>
    <t>K533</t>
  </si>
  <si>
    <t>K534</t>
  </si>
  <si>
    <t>K536</t>
  </si>
  <si>
    <t>K537</t>
  </si>
  <si>
    <t>K538</t>
  </si>
  <si>
    <t>K539</t>
  </si>
  <si>
    <t>K540</t>
  </si>
  <si>
    <t>K541</t>
  </si>
  <si>
    <t>K542</t>
  </si>
  <si>
    <t>사원1</t>
    <phoneticPr fontId="1" type="noConversion"/>
  </si>
  <si>
    <t>사원2</t>
    <phoneticPr fontId="1" type="noConversion"/>
  </si>
  <si>
    <t>사원3</t>
  </si>
  <si>
    <t>사원4</t>
  </si>
  <si>
    <t>사원5</t>
  </si>
  <si>
    <t>사원6</t>
  </si>
  <si>
    <t>사원7</t>
  </si>
  <si>
    <t>사원8</t>
  </si>
  <si>
    <t>사원9</t>
  </si>
  <si>
    <t>사원10</t>
  </si>
  <si>
    <t>사원11</t>
  </si>
  <si>
    <t>사원12</t>
  </si>
  <si>
    <t>사원13</t>
  </si>
  <si>
    <t>사원14</t>
  </si>
  <si>
    <t>사원15</t>
  </si>
  <si>
    <t>사원16</t>
  </si>
  <si>
    <t>사원17</t>
  </si>
  <si>
    <t>사원18</t>
  </si>
  <si>
    <t>사원19</t>
  </si>
  <si>
    <t>사원20</t>
  </si>
  <si>
    <t>사원21</t>
  </si>
  <si>
    <t>사원22</t>
  </si>
  <si>
    <t>사원23</t>
  </si>
  <si>
    <t>사원24</t>
  </si>
  <si>
    <t>사원25</t>
  </si>
  <si>
    <t>사원26</t>
  </si>
  <si>
    <t>사원27</t>
  </si>
  <si>
    <t>사원28</t>
  </si>
  <si>
    <t>사원29</t>
  </si>
  <si>
    <t>사원30</t>
  </si>
  <si>
    <t>사원31</t>
  </si>
  <si>
    <t>사원32</t>
  </si>
  <si>
    <t>사원33</t>
  </si>
  <si>
    <t>사원34</t>
  </si>
  <si>
    <t>사원35</t>
  </si>
  <si>
    <t>사원36</t>
  </si>
  <si>
    <t>사원37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</si>
</sst>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3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u/>
      <sz val="11"/>
      <color rgb="FF0070C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9"/>
      <color rgb="FF00000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rgb="FFC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i/>
      <u/>
      <sz val="9"/>
      <color rgb="FF0070C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에스코어 드림 5 Medium"/>
      <family val="2"/>
      <charset val="129"/>
    </font>
    <font>
      <sz val="18"/>
      <color theme="1"/>
      <name val="에스코어 드림 8 Heavy"/>
      <family val="2"/>
      <charset val="129"/>
    </font>
    <font>
      <sz val="11"/>
      <color theme="1"/>
      <name val="에스코어 드림 3 Light"/>
      <family val="2"/>
      <charset val="129"/>
    </font>
    <font>
      <sz val="16"/>
      <color rgb="FFFF0000"/>
      <name val="에스코어 드림 9 Black"/>
      <family val="2"/>
      <charset val="129"/>
    </font>
    <font>
      <u/>
      <sz val="10"/>
      <color theme="10"/>
      <name val="맑은 고딕"/>
      <family val="3"/>
      <charset val="129"/>
      <scheme val="minor"/>
    </font>
    <font>
      <sz val="12"/>
      <color rgb="FF000000"/>
      <name val="에스코어 드림 3 Light"/>
      <family val="2"/>
      <charset val="129"/>
    </font>
    <font>
      <sz val="10"/>
      <color theme="1"/>
      <name val="에스코어 드림 3 Light"/>
      <family val="2"/>
      <charset val="129"/>
    </font>
    <font>
      <sz val="10"/>
      <color rgb="FF000000"/>
      <name val="에스코어 드림 3 Light"/>
      <family val="2"/>
      <charset val="129"/>
    </font>
    <font>
      <b/>
      <sz val="9"/>
      <color rgb="FF00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i/>
      <u/>
      <sz val="9"/>
      <color rgb="FF0070C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rgb="FFC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rgb="FF000000"/>
      <name val="맑은 고딕"/>
      <family val="3"/>
    </font>
    <font>
      <sz val="11"/>
      <color rgb="FF444444"/>
      <name val="Calibri"/>
      <family val="2"/>
      <charset val="1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11"/>
      <color rgb="FF444444"/>
      <name val="Calibri"/>
      <family val="2"/>
    </font>
    <font>
      <sz val="9"/>
      <color rgb="FF444444"/>
      <name val="Calibri"/>
      <family val="2"/>
    </font>
    <font>
      <sz val="9"/>
      <color rgb="FF000000"/>
      <name val="맑은 고딕"/>
      <family val="3"/>
    </font>
    <font>
      <sz val="9"/>
      <name val="맑은 고딕"/>
      <family val="3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8CBAD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A9D08E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0" xfId="0" applyFont="1" applyFill="1" applyBorder="1">
      <alignment vertical="center"/>
    </xf>
    <xf numFmtId="0" fontId="5" fillId="4" borderId="11" xfId="0" applyFont="1" applyFill="1" applyBorder="1">
      <alignment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7" fillId="2" borderId="16" xfId="0" applyFont="1" applyFill="1" applyBorder="1" applyAlignment="1">
      <alignment horizontal="center" vertical="center"/>
    </xf>
    <xf numFmtId="9" fontId="7" fillId="2" borderId="5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10" fillId="0" borderId="15" xfId="0" applyFont="1" applyBorder="1">
      <alignment vertical="center"/>
    </xf>
    <xf numFmtId="0" fontId="11" fillId="0" borderId="15" xfId="0" applyFont="1" applyBorder="1">
      <alignment vertical="center"/>
    </xf>
    <xf numFmtId="0" fontId="12" fillId="0" borderId="15" xfId="0" applyFont="1" applyBorder="1">
      <alignment vertical="center"/>
    </xf>
    <xf numFmtId="0" fontId="10" fillId="6" borderId="8" xfId="0" applyFont="1" applyFill="1" applyBorder="1">
      <alignment vertical="center"/>
    </xf>
    <xf numFmtId="0" fontId="11" fillId="6" borderId="8" xfId="0" applyFont="1" applyFill="1" applyBorder="1">
      <alignment vertical="center"/>
    </xf>
    <xf numFmtId="0" fontId="12" fillId="6" borderId="8" xfId="0" applyFont="1" applyFill="1" applyBorder="1">
      <alignment vertical="center"/>
    </xf>
    <xf numFmtId="0" fontId="7" fillId="6" borderId="8" xfId="0" applyFont="1" applyFill="1" applyBorder="1">
      <alignment vertical="center"/>
    </xf>
    <xf numFmtId="0" fontId="9" fillId="6" borderId="2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0" fillId="9" borderId="15" xfId="0" applyFill="1" applyBorder="1">
      <alignment vertical="center"/>
    </xf>
    <xf numFmtId="0" fontId="0" fillId="0" borderId="0" xfId="0" applyProtection="1">
      <alignment vertical="center"/>
      <protection hidden="1"/>
    </xf>
    <xf numFmtId="0" fontId="14" fillId="0" borderId="19" xfId="0" applyFont="1" applyBorder="1" applyAlignment="1" applyProtection="1">
      <alignment horizontal="center" vertical="center"/>
      <protection hidden="1"/>
    </xf>
    <xf numFmtId="0" fontId="14" fillId="0" borderId="20" xfId="0" applyFont="1" applyBorder="1" applyAlignment="1" applyProtection="1">
      <alignment horizontal="center" vertical="center"/>
      <protection hidden="1"/>
    </xf>
    <xf numFmtId="0" fontId="14" fillId="0" borderId="21" xfId="0" applyFont="1" applyBorder="1" applyAlignment="1" applyProtection="1">
      <alignment horizontal="center" vertical="center"/>
      <protection hidden="1"/>
    </xf>
    <xf numFmtId="0" fontId="16" fillId="0" borderId="24" xfId="0" applyFont="1" applyBorder="1" applyAlignment="1" applyProtection="1">
      <alignment horizontal="center" vertical="center"/>
      <protection hidden="1"/>
    </xf>
    <xf numFmtId="31" fontId="16" fillId="0" borderId="25" xfId="0" applyNumberFormat="1" applyFont="1" applyBorder="1" applyAlignment="1" applyProtection="1">
      <alignment horizontal="center" vertical="center"/>
      <protection hidden="1"/>
    </xf>
    <xf numFmtId="176" fontId="16" fillId="0" borderId="26" xfId="0" applyNumberFormat="1" applyFont="1" applyBorder="1" applyAlignment="1" applyProtection="1">
      <alignment horizontal="center" vertical="center"/>
      <protection hidden="1"/>
    </xf>
    <xf numFmtId="31" fontId="16" fillId="0" borderId="15" xfId="0" applyNumberFormat="1" applyFont="1" applyBorder="1" applyAlignment="1" applyProtection="1">
      <alignment horizontal="center" vertical="center"/>
      <protection hidden="1"/>
    </xf>
    <xf numFmtId="176" fontId="16" fillId="0" borderId="30" xfId="0" applyNumberFormat="1" applyFont="1" applyBorder="1" applyAlignment="1" applyProtection="1">
      <alignment horizontal="center" vertical="center"/>
      <protection hidden="1"/>
    </xf>
    <xf numFmtId="31" fontId="14" fillId="0" borderId="24" xfId="0" applyNumberFormat="1" applyFont="1" applyBorder="1" applyAlignment="1" applyProtection="1">
      <alignment horizontal="center" vertical="center"/>
      <protection hidden="1"/>
    </xf>
    <xf numFmtId="31" fontId="14" fillId="0" borderId="26" xfId="0" applyNumberFormat="1" applyFont="1" applyBorder="1" applyAlignment="1" applyProtection="1">
      <alignment horizontal="center" vertical="center"/>
      <protection hidden="1"/>
    </xf>
    <xf numFmtId="31" fontId="16" fillId="0" borderId="31" xfId="0" applyNumberFormat="1" applyFont="1" applyBorder="1" applyAlignment="1" applyProtection="1">
      <alignment horizontal="center" vertical="center"/>
      <protection locked="0"/>
    </xf>
    <xf numFmtId="31" fontId="16" fillId="0" borderId="32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Protection="1">
      <alignment vertical="center"/>
      <protection hidden="1"/>
    </xf>
    <xf numFmtId="0" fontId="19" fillId="0" borderId="35" xfId="0" applyFont="1" applyBorder="1" applyAlignment="1" applyProtection="1">
      <alignment horizontal="center" vertical="center" wrapText="1"/>
      <protection hidden="1"/>
    </xf>
    <xf numFmtId="31" fontId="16" fillId="0" borderId="36" xfId="0" applyNumberFormat="1" applyFont="1" applyBorder="1" applyAlignment="1" applyProtection="1">
      <alignment horizontal="center" vertical="center"/>
      <protection hidden="1"/>
    </xf>
    <xf numFmtId="176" fontId="16" fillId="0" borderId="37" xfId="0" applyNumberFormat="1" applyFont="1" applyBorder="1" applyAlignment="1" applyProtection="1">
      <alignment horizontal="center" vertical="center"/>
      <protection hidden="1"/>
    </xf>
    <xf numFmtId="0" fontId="20" fillId="0" borderId="38" xfId="0" applyFont="1" applyBorder="1" applyAlignment="1" applyProtection="1">
      <alignment horizontal="center" vertical="center"/>
      <protection locked="0"/>
    </xf>
    <xf numFmtId="31" fontId="21" fillId="0" borderId="39" xfId="0" applyNumberFormat="1" applyFont="1" applyBorder="1" applyAlignment="1" applyProtection="1">
      <alignment horizontal="center" vertical="center" wrapText="1"/>
      <protection locked="0"/>
    </xf>
    <xf numFmtId="176" fontId="20" fillId="0" borderId="40" xfId="0" applyNumberFormat="1" applyFont="1" applyBorder="1" applyAlignment="1" applyProtection="1">
      <alignment horizontal="center" vertical="center"/>
      <protection hidden="1"/>
    </xf>
    <xf numFmtId="0" fontId="20" fillId="0" borderId="29" xfId="0" applyFont="1" applyBorder="1" applyAlignment="1" applyProtection="1">
      <alignment horizontal="center" vertical="center"/>
      <protection locked="0"/>
    </xf>
    <xf numFmtId="31" fontId="21" fillId="0" borderId="15" xfId="0" applyNumberFormat="1" applyFont="1" applyBorder="1" applyAlignment="1" applyProtection="1">
      <alignment horizontal="center" vertical="center" wrapText="1"/>
      <protection locked="0"/>
    </xf>
    <xf numFmtId="176" fontId="20" fillId="0" borderId="30" xfId="0" applyNumberFormat="1" applyFont="1" applyBorder="1" applyAlignment="1" applyProtection="1">
      <alignment horizontal="center" vertical="center"/>
      <protection hidden="1"/>
    </xf>
    <xf numFmtId="31" fontId="20" fillId="0" borderId="15" xfId="0" applyNumberFormat="1" applyFont="1" applyBorder="1" applyAlignment="1" applyProtection="1">
      <alignment horizontal="center" vertical="center"/>
      <protection locked="0"/>
    </xf>
    <xf numFmtId="0" fontId="20" fillId="0" borderId="35" xfId="0" applyFont="1" applyBorder="1" applyAlignment="1" applyProtection="1">
      <alignment horizontal="center" vertical="center"/>
      <protection locked="0"/>
    </xf>
    <xf numFmtId="31" fontId="20" fillId="0" borderId="36" xfId="0" applyNumberFormat="1" applyFont="1" applyBorder="1" applyAlignment="1" applyProtection="1">
      <alignment horizontal="center" vertical="center"/>
      <protection locked="0"/>
    </xf>
    <xf numFmtId="176" fontId="20" fillId="0" borderId="37" xfId="0" applyNumberFormat="1" applyFont="1" applyBorder="1" applyAlignment="1" applyProtection="1">
      <alignment horizontal="center" vertical="center"/>
      <protection hidden="1"/>
    </xf>
    <xf numFmtId="0" fontId="22" fillId="2" borderId="16" xfId="0" applyFont="1" applyFill="1" applyBorder="1" applyAlignment="1">
      <alignment horizontal="center" vertical="center"/>
    </xf>
    <xf numFmtId="9" fontId="22" fillId="2" borderId="5" xfId="0" applyNumberFormat="1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4" fillId="0" borderId="15" xfId="0" applyFont="1" applyBorder="1">
      <alignment vertical="center"/>
    </xf>
    <xf numFmtId="0" fontId="25" fillId="0" borderId="15" xfId="0" applyFont="1" applyBorder="1">
      <alignment vertical="center"/>
    </xf>
    <xf numFmtId="0" fontId="26" fillId="0" borderId="15" xfId="0" applyFont="1" applyBorder="1">
      <alignment vertical="center"/>
    </xf>
    <xf numFmtId="0" fontId="27" fillId="6" borderId="2" xfId="0" applyFont="1" applyFill="1" applyBorder="1" applyAlignment="1">
      <alignment horizontal="center" vertical="center"/>
    </xf>
    <xf numFmtId="0" fontId="24" fillId="6" borderId="17" xfId="0" applyFont="1" applyFill="1" applyBorder="1" applyAlignment="1">
      <alignment horizontal="center" vertical="center"/>
    </xf>
    <xf numFmtId="0" fontId="24" fillId="6" borderId="18" xfId="0" applyFont="1" applyFill="1" applyBorder="1" applyAlignment="1">
      <alignment horizontal="center" vertical="center"/>
    </xf>
    <xf numFmtId="0" fontId="24" fillId="6" borderId="8" xfId="0" applyFont="1" applyFill="1" applyBorder="1">
      <alignment vertical="center"/>
    </xf>
    <xf numFmtId="0" fontId="25" fillId="6" borderId="8" xfId="0" applyFont="1" applyFill="1" applyBorder="1">
      <alignment vertical="center"/>
    </xf>
    <xf numFmtId="0" fontId="26" fillId="6" borderId="8" xfId="0" applyFont="1" applyFill="1" applyBorder="1">
      <alignment vertical="center"/>
    </xf>
    <xf numFmtId="0" fontId="22" fillId="6" borderId="8" xfId="0" applyFont="1" applyFill="1" applyBorder="1">
      <alignment vertical="center"/>
    </xf>
    <xf numFmtId="0" fontId="28" fillId="0" borderId="0" xfId="0" applyFont="1">
      <alignment vertical="center"/>
    </xf>
    <xf numFmtId="0" fontId="28" fillId="8" borderId="15" xfId="0" applyFont="1" applyFill="1" applyBorder="1" applyAlignment="1">
      <alignment horizontal="center" vertical="center"/>
    </xf>
    <xf numFmtId="0" fontId="28" fillId="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>
      <alignment vertical="center"/>
    </xf>
    <xf numFmtId="0" fontId="28" fillId="8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30" fillId="0" borderId="1" xfId="0" applyFont="1" applyBorder="1" applyAlignment="1">
      <alignment vertical="center" wrapText="1"/>
    </xf>
    <xf numFmtId="0" fontId="24" fillId="0" borderId="11" xfId="0" applyFont="1" applyBorder="1">
      <alignment vertical="center"/>
    </xf>
    <xf numFmtId="0" fontId="29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7" borderId="6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2" fillId="0" borderId="1" xfId="0" applyFont="1" applyBorder="1">
      <alignment vertical="center"/>
    </xf>
    <xf numFmtId="0" fontId="31" fillId="0" borderId="0" xfId="0" applyFont="1" applyAlignment="1">
      <alignment vertical="center" wrapText="1"/>
    </xf>
    <xf numFmtId="0" fontId="28" fillId="8" borderId="2" xfId="0" applyFont="1" applyFill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0" fontId="28" fillId="8" borderId="8" xfId="0" applyFont="1" applyFill="1" applyBorder="1" applyAlignment="1">
      <alignment horizontal="center" vertical="center"/>
    </xf>
    <xf numFmtId="0" fontId="33" fillId="0" borderId="1" xfId="0" applyFont="1" applyBorder="1" applyAlignment="1">
      <alignment vertical="center" wrapText="1"/>
    </xf>
    <xf numFmtId="0" fontId="34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28" fillId="7" borderId="11" xfId="0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>
      <alignment vertical="center"/>
    </xf>
    <xf numFmtId="0" fontId="37" fillId="1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37" fillId="11" borderId="1" xfId="0" applyFont="1" applyFill="1" applyBorder="1" applyAlignment="1">
      <alignment horizontal="center" vertical="center"/>
    </xf>
    <xf numFmtId="0" fontId="32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37" fillId="12" borderId="1" xfId="0" applyFont="1" applyFill="1" applyBorder="1" applyAlignment="1">
      <alignment horizontal="center" vertical="center"/>
    </xf>
    <xf numFmtId="0" fontId="16" fillId="0" borderId="29" xfId="0" applyFont="1" applyBorder="1" applyAlignment="1" applyProtection="1">
      <alignment horizontal="center" vertical="center"/>
      <protection hidden="1"/>
    </xf>
    <xf numFmtId="0" fontId="19" fillId="0" borderId="29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35" fillId="0" borderId="1" xfId="0" applyFont="1" applyBorder="1" applyAlignment="1">
      <alignment vertical="center" wrapText="1"/>
    </xf>
    <xf numFmtId="0" fontId="28" fillId="0" borderId="5" xfId="0" applyFont="1" applyBorder="1" applyAlignment="1">
      <alignment horizontal="center" vertical="center"/>
    </xf>
    <xf numFmtId="0" fontId="15" fillId="0" borderId="22" xfId="0" applyFont="1" applyBorder="1" applyAlignment="1" applyProtection="1">
      <alignment horizontal="center" vertical="center" wrapText="1"/>
      <protection hidden="1"/>
    </xf>
    <xf numFmtId="0" fontId="15" fillId="0" borderId="23" xfId="0" applyFont="1" applyBorder="1" applyAlignment="1" applyProtection="1">
      <alignment horizontal="center" vertical="center" wrapText="1"/>
      <protection hidden="1"/>
    </xf>
    <xf numFmtId="3" fontId="17" fillId="0" borderId="27" xfId="0" applyNumberFormat="1" applyFont="1" applyBorder="1" applyAlignment="1" applyProtection="1">
      <alignment horizontal="center" vertical="center" wrapText="1"/>
      <protection hidden="1"/>
    </xf>
    <xf numFmtId="3" fontId="17" fillId="0" borderId="28" xfId="0" applyNumberFormat="1" applyFont="1" applyBorder="1" applyAlignment="1" applyProtection="1">
      <alignment horizontal="center" vertical="center" wrapText="1"/>
      <protection hidden="1"/>
    </xf>
    <xf numFmtId="0" fontId="16" fillId="0" borderId="29" xfId="0" applyFont="1" applyBorder="1" applyAlignment="1" applyProtection="1">
      <alignment horizontal="center" vertical="center"/>
      <protection hidden="1"/>
    </xf>
    <xf numFmtId="0" fontId="18" fillId="0" borderId="33" xfId="1" applyFont="1" applyBorder="1" applyAlignment="1" applyProtection="1">
      <alignment horizontal="center" vertical="center"/>
      <protection hidden="1"/>
    </xf>
    <xf numFmtId="0" fontId="18" fillId="0" borderId="34" xfId="1" applyFont="1" applyBorder="1" applyAlignment="1" applyProtection="1">
      <alignment horizontal="center" vertical="center"/>
      <protection hidden="1"/>
    </xf>
    <xf numFmtId="0" fontId="19" fillId="0" borderId="29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7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23" fillId="0" borderId="16" xfId="0" applyFont="1" applyBorder="1" applyAlignment="1"/>
    <xf numFmtId="0" fontId="22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0" borderId="16" xfId="0" applyFont="1" applyBorder="1" applyAlignment="1"/>
    <xf numFmtId="0" fontId="7" fillId="2" borderId="3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/>
    </xf>
  </cellXfs>
  <cellStyles count="2">
    <cellStyle name="표준" xfId="0" builtinId="0"/>
    <cellStyle name="하이퍼링크" xfId="1" builtinId="8"/>
  </cellStyles>
  <dxfs count="41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정상완" id="{199BBEC7-C650-40D4-9115-A986F25A3219}" userId="S::jsw@en-core.com::27ec4457-bbb7-4638-9c93-383df87f1248" providerId="AD"/>
  <person displayName="김기동" id="{15E66E9A-394D-442A-9912-39F2517DC188}" userId="S::kkd@en-core.com::ec4d2128-06af-4bba-a5be-f27b5300776e" providerId="AD"/>
  <person displayName="김기현" id="{25D6A55F-392B-4C17-AD11-FA053CD5B639}" userId="S::khkim@en-core.com::77bdf8ad-4001-476b-9248-ba4e2f22a42f" providerId="AD"/>
  <person displayName="정병오" id="{C674CF3A-BF7F-4B59-8BBE-272747FBCE70}" userId="S::bojung@en-core.com::cbb06978-baee-4c56-91ac-745eadfd06d9" providerId="AD"/>
  <person displayName="최찬식" id="{A20B1A8C-58CD-4FF0-9AF9-65C6C502202B}" userId="S::cschoi@en-core.com::c1998150-d5d0-4791-8645-24776c073a8e" providerId="AD"/>
  <person displayName="정지현" id="{8657DF06-083B-4E5B-8D8E-557D8DAB7208}" userId="S::jihyun@en-core.com::3652b09c-c6f6-4654-a620-91a9e33096ee" providerId="AD"/>
  <person displayName="정민수" id="{4C646300-082C-4944-82F1-DB9543DF5769}" userId="S::msjung@en-core.com::6e47c4f0-ede4-41e7-b8c6-83ad19da1403" providerId="AD"/>
  <person displayName="한경수" id="{EC5DCE05-5000-4B9D-BFA4-9480782331D1}" userId="S::icandoh@en-core.com::86e45bbd-ee03-400d-a64c-849ad8d7b640" providerId="AD"/>
  <person displayName="김학건" id="{F19426CC-E38A-4BCE-B7EA-323ECFBACF02}" userId="S::deet1107@en-core.com::84c383df-7c36-4c47-8830-0914df2dd855" providerId="AD"/>
  <person displayName="장명수" id="{8C6AF4ED-F78A-4A39-AC10-7B0FFDE820BB}" userId="S::insomnia@en-core.com::491b1ba4-c8f4-40d5-8522-3cbc86a0933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N7" dT="2021-01-25T00:12:35.21" personId="{15E66E9A-394D-442A-9912-39F2517DC188}" id="{F64C7400-145C-47DA-A15E-1F060D0FCAF0}">
    <text>SK스토아 메타연계 지원</text>
  </threadedComment>
  <threadedComment ref="AG8" dT="2021-01-29T06:17:09.19" personId="{25D6A55F-392B-4C17-AD11-FA053CD5B639}" id="{3C67BE6C-B4A9-49AF-BF7E-B55A94941FD4}">
    <text>라이나 패치</text>
  </threadedComment>
  <threadedComment ref="AU8" dT="2021-01-29T06:17:56.67" personId="{25D6A55F-392B-4C17-AD11-FA053CD5B639}" id="{91C4F5C5-8332-46DC-8FED-0A7ABED8C401}">
    <text>IRI SQL# 라이선스 변경및 업데이트</text>
  </threadedComment>
  <threadedComment ref="AV8" dT="2021-01-29T06:17:56.67" personId="{25D6A55F-392B-4C17-AD11-FA053CD5B639}" id="{549C8C98-F8A4-4CFD-9BD4-E958486B64C1}">
    <text>IRI SQL# 라이선스 변경및 업데이트</text>
  </threadedComment>
  <threadedComment ref="AW8" dT="2021-01-29T06:17:56.67" personId="{25D6A55F-392B-4C17-AD11-FA053CD5B639}" id="{C6A4B430-980D-4EEE-8652-D12F6C9AD28F}">
    <text>IRI SQL# 라이선스 변경및 업데이트</text>
  </threadedComment>
  <threadedComment ref="G15" dT="2021-01-27T00:14:21.23" personId="{F19426CC-E38A-4BCE-B7EA-323ECFBACF02}" id="{0658C995-F643-4A1D-97F4-374F6CC9499A}">
    <text>DP 시연 PC 세팅 및 아모레 DP 이슈 정리(엑셀, PPT, Word)</text>
  </threadedComment>
  <threadedComment ref="AH15" dT="2021-01-27T00:13:28.27" personId="{F19426CC-E38A-4BCE-B7EA-323ECFBACF02}" id="{574B8F38-BF5B-4404-9F30-5AED3589E02B}">
    <text>아모레퍼시픽 버그 대응 및 DP 시연PC 세팅</text>
  </threadedComment>
  <threadedComment ref="M26" dT="2021-01-25T01:01:14.62" personId="{8C6AF4ED-F78A-4A39-AC10-7B0FFDE820BB}" id="{D6796C3C-2CDA-4076-BE1E-0389530BA083}">
    <text>주택금융공사 오류 패치</text>
  </threadedComment>
  <threadedComment ref="H29" dT="2021-01-06T07:52:46.88" personId="{4C646300-082C-4944-82F1-DB9543DF5769}" id="{43FC0334-1187-4EDF-B6AB-42C938E1A43F}">
    <text>아모레퍼시픽 PG 변환 지원</text>
  </threadedComment>
  <threadedComment ref="I29" dT="2021-01-06T07:52:54.19" personId="{4C646300-082C-4944-82F1-DB9543DF5769}" id="{61F0C997-1140-4521-A5F2-F42AA2BB45AB}">
    <text>아모레퍼시픽 PG 변환 지원</text>
  </threadedComment>
  <threadedComment ref="J29" dT="2021-01-06T07:52:57.84" personId="{4C646300-082C-4944-82F1-DB9543DF5769}" id="{A0C37FC1-754A-4C53-9278-710F4E19FAD2}">
    <text>아모레퍼시픽 PG 변환 지원</text>
  </threadedComment>
  <threadedComment ref="K29" dT="2021-01-06T07:53:02.53" personId="{4C646300-082C-4944-82F1-DB9543DF5769}" id="{E21D87ED-3DDE-4DB3-BD99-3B44767AE46C}">
    <text>아모레퍼시픽 PG 변환 지원</text>
  </threadedComment>
  <threadedComment ref="N29" dT="2021-01-06T07:53:02.53" personId="{4C646300-082C-4944-82F1-DB9543DF5769}" id="{E6CB831A-8C12-48CB-9B71-374C23345579}">
    <text>아모레퍼시픽 PG 변환 지원</text>
  </threadedComment>
  <threadedComment ref="O29" dT="2021-01-06T07:53:02.53" personId="{4C646300-082C-4944-82F1-DB9543DF5769}" id="{EE3497C8-5DE9-47EB-8BBE-8A9F9606D9A5}">
    <text>아모레퍼시픽 PG 변환 지원</text>
  </threadedComment>
  <threadedComment ref="P29" dT="2021-01-06T07:53:02.53" personId="{4C646300-082C-4944-82F1-DB9543DF5769}" id="{775B4B81-83BA-481E-A375-1E43ADFF1FF8}">
    <text>아모레퍼시픽 PG 변환 지원</text>
  </threadedComment>
  <threadedComment ref="Q29" dT="2021-01-06T07:53:02.53" personId="{4C646300-082C-4944-82F1-DB9543DF5769}" id="{16E974CD-0499-45F0-B4C0-EB6B68C11BE2}">
    <text>아모레퍼시픽 PG 변환 지원</text>
  </threadedComment>
  <threadedComment ref="V29" dT="2021-01-06T07:53:02.53" personId="{4C646300-082C-4944-82F1-DB9543DF5769}" id="{ED1E4C8B-2CD0-4479-940D-7CB8D3C697C9}">
    <text>아모레퍼시픽 PG 변환 지원</text>
  </threadedComment>
  <threadedComment ref="W29" dT="2021-01-06T07:53:02.53" personId="{4C646300-082C-4944-82F1-DB9543DF5769}" id="{A86DBF45-BDEC-4C8C-B1D6-1FD99635F23E}">
    <text>아모레퍼시픽 PG 변환 지원</text>
  </threadedComment>
  <threadedComment ref="X29" dT="2021-01-06T07:53:02.53" personId="{4C646300-082C-4944-82F1-DB9543DF5769}" id="{9B2623E9-A3CC-447B-AE27-7AD34CC5C777}">
    <text>아모레퍼시픽 PG 변환 지원</text>
  </threadedComment>
  <threadedComment ref="Y29" dT="2021-01-06T07:53:02.53" personId="{4C646300-082C-4944-82F1-DB9543DF5769}" id="{A65E4868-6F87-4347-9C76-5521DF275924}">
    <text>아모레퍼시픽 PG 변환 지원</text>
  </threadedComment>
  <threadedComment ref="Z29" dT="2021-01-06T07:53:02.53" personId="{4C646300-082C-4944-82F1-DB9543DF5769}" id="{3E600620-EF4A-4483-8AD5-4D983AD09BDD}">
    <text>아모레퍼시픽 PG 변환 지원</text>
  </threadedComment>
  <threadedComment ref="AA29" dT="2021-01-06T07:53:02.53" personId="{4C646300-082C-4944-82F1-DB9543DF5769}" id="{CF1EE3B3-C891-44C4-A28F-6F0B4104854C}">
    <text>아모레퍼시픽 PG 변환 지원</text>
  </threadedComment>
  <threadedComment ref="AB29" dT="2021-01-06T07:53:02.53" personId="{4C646300-082C-4944-82F1-DB9543DF5769}" id="{1A8B277C-96C0-46BF-BDB8-BD7B5D27C746}">
    <text>아모레퍼시픽 PG 변환 지원</text>
  </threadedComment>
  <threadedComment ref="AC29" dT="2021-01-06T07:53:02.53" personId="{4C646300-082C-4944-82F1-DB9543DF5769}" id="{981B3A7E-CAF3-4B50-8221-FA76920E79BB}">
    <text>아모레퍼시픽 PG 변환 지원</text>
  </threadedComment>
  <threadedComment ref="AD29" dT="2021-01-06T07:53:02.53" personId="{4C646300-082C-4944-82F1-DB9543DF5769}" id="{5B85ADF6-C33C-4D6B-BEC5-5497C9A7BF93}">
    <text>아모레퍼시픽 PG 변환 지원</text>
  </threadedComment>
  <threadedComment ref="AE29" dT="2021-01-06T07:53:02.53" personId="{4C646300-082C-4944-82F1-DB9543DF5769}" id="{6FBD2FAF-225E-48F7-8DDB-3EBC18DD3F08}">
    <text>아모레퍼시픽 PG 변환 지원</text>
  </threadedComment>
  <threadedComment ref="AJ29" dT="2021-01-06T07:53:02.53" personId="{4C646300-082C-4944-82F1-DB9543DF5769}" id="{C2C4801B-FDA6-4ED1-AA4B-9C1CBF463E0D}">
    <text>아모레퍼시픽 PG 변환 지원</text>
  </threadedComment>
  <threadedComment ref="AK29" dT="2021-01-06T07:53:02.53" personId="{4C646300-082C-4944-82F1-DB9543DF5769}" id="{78ED02E9-056C-4449-9F81-7F2B75A4897E}">
    <text>아모레퍼시픽 PG 변환 지원</text>
  </threadedComment>
  <threadedComment ref="AL29" dT="2021-01-06T07:53:02.53" personId="{4C646300-082C-4944-82F1-DB9543DF5769}" id="{2101BCC3-1387-4B8B-B0A5-E47D5675A81E}">
    <text>아모레퍼시픽 PG 변환 지원</text>
  </threadedComment>
  <threadedComment ref="AM29" dT="2021-01-06T07:53:02.53" personId="{4C646300-082C-4944-82F1-DB9543DF5769}" id="{DAF401AC-E99C-441C-B67F-BB8A8811F8A6}">
    <text>아모레퍼시픽 보안성 요건</text>
  </threadedComment>
  <threadedComment ref="AQ29" dT="2021-01-06T07:53:02.53" personId="{4C646300-082C-4944-82F1-DB9543DF5769}" id="{1698B498-3B9E-46E3-862C-B685448B172A}">
    <text>아모레퍼시픽 보안성 요건</text>
  </threadedComment>
  <threadedComment ref="AR29" dT="2021-01-06T07:53:02.53" personId="{4C646300-082C-4944-82F1-DB9543DF5769}" id="{9053C6E2-66D5-40D9-A127-F5EDD3F8E756}">
    <text>아모레퍼시픽 보안성 요건</text>
  </threadedComment>
  <threadedComment ref="AS29" dT="2021-01-06T07:53:02.53" personId="{4C646300-082C-4944-82F1-DB9543DF5769}" id="{31C1AF58-2BAE-4469-AE8A-8B40147AF8B9}">
    <text>아모레퍼시픽 보안성 요건</text>
  </threadedComment>
  <threadedComment ref="BB29" dT="2021-01-06T07:53:02.53" personId="{4C646300-082C-4944-82F1-DB9543DF5769}" id="{E583CB5B-CF1F-41B2-8DD9-30EE39CEA939}">
    <text>아모레퍼시픽 보안성 요건</text>
  </threadedComment>
  <threadedComment ref="BC29" dT="2021-01-06T07:53:02.53" personId="{4C646300-082C-4944-82F1-DB9543DF5769}" id="{3700417F-6DC1-472A-9704-1C921BD347A2}">
    <text>아모레퍼시픽 보안성 요건</text>
  </threadedComment>
  <threadedComment ref="BD29" dT="2021-01-06T07:53:02.53" personId="{4C646300-082C-4944-82F1-DB9543DF5769}" id="{9B112847-A072-4D5F-A816-7C449A805761}">
    <text>아모레퍼시픽 보안성 요건</text>
  </threadedComment>
  <threadedComment ref="BE29" dT="2021-01-06T07:53:02.53" personId="{4C646300-082C-4944-82F1-DB9543DF5769}" id="{5ACC1F41-6640-4200-BA77-8BCC53461FA6}">
    <text>아모레퍼시픽 보안성 요건</text>
  </threadedComment>
  <threadedComment ref="BF29" dT="2021-01-06T07:53:02.53" personId="{4C646300-082C-4944-82F1-DB9543DF5769}" id="{A05030D7-33B0-4918-8A0F-2A73C9857F07}">
    <text>아모레퍼시픽 보안성 요건</text>
  </threadedComment>
  <threadedComment ref="BG29" dT="2021-01-06T07:53:02.53" personId="{4C646300-082C-4944-82F1-DB9543DF5769}" id="{957E1AD2-7844-421F-8851-4630A19A3905}">
    <text>아모레퍼시픽 보안성 요건</text>
  </threadedComment>
  <threadedComment ref="H30" dT="2021-01-28T09:07:50.90" personId="{C674CF3A-BF7F-4B59-8BBE-272747FBCE70}" id="{79B4BD75-14FA-415D-9D4F-A5317DC840C0}">
    <text>이력파일 정비(제안서 양식으로)</text>
  </threadedComment>
  <threadedComment ref="I30" dT="2021-01-28T08:56:06.48" personId="{C674CF3A-BF7F-4B59-8BBE-272747FBCE70}" id="{FC7BE37F-AB63-4585-9F96-3C1595E8F997}">
    <text>한국환경공단 요청사항 분석</text>
  </threadedComment>
  <threadedComment ref="J30" dT="2021-01-28T08:52:29.49" personId="{C674CF3A-BF7F-4B59-8BBE-272747FBCE70}" id="{91E4DD4D-4738-4D26-8ED8-B0BBDB0187FC}" done="1">
    <text>SK Stoa 업무협의 미팅(상암)</text>
  </threadedComment>
  <threadedComment ref="K30" dT="2021-01-28T08:57:20.42" personId="{C674CF3A-BF7F-4B59-8BBE-272747FBCE70}" id="{3504C334-A8E0-40DA-BEE7-A4768F372F30}">
    <text>아모레퍼시픽 종료보고참석</text>
  </threadedComment>
  <threadedComment ref="L30" dT="2021-01-28T08:58:18.09" personId="{C674CF3A-BF7F-4B59-8BBE-272747FBCE70}" id="{90B5FEEF-7AE1-42D0-A8E7-9500033F4E06}">
    <text>DA Profile 기능 확인</text>
  </threadedComment>
  <threadedComment ref="M30" dT="2021-01-28T08:59:11.55" personId="{C674CF3A-BF7F-4B59-8BBE-272747FBCE70}" id="{F1BF88DA-21DF-4432-94A6-22398FCEB05D}">
    <text>삼성SDI 제안지원(SDS협업)</text>
  </threadedComment>
  <threadedComment ref="N30" dT="2021-01-28T08:59:11.55" personId="{C674CF3A-BF7F-4B59-8BBE-272747FBCE70}" id="{B5D851BC-CA02-4304-BA76-128ECF7B9589}">
    <text>삼성SDI 제안지원(SDS협업)</text>
  </threadedComment>
  <threadedComment ref="O30" dT="2021-01-28T08:59:11.55" personId="{C674CF3A-BF7F-4B59-8BBE-272747FBCE70}" id="{946422C0-2EA5-493B-AA49-2D8954DFA35C}">
    <text>삼성SDI 제안지원(SDS협업)</text>
  </threadedComment>
  <threadedComment ref="P30" dT="2021-01-28T08:52:29.49" personId="{C674CF3A-BF7F-4B59-8BBE-272747FBCE70}" id="{1ECE703D-80F5-410B-B255-AEC4FAA37DC4}" done="1">
    <text>SK Stoa 업무협의 미팅(상암)</text>
  </threadedComment>
  <threadedComment ref="Q30" dT="2021-01-28T08:52:29.49" personId="{C674CF3A-BF7F-4B59-8BBE-272747FBCE70}" id="{AD721049-D952-483E-AF3F-A1441DBEEFA5}" done="1">
    <text>SK Stoa 업무협의 미팅(상암)</text>
  </threadedComment>
  <threadedComment ref="V30" dT="2021-01-28T08:59:11.55" personId="{C674CF3A-BF7F-4B59-8BBE-272747FBCE70}" id="{7C1901D0-3BF8-4B30-BACB-4BC075AADCDF}">
    <text>삼성SDI 제안지원(SDS협업)</text>
  </threadedComment>
  <threadedComment ref="W30" dT="2021-01-28T08:59:11.55" personId="{C674CF3A-BF7F-4B59-8BBE-272747FBCE70}" id="{80782380-F024-4620-8856-CE1C998C781E}">
    <text>삼성SDI 제안지원(SDS협업)</text>
  </threadedComment>
  <threadedComment ref="X30" dT="2021-01-28T08:59:11.55" personId="{C674CF3A-BF7F-4B59-8BBE-272747FBCE70}" id="{BBE641D7-A98D-4CFE-9614-823B63209EBC}">
    <text>삼성SDI 제안지원(SDS협업)</text>
  </threadedComment>
  <threadedComment ref="Y30" dT="2021-01-28T08:59:11.55" personId="{C674CF3A-BF7F-4B59-8BBE-272747FBCE70}" id="{CF3CE624-2EED-4768-B28C-225915E1EF49}">
    <text>삼성SDI 제안지원(SDS협업)</text>
  </threadedComment>
  <threadedComment ref="Z30" dT="2021-01-28T08:59:11.55" personId="{C674CF3A-BF7F-4B59-8BBE-272747FBCE70}" id="{7D4045A0-C9F9-4D7F-9D66-FEF2786D8036}">
    <text>삼성SDI 제안지원(SDS협업)</text>
  </threadedComment>
  <threadedComment ref="AA30" dT="2021-01-28T08:59:11.55" personId="{C674CF3A-BF7F-4B59-8BBE-272747FBCE70}" id="{8234C776-A86D-4679-BF9F-CDA00BA75251}">
    <text>삼성SDI 제안지원(SDS협업)</text>
  </threadedComment>
  <threadedComment ref="AB30" dT="2021-01-28T08:59:11.55" personId="{C674CF3A-BF7F-4B59-8BBE-272747FBCE70}" id="{DD387B9D-FC8A-4F0D-ACE1-8AC41AE1AFD9}">
    <text>삼성SDI 제안지원(SDS협업)</text>
  </threadedComment>
  <threadedComment ref="AC30" dT="2021-01-28T08:59:11.55" personId="{C674CF3A-BF7F-4B59-8BBE-272747FBCE70}" id="{9450E431-72E1-448D-9784-485C4194D1CA}">
    <text>삼성SDI 제안지원(SDS협업)</text>
  </threadedComment>
  <threadedComment ref="AD30" dT="2021-01-28T08:59:11.55" personId="{C674CF3A-BF7F-4B59-8BBE-272747FBCE70}" id="{7A5A795B-6F8C-44CB-9FFA-BF5F93484687}">
    <text>삼성SDI 제안지원(SDS협업)</text>
  </threadedComment>
  <threadedComment ref="AE30" dT="2021-01-28T08:59:11.55" personId="{C674CF3A-BF7F-4B59-8BBE-272747FBCE70}" id="{7FADF987-9B98-4C62-8710-E1D0EF1A273A}">
    <text>삼성SDI 제안지원(SDS협업)</text>
  </threadedComment>
  <threadedComment ref="AJ30" dT="2021-01-28T08:59:11.55" personId="{C674CF3A-BF7F-4B59-8BBE-272747FBCE70}" id="{E8A7C073-625B-4996-BF3D-AC136502AFE8}">
    <text>삼성SDI 제안지원(SDS협업)</text>
  </threadedComment>
  <threadedComment ref="AK30" dT="2021-01-28T08:59:11.55" personId="{C674CF3A-BF7F-4B59-8BBE-272747FBCE70}" id="{A368DD0D-B69C-4F8C-A5C1-7F466F7A4046}">
    <text>삼성SDI 제안지원(SDS협업)</text>
  </threadedComment>
  <threadedComment ref="AK30" dT="2021-01-28T09:02:47.24" personId="{C674CF3A-BF7F-4B59-8BBE-272747FBCE70}" id="{F8CEC855-FF5C-40EF-9CC5-CC1F7A825F53}" parentId="{A368DD0D-B69C-4F8C-A5C1-7F466F7A4046}">
    <text>SDS본사(잠실)에서 1시부터 회의</text>
  </threadedComment>
  <threadedComment ref="AL30" dT="2021-01-28T08:59:11.55" personId="{C674CF3A-BF7F-4B59-8BBE-272747FBCE70}" id="{7D4DBA64-8AC0-4B97-807D-40983F98D977}">
    <text>삼성SDI 제안지원(SDS협업)</text>
  </threadedComment>
  <threadedComment ref="AM30" dT="2021-01-28T08:59:11.55" personId="{C674CF3A-BF7F-4B59-8BBE-272747FBCE70}" id="{17AAB9F3-A161-468A-9CD2-1D8C61A94640}">
    <text>삼성SDI 제안지원(SDS협업)</text>
  </threadedComment>
  <threadedComment ref="AN30" dT="2021-01-28T08:59:11.55" personId="{C674CF3A-BF7F-4B59-8BBE-272747FBCE70}" id="{08879ADB-AF57-452B-AF16-8C72983F5F8C}">
    <text>삼성SDI 제안지원(SDS협업)</text>
  </threadedComment>
  <threadedComment ref="AO30" dT="2021-01-28T08:59:11.55" personId="{C674CF3A-BF7F-4B59-8BBE-272747FBCE70}" id="{1602B6CC-9F56-46A7-84D3-CB0426F193F8}">
    <text>삼성SDI 제안지원(SDS협업)</text>
  </threadedComment>
  <threadedComment ref="AP30" dT="2021-01-28T08:59:11.55" personId="{C674CF3A-BF7F-4B59-8BBE-272747FBCE70}" id="{C6752830-CCD4-49AB-A186-185783183F10}">
    <text>삼성SDI 제안지원(SDS협업)</text>
  </threadedComment>
  <threadedComment ref="AQ30" dT="2021-01-28T08:59:11.55" personId="{C674CF3A-BF7F-4B59-8BBE-272747FBCE70}" id="{5302E5BD-D92F-421D-A613-DCE593474915}">
    <text>삼성SDI 제안지원(SDS협업)</text>
  </threadedComment>
  <threadedComment ref="AR30" dT="2021-01-28T08:59:11.55" personId="{C674CF3A-BF7F-4B59-8BBE-272747FBCE70}" id="{BDF06774-36AE-4D57-9F1E-4313223DE318}">
    <text>삼성SDI 제안지원(SDS협업)</text>
  </threadedComment>
  <threadedComment ref="AS30" dT="2021-01-28T08:59:11.55" personId="{C674CF3A-BF7F-4B59-8BBE-272747FBCE70}" id="{D3C31F25-1D8B-40EF-B19D-1368C51604B1}">
    <text>삼성SDI 제안지원(SDS협업)</text>
  </threadedComment>
  <threadedComment ref="AX30" dT="2021-01-28T08:59:11.55" personId="{C674CF3A-BF7F-4B59-8BBE-272747FBCE70}" id="{CEB0D478-7E91-4F2B-9113-3C7FA255BE9E}">
    <text>삼성SDI 제안지원(SDS협업)</text>
  </threadedComment>
  <threadedComment ref="AY30" dT="2021-01-28T08:59:11.55" personId="{C674CF3A-BF7F-4B59-8BBE-272747FBCE70}" id="{CCB21DF7-60A0-439D-A1A8-24C11CF5CA95}">
    <text>삼성SDI 제안지원(SDS협업)</text>
  </threadedComment>
  <threadedComment ref="AZ30" dT="2021-01-28T08:59:11.55" personId="{C674CF3A-BF7F-4B59-8BBE-272747FBCE70}" id="{548F285F-ABEC-4544-B6D6-0062F7D50C45}">
    <text>삼성SDI 제안지원(SDS협업)</text>
  </threadedComment>
  <threadedComment ref="AZ30" dT="2021-01-28T09:04:02.22" personId="{C674CF3A-BF7F-4B59-8BBE-272747FBCE70}" id="{067FE9D9-2112-4038-8BA1-6B9C7714AF01}" parentId="{548F285F-ABEC-4544-B6D6-0062F7D50C45}">
    <text>삼성SDS(본사)와 9시부터 회의</text>
  </threadedComment>
  <threadedComment ref="BA30" dT="2021-01-28T08:59:11.55" personId="{C674CF3A-BF7F-4B59-8BBE-272747FBCE70}" id="{ACC33E00-CE63-472B-ACD6-C8CD51C1CDD4}">
    <text>삼성SDI 제안지원(SDS협업)</text>
  </threadedComment>
  <threadedComment ref="BB30" dT="2021-01-28T08:59:11.55" personId="{C674CF3A-BF7F-4B59-8BBE-272747FBCE70}" id="{B72C7143-8816-45EA-AAA7-A7E02EF13335}">
    <text>삼성SDI 제안지원(SDS협업)</text>
  </threadedComment>
  <threadedComment ref="BC30" dT="2021-01-28T08:59:11.55" personId="{C674CF3A-BF7F-4B59-8BBE-272747FBCE70}" id="{40FF2C19-6014-4F87-9C86-EA99F3F84EA7}">
    <text>삼성SDI 제안지원(SDS협업)</text>
  </threadedComment>
  <threadedComment ref="BD30" dT="2021-01-28T08:59:11.55" personId="{C674CF3A-BF7F-4B59-8BBE-272747FBCE70}" id="{E142FDD4-1A8A-459B-8B15-CCB5809990C3}">
    <text>삼성SDI 제안지원(SDS협업)</text>
  </threadedComment>
  <threadedComment ref="BE30" dT="2021-01-28T09:06:33.13" personId="{C674CF3A-BF7F-4B59-8BBE-272747FBCE70}" id="{5D4BB362-7060-433C-AB80-5168CF3013C9}">
    <text>공공데이터품질관리 수준평가 자료정리</text>
  </threadedComment>
  <threadedComment ref="BF30" dT="2021-01-28T09:06:52.07" personId="{C674CF3A-BF7F-4B59-8BBE-272747FBCE70}" id="{D6950F2C-A1ED-40B1-834A-91786BC782C1}">
    <text>롯데멤버스 RFP 검토</text>
  </threadedComment>
  <threadedComment ref="BG30" dT="2021-01-28T09:06:52.07" personId="{C674CF3A-BF7F-4B59-8BBE-272747FBCE70}" id="{653E4FB1-4724-4441-A5C5-3E7FE6A3AFD6}">
    <text>롯데멤버스 RFP 검토</text>
  </threadedComment>
  <threadedComment ref="M31" dT="2021-01-07T01:42:36.37" personId="{199BBEC7-C650-40D4-9115-A986F25A3219}" id="{46F520ED-B4D0-48DF-A179-11265D351310}">
    <text>주택금융공사 오류 방문지원</text>
  </threadedComment>
  <threadedComment ref="Z31" dT="2021-01-13T06:05:36.49" personId="{199BBEC7-C650-40D4-9115-A986F25A3219}" id="{82E59162-7630-4D1D-AB85-C8BD270A61F5}">
    <text>홈플러스 지원</text>
  </threadedComment>
  <threadedComment ref="D32" dT="2021-01-06T04:15:10.62" personId="{8657DF06-083B-4E5B-8D8E-557D8DAB7208}" id="{C757D478-74B1-434D-80DE-DED7A7EDD0F7}">
    <text>표준통합신청/모델테이블신청 테스트및 배포</text>
  </threadedComment>
  <threadedComment ref="AU32" dT="2021-01-29T00:59:19.16" personId="{8657DF06-083B-4E5B-8D8E-557D8DAB7208}" id="{BAFF9A3F-E14C-446C-BA56-964381B35834}">
    <text>모델검증-엔터티표준준수</text>
  </threadedComment>
  <threadedComment ref="D37" dT="2021-01-06T02:02:39.37" personId="{A20B1A8C-58CD-4FF0-9AF9-65C6C502202B}" id="{BEF8B447-FCFA-4325-B090-4264E4F5BCD0}">
    <text>SK하이닉스ETT#지원
(WLP 개발 프로젝트:유혜숙이사)</text>
  </threadedComment>
  <threadedComment ref="E37" dT="2021-01-06T02:02:39.37" personId="{A20B1A8C-58CD-4FF0-9AF9-65C6C502202B}" id="{3405C42F-08DB-4AFC-84CE-367500BC7724}">
    <text>SK하이닉스ETT#지원
(WLP 개발 프로젝트:유혜숙이사)</text>
  </threadedComment>
  <threadedComment ref="F37" dT="2021-01-06T02:02:39.37" personId="{A20B1A8C-58CD-4FF0-9AF9-65C6C502202B}" id="{19ED0DF4-3C9D-444F-97B4-AB6BF0B4ECC7}">
    <text>SK하이닉스ETT#지원
(WLP 개발 프로젝트:유혜숙이사)</text>
  </threadedComment>
  <threadedComment ref="G37" dT="2021-01-06T02:02:39.37" personId="{A20B1A8C-58CD-4FF0-9AF9-65C6C502202B}" id="{87A18475-13AA-4DB6-A434-DCD734EAC03B}">
    <text>SK하이닉스ETT#지원
(WLP 개발 프로젝트:유혜숙이사)</text>
  </threadedComment>
  <threadedComment ref="V37" dT="2021-01-06T02:02:39.37" personId="{A20B1A8C-58CD-4FF0-9AF9-65C6C502202B}" id="{C5407B2F-EE7B-4158-87FD-85AE29BCC1A1}">
    <text>SK하이닉스ETT#지원
임춘덕 이사</text>
  </threadedComment>
  <threadedComment ref="W37" dT="2021-01-06T02:02:39.37" personId="{A20B1A8C-58CD-4FF0-9AF9-65C6C502202B}" id="{01B01DC2-2656-4DED-AD96-E674016B7C6B}">
    <text>SK하이닉스ETT#지원
임춘덕 이사</text>
  </threadedComment>
  <threadedComment ref="X37" dT="2021-01-06T02:02:39.37" personId="{A20B1A8C-58CD-4FF0-9AF9-65C6C502202B}" id="{0C1BE507-F010-4728-947D-5901E6476453}">
    <text>흥국생명 ETT#지원
강경완 이사</text>
  </threadedComment>
  <threadedComment ref="Y37" dT="2021-01-06T02:02:39.37" personId="{A20B1A8C-58CD-4FF0-9AF9-65C6C502202B}" id="{04D3FB2E-7F03-4F63-B5E3-A54EBC39DF81}">
    <text>흥국생명 ETT#지원
강경완 이사</text>
  </threadedComment>
  <threadedComment ref="AD37" dT="2021-01-26T01:08:44.69" personId="{A20B1A8C-58CD-4FF0-9AF9-65C6C502202B}" id="{32D36C3A-51DC-47FA-82E8-6B43473B89A7}">
    <text>넷마블 프로젝트 관련
하둡(HIVE) 관련 기술 검토</text>
  </threadedComment>
  <threadedComment ref="AE37" dT="2021-01-26T01:08:44.69" personId="{A20B1A8C-58CD-4FF0-9AF9-65C6C502202B}" id="{F4DCB421-D3DD-479D-B140-C2F48979F5FA}">
    <text>넷마블 프로젝트 관련
하둡(HIVE) 관련 기술 검토</text>
  </threadedComment>
  <threadedComment ref="AL37" dT="2021-01-26T01:08:44.69" personId="{A20B1A8C-58CD-4FF0-9AF9-65C6C502202B}" id="{17D03AE1-FB42-4285-B4E6-6E9EAB3FDEE9}">
    <text>넷마블 프로젝트 관련
하둡(HIVE) 관련 기술 검토</text>
  </threadedComment>
  <threadedComment ref="AM37" dT="2021-01-26T01:08:44.69" personId="{A20B1A8C-58CD-4FF0-9AF9-65C6C502202B}" id="{077DA4ED-150E-4EDA-848D-E318457A2723}">
    <text>넷마블 프로젝트 관련
하둡(HIVE) 관련 기술 검토</text>
  </threadedComment>
  <threadedComment ref="AO37" dT="2021-01-26T01:07:52.74" personId="{A20B1A8C-58CD-4FF0-9AF9-65C6C502202B}" id="{6D7B77AC-5644-4366-B93F-CE83AE8DF503}">
    <text>ETT#시연 (WITH 임병하)
정밀의료빅데이터서비스플랫폼
프로젝트 관련</text>
  </threadedComment>
  <threadedComment ref="BB37" dT="2021-01-26T01:08:44.69" personId="{A20B1A8C-58CD-4FF0-9AF9-65C6C502202B}" id="{D826D343-264F-4F26-8A54-538FA9E65943}">
    <text>넷마블 프로젝트 관련
하둡(HIVE) 관련 기술 검토</text>
  </threadedComment>
  <threadedComment ref="BC37" dT="2021-01-26T01:08:44.69" personId="{A20B1A8C-58CD-4FF0-9AF9-65C6C502202B}" id="{1376DC1E-36C7-483F-A6E7-D5B0723BBB5F}">
    <text>넷마블 프로젝트 관련
하둡(HIVE) 관련 기술 검토</text>
  </threadedComment>
  <threadedComment ref="BD37" dT="2021-01-26T01:08:44.69" personId="{A20B1A8C-58CD-4FF0-9AF9-65C6C502202B}" id="{889798BB-F4B5-433D-9869-FE886C30791C}">
    <text>넷마블 프로젝트 관련
하둡(HIVE) 관련 기술 검토</text>
  </threadedComment>
  <threadedComment ref="BE37" dT="2021-01-26T01:08:44.69" personId="{A20B1A8C-58CD-4FF0-9AF9-65C6C502202B}" id="{46752A72-91B8-496B-AEC8-172E92C00C39}">
    <text>넷마블 프로젝트 관련
하둡(HIVE) 관련 기술 검토</text>
  </threadedComment>
  <threadedComment ref="BF37" dT="2021-01-26T01:08:44.69" personId="{A20B1A8C-58CD-4FF0-9AF9-65C6C502202B}" id="{08BD5935-881C-46C3-B21B-904D577FC605}">
    <text>넷마블 프로젝트 관련
하둡(HIVE) 관련 기술 검토</text>
  </threadedComment>
  <threadedComment ref="BG37" dT="2021-01-26T01:08:44.69" personId="{A20B1A8C-58CD-4FF0-9AF9-65C6C502202B}" id="{7EE0A114-54DC-417C-A87D-EA59BF026964}">
    <text>넷마블 프로젝트 관련
하둡(HIVE) 관련 기술 검토</text>
  </threadedComment>
  <threadedComment ref="G38" dT="2021-01-16T04:48:03.74" personId="{EC5DCE05-5000-4B9D-BFA4-9480782331D1}" id="{028769B6-FE2B-4F1A-9D16-80C227D2AC89}">
    <text>종료보고 준비</text>
  </threadedComment>
  <threadedComment ref="T38" dT="2021-01-16T04:49:08.13" personId="{EC5DCE05-5000-4B9D-BFA4-9480782331D1}" id="{38AB01C9-A117-42EC-AC8E-53E9DBA3642B}">
    <text>시스템별 현황 (대시보드) 준비</text>
  </threadedComment>
  <threadedComment ref="U38" dT="2021-01-16T04:49:15.85" personId="{EC5DCE05-5000-4B9D-BFA4-9480782331D1}" id="{11888714-174D-4928-ADC5-5755D2F658D0}">
    <text>시스템별 현황 (대시보드) 준비</text>
  </threadedComment>
  <threadedComment ref="AF38" dT="2021-01-16T04:46:25.78" personId="{EC5DCE05-5000-4B9D-BFA4-9480782331D1}" id="{049A8499-AD97-4CF5-BF2F-AEAB19371897}">
    <text>종료보고서 작성</text>
  </threadedComment>
  <threadedComment ref="AG38" dT="2021-01-16T04:46:31.81" personId="{EC5DCE05-5000-4B9D-BFA4-9480782331D1}" id="{F9A720C5-EBD2-47E9-8F5D-87B9171B4067}">
    <text>종료보고서 작성</text>
  </threadedComment>
  <threadedComment ref="AH38" dT="2021-01-16T04:46:50.72" personId="{EC5DCE05-5000-4B9D-BFA4-9480782331D1}" id="{26D545AC-69CE-4459-826B-FF9AC0D78856}">
    <text>대시보드 준비</text>
  </threadedComment>
  <threadedComment ref="AI38" dT="2021-01-16T04:46:56.72" personId="{EC5DCE05-5000-4B9D-BFA4-9480782331D1}" id="{3A32ACD0-4B39-4E89-A4AC-E0ABA36B5D99}">
    <text>대시보드 준비</text>
  </threadedComment>
  <threadedComment ref="BJ38" dT="2021-01-29T01:19:46.36" personId="{EC5DCE05-5000-4B9D-BFA4-9480782331D1}" id="{D5D38221-4DAD-4388-82A6-D6356199615C}">
    <text>종료보고 준비</text>
  </threadedComment>
  <threadedComment ref="BK38" dT="2021-01-29T01:19:56.13" personId="{EC5DCE05-5000-4B9D-BFA4-9480782331D1}" id="{2EB1CBB7-01F7-478F-BDC0-D1A488C956E9}">
    <text>종료보고 준비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5" dT="2021-01-29T00:46:31.81" personId="{F19426CC-E38A-4BCE-B7EA-323ECFBACF02}" id="{E0E5A1DF-422E-48ED-B167-31A6EB0263AF}">
    <text>비상주 1주(5일)</text>
  </threadedComment>
  <threadedComment ref="AG15" dT="2021-01-29T00:46:49.03" personId="{F19426CC-E38A-4BCE-B7EA-323ECFBACF02}" id="{D14FF71F-09D5-498C-A3C9-377688357FC3}">
    <text>비상주 2주(10일)</text>
  </threadedComment>
  <threadedComment ref="AH15" dT="2021-01-29T00:49:05.37" personId="{F19426CC-E38A-4BCE-B7EA-323ECFBACF02}" id="{129FBC60-674E-4301-B71E-5CABACFA44F8}">
    <text>비상주2주 초과(1일) - 인수인계 후 첫 달이기 떄문에 2월 한달은 모두 상주하는 것으로 한경수 이사님께 요청(01/28)</text>
  </threadedComment>
  <threadedComment ref="BA15" dT="2021-01-29T00:52:32.56" personId="{F19426CC-E38A-4BCE-B7EA-323ECFBACF02}" id="{80AFF5F5-9FBC-40E4-A089-F9FE9A27B7C9}">
    <text>비상주2주 초과(8일)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workbookViewId="0">
      <selection activeCell="C16" sqref="C16"/>
    </sheetView>
  </sheetViews>
  <sheetFormatPr defaultColWidth="8.75" defaultRowHeight="16.5"/>
  <cols>
    <col min="1" max="1" width="2" style="33" customWidth="1"/>
    <col min="2" max="3" width="17.875" style="33" customWidth="1"/>
    <col min="4" max="4" width="13.625" style="33" customWidth="1"/>
    <col min="5" max="5" width="8.75" style="33"/>
    <col min="6" max="7" width="23.25" style="33" customWidth="1"/>
    <col min="8" max="16384" width="8.75" style="33"/>
  </cols>
  <sheetData>
    <row r="1" spans="2:7" ht="12.6" customHeight="1"/>
    <row r="2" spans="2:7" ht="17.25" thickBot="1"/>
    <row r="3" spans="2:7" ht="23.25" thickBot="1">
      <c r="B3" s="34" t="s">
        <v>0</v>
      </c>
      <c r="C3" s="35" t="s">
        <v>1</v>
      </c>
      <c r="D3" s="36" t="s">
        <v>2</v>
      </c>
      <c r="F3" s="129" t="s">
        <v>3</v>
      </c>
      <c r="G3" s="130"/>
    </row>
    <row r="4" spans="2:7" ht="20.25">
      <c r="B4" s="37" t="s">
        <v>4</v>
      </c>
      <c r="C4" s="38">
        <v>44197</v>
      </c>
      <c r="D4" s="39">
        <v>44197</v>
      </c>
      <c r="F4" s="131">
        <v>252</v>
      </c>
      <c r="G4" s="132"/>
    </row>
    <row r="5" spans="2:7" ht="17.25" thickBot="1">
      <c r="B5" s="133" t="s">
        <v>5</v>
      </c>
      <c r="C5" s="40">
        <v>44238</v>
      </c>
      <c r="D5" s="41">
        <v>44238</v>
      </c>
    </row>
    <row r="6" spans="2:7" ht="17.25" thickBot="1">
      <c r="B6" s="133"/>
      <c r="C6" s="40">
        <v>44239</v>
      </c>
      <c r="D6" s="41">
        <v>44239</v>
      </c>
      <c r="F6" s="42" t="s">
        <v>6</v>
      </c>
      <c r="G6" s="43" t="s">
        <v>7</v>
      </c>
    </row>
    <row r="7" spans="2:7" ht="17.25" thickBot="1">
      <c r="B7" s="133"/>
      <c r="C7" s="40">
        <v>44240</v>
      </c>
      <c r="D7" s="41">
        <v>44240</v>
      </c>
      <c r="F7" s="44">
        <v>44197</v>
      </c>
      <c r="G7" s="45">
        <v>44561</v>
      </c>
    </row>
    <row r="8" spans="2:7" ht="17.25" thickBot="1">
      <c r="B8" s="122" t="s">
        <v>8</v>
      </c>
      <c r="C8" s="40">
        <v>44256</v>
      </c>
      <c r="D8" s="41">
        <v>44256</v>
      </c>
      <c r="F8" s="134"/>
      <c r="G8" s="135"/>
    </row>
    <row r="9" spans="2:7">
      <c r="B9" s="122" t="s">
        <v>9</v>
      </c>
      <c r="C9" s="40">
        <v>44317</v>
      </c>
      <c r="D9" s="41">
        <v>44317</v>
      </c>
    </row>
    <row r="10" spans="2:7">
      <c r="B10" s="122" t="s">
        <v>10</v>
      </c>
      <c r="C10" s="40">
        <v>44321</v>
      </c>
      <c r="D10" s="41">
        <v>44321</v>
      </c>
      <c r="F10" s="46" t="s">
        <v>11</v>
      </c>
    </row>
    <row r="11" spans="2:7">
      <c r="B11" s="122" t="s">
        <v>12</v>
      </c>
      <c r="C11" s="40">
        <v>44335</v>
      </c>
      <c r="D11" s="41">
        <v>44335</v>
      </c>
      <c r="F11" s="46" t="s">
        <v>13</v>
      </c>
    </row>
    <row r="12" spans="2:7">
      <c r="B12" s="122" t="s">
        <v>14</v>
      </c>
      <c r="C12" s="40">
        <v>44353</v>
      </c>
      <c r="D12" s="41">
        <v>44353</v>
      </c>
      <c r="F12" s="46" t="s">
        <v>15</v>
      </c>
    </row>
    <row r="13" spans="2:7">
      <c r="B13" s="122" t="s">
        <v>16</v>
      </c>
      <c r="C13" s="40">
        <v>44423</v>
      </c>
      <c r="D13" s="41">
        <v>44423</v>
      </c>
      <c r="F13" s="46"/>
    </row>
    <row r="14" spans="2:7">
      <c r="B14" s="136" t="s">
        <v>17</v>
      </c>
      <c r="C14" s="40">
        <v>44459</v>
      </c>
      <c r="D14" s="41">
        <v>44459</v>
      </c>
      <c r="F14" s="46" t="s">
        <v>18</v>
      </c>
    </row>
    <row r="15" spans="2:7">
      <c r="B15" s="136"/>
      <c r="C15" s="40">
        <v>44460</v>
      </c>
      <c r="D15" s="41">
        <v>44460</v>
      </c>
      <c r="F15" s="46" t="s">
        <v>19</v>
      </c>
    </row>
    <row r="16" spans="2:7">
      <c r="B16" s="136"/>
      <c r="C16" s="40">
        <v>44461</v>
      </c>
      <c r="D16" s="41">
        <v>44461</v>
      </c>
      <c r="F16" s="46" t="s">
        <v>20</v>
      </c>
    </row>
    <row r="17" spans="2:4">
      <c r="B17" s="123" t="s">
        <v>21</v>
      </c>
      <c r="C17" s="40">
        <v>44472</v>
      </c>
      <c r="D17" s="41">
        <v>44472</v>
      </c>
    </row>
    <row r="18" spans="2:4">
      <c r="B18" s="123" t="s">
        <v>22</v>
      </c>
      <c r="C18" s="40">
        <v>44478</v>
      </c>
      <c r="D18" s="41">
        <v>44478</v>
      </c>
    </row>
    <row r="19" spans="2:4" ht="17.25" thickBot="1">
      <c r="B19" s="47" t="s">
        <v>23</v>
      </c>
      <c r="C19" s="48">
        <v>44555</v>
      </c>
      <c r="D19" s="49">
        <v>44555</v>
      </c>
    </row>
    <row r="20" spans="2:4" ht="23.45" customHeight="1">
      <c r="B20" s="50"/>
      <c r="C20" s="51"/>
      <c r="D20" s="52" t="s">
        <v>24</v>
      </c>
    </row>
    <row r="21" spans="2:4" ht="23.45" customHeight="1">
      <c r="B21" s="53"/>
      <c r="C21" s="54"/>
      <c r="D21" s="55" t="s">
        <v>24</v>
      </c>
    </row>
    <row r="22" spans="2:4" ht="23.45" customHeight="1">
      <c r="B22" s="53"/>
      <c r="C22" s="54"/>
      <c r="D22" s="55" t="s">
        <v>24</v>
      </c>
    </row>
    <row r="23" spans="2:4" ht="23.45" customHeight="1">
      <c r="B23" s="53"/>
      <c r="C23" s="54"/>
      <c r="D23" s="55" t="s">
        <v>24</v>
      </c>
    </row>
    <row r="24" spans="2:4" ht="23.45" customHeight="1">
      <c r="B24" s="53"/>
      <c r="C24" s="56"/>
      <c r="D24" s="55" t="s">
        <v>24</v>
      </c>
    </row>
    <row r="25" spans="2:4" ht="23.45" customHeight="1">
      <c r="B25" s="53"/>
      <c r="C25" s="56"/>
      <c r="D25" s="55" t="s">
        <v>24</v>
      </c>
    </row>
    <row r="26" spans="2:4" ht="23.45" customHeight="1">
      <c r="B26" s="53"/>
      <c r="C26" s="56"/>
      <c r="D26" s="55" t="s">
        <v>24</v>
      </c>
    </row>
    <row r="27" spans="2:4" ht="23.45" customHeight="1">
      <c r="B27" s="53"/>
      <c r="C27" s="56"/>
      <c r="D27" s="55" t="s">
        <v>24</v>
      </c>
    </row>
    <row r="28" spans="2:4" ht="23.45" customHeight="1">
      <c r="B28" s="53"/>
      <c r="C28" s="56"/>
      <c r="D28" s="55" t="s">
        <v>24</v>
      </c>
    </row>
    <row r="29" spans="2:4" ht="23.45" customHeight="1">
      <c r="B29" s="53"/>
      <c r="C29" s="56"/>
      <c r="D29" s="55" t="s">
        <v>24</v>
      </c>
    </row>
    <row r="30" spans="2:4" ht="17.25" thickBot="1">
      <c r="B30" s="57"/>
      <c r="C30" s="58"/>
      <c r="D30" s="59" t="s">
        <v>24</v>
      </c>
    </row>
  </sheetData>
  <mergeCells count="5">
    <mergeCell ref="F3:G3"/>
    <mergeCell ref="F4:G4"/>
    <mergeCell ref="B5:B7"/>
    <mergeCell ref="F8:G8"/>
    <mergeCell ref="B14:B16"/>
  </mergeCells>
  <phoneticPr fontId="1" type="noConversion"/>
  <conditionalFormatting sqref="D4:D30">
    <cfRule type="expression" dxfId="415" priority="1">
      <formula>WEEKDAY(D4)=1</formula>
    </cfRule>
    <cfRule type="cellIs" dxfId="414" priority="2" operator="lessThan">
      <formula>1</formula>
    </cfRule>
    <cfRule type="expression" dxfId="413" priority="3">
      <formula>WEEKDAY(D4)=7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tabSelected="1" workbookViewId="0">
      <selection activeCell="O11" sqref="O11"/>
    </sheetView>
  </sheetViews>
  <sheetFormatPr defaultRowHeight="16.5"/>
  <cols>
    <col min="1" max="1" width="1" customWidth="1"/>
    <col min="5" max="5" width="26.375" customWidth="1"/>
    <col min="10" max="10" width="36" customWidth="1"/>
    <col min="15" max="15" width="25.875" customWidth="1"/>
  </cols>
  <sheetData>
    <row r="1" spans="1:16">
      <c r="J1">
        <v>2021</v>
      </c>
    </row>
    <row r="3" spans="1:16" ht="27" customHeight="1">
      <c r="A3" s="18"/>
      <c r="B3" s="138"/>
      <c r="C3" s="138"/>
      <c r="D3" s="138"/>
      <c r="E3" s="138"/>
      <c r="F3" s="18"/>
      <c r="G3" s="138" t="s">
        <v>25</v>
      </c>
      <c r="H3" s="138"/>
      <c r="I3" s="138"/>
      <c r="J3" s="138"/>
      <c r="K3" s="18"/>
      <c r="L3" s="18"/>
      <c r="M3" s="18"/>
      <c r="N3" s="18"/>
      <c r="O3" s="18"/>
      <c r="P3" s="18"/>
    </row>
    <row r="4" spans="1:16">
      <c r="A4" s="18"/>
      <c r="B4" s="1" t="s">
        <v>26</v>
      </c>
      <c r="C4" s="2" t="s">
        <v>27</v>
      </c>
      <c r="D4" s="3" t="s">
        <v>28</v>
      </c>
      <c r="E4" s="4" t="s">
        <v>29</v>
      </c>
      <c r="F4" s="18"/>
      <c r="G4" s="3" t="s">
        <v>26</v>
      </c>
      <c r="H4" s="5" t="s">
        <v>27</v>
      </c>
      <c r="I4" s="111" t="s">
        <v>28</v>
      </c>
      <c r="J4" s="4" t="s">
        <v>29</v>
      </c>
      <c r="K4" s="18"/>
      <c r="L4" s="1" t="s">
        <v>26</v>
      </c>
      <c r="M4" s="2" t="s">
        <v>27</v>
      </c>
      <c r="N4" s="3" t="s">
        <v>28</v>
      </c>
      <c r="O4" s="4" t="s">
        <v>29</v>
      </c>
      <c r="P4" s="18"/>
    </row>
    <row r="5" spans="1:16">
      <c r="A5" s="18"/>
      <c r="B5" s="94" t="s">
        <v>30</v>
      </c>
      <c r="C5" s="6" t="s">
        <v>31</v>
      </c>
      <c r="D5" s="7" t="s">
        <v>31</v>
      </c>
      <c r="E5" s="8" t="s">
        <v>32</v>
      </c>
      <c r="F5" s="18"/>
      <c r="G5" s="139" t="s">
        <v>33</v>
      </c>
      <c r="H5" s="96"/>
      <c r="I5" s="118" t="s">
        <v>34</v>
      </c>
      <c r="J5" s="96" t="s">
        <v>35</v>
      </c>
      <c r="K5" s="18"/>
      <c r="L5" s="140" t="s">
        <v>36</v>
      </c>
      <c r="M5" s="7" t="s">
        <v>37</v>
      </c>
      <c r="N5" s="7" t="s">
        <v>37</v>
      </c>
      <c r="O5" s="8" t="s">
        <v>38</v>
      </c>
      <c r="P5" s="18"/>
    </row>
    <row r="6" spans="1:16">
      <c r="A6" s="18"/>
      <c r="B6" s="95" t="s">
        <v>39</v>
      </c>
      <c r="C6" s="6" t="s">
        <v>40</v>
      </c>
      <c r="D6" s="7" t="s">
        <v>40</v>
      </c>
      <c r="E6" s="8" t="s">
        <v>41</v>
      </c>
      <c r="F6" s="18"/>
      <c r="G6" s="139"/>
      <c r="H6" s="80" t="s">
        <v>42</v>
      </c>
      <c r="I6" s="119" t="s">
        <v>43</v>
      </c>
      <c r="J6" s="112" t="s">
        <v>44</v>
      </c>
      <c r="K6" s="18"/>
      <c r="L6" s="141"/>
      <c r="M6" s="7" t="s">
        <v>45</v>
      </c>
      <c r="N6" s="7" t="s">
        <v>45</v>
      </c>
      <c r="O6" s="8" t="s">
        <v>46</v>
      </c>
      <c r="P6" s="18"/>
    </row>
    <row r="7" spans="1:16">
      <c r="A7" s="18"/>
      <c r="B7" s="95"/>
      <c r="C7" s="6" t="s">
        <v>47</v>
      </c>
      <c r="D7" s="7" t="s">
        <v>47</v>
      </c>
      <c r="E7" s="8" t="s">
        <v>48</v>
      </c>
      <c r="F7" s="18"/>
      <c r="G7" s="139"/>
      <c r="H7" s="80" t="s">
        <v>49</v>
      </c>
      <c r="I7" s="119" t="s">
        <v>50</v>
      </c>
      <c r="J7" s="112" t="s">
        <v>51</v>
      </c>
      <c r="K7" s="18"/>
      <c r="L7" s="141"/>
      <c r="M7" s="7" t="s">
        <v>52</v>
      </c>
      <c r="N7" s="7" t="s">
        <v>52</v>
      </c>
      <c r="O7" s="8" t="s">
        <v>53</v>
      </c>
      <c r="P7" s="18"/>
    </row>
    <row r="8" spans="1:16">
      <c r="A8" s="18"/>
      <c r="B8" s="95"/>
      <c r="C8" s="6" t="s">
        <v>54</v>
      </c>
      <c r="D8" s="7" t="s">
        <v>54</v>
      </c>
      <c r="E8" s="8" t="s">
        <v>55</v>
      </c>
      <c r="F8" s="18"/>
      <c r="G8" s="139"/>
      <c r="H8" s="80" t="s">
        <v>56</v>
      </c>
      <c r="I8" s="119" t="s">
        <v>57</v>
      </c>
      <c r="J8" s="112" t="s">
        <v>58</v>
      </c>
      <c r="K8" s="18"/>
      <c r="L8" s="141"/>
      <c r="M8" s="7" t="s">
        <v>59</v>
      </c>
      <c r="N8" s="7" t="s">
        <v>59</v>
      </c>
      <c r="O8" s="8" t="s">
        <v>60</v>
      </c>
      <c r="P8" s="18"/>
    </row>
    <row r="9" spans="1:16">
      <c r="A9" s="18"/>
      <c r="B9" s="95"/>
      <c r="C9" s="6" t="s">
        <v>61</v>
      </c>
      <c r="D9" s="7" t="s">
        <v>61</v>
      </c>
      <c r="E9" s="8" t="s">
        <v>62</v>
      </c>
      <c r="F9" s="18"/>
      <c r="G9" s="139"/>
      <c r="H9" s="80"/>
      <c r="I9" s="119" t="s">
        <v>63</v>
      </c>
      <c r="J9" s="112" t="s">
        <v>64</v>
      </c>
      <c r="K9" s="18"/>
      <c r="L9" s="141"/>
      <c r="M9" s="7" t="s">
        <v>65</v>
      </c>
      <c r="N9" s="7" t="s">
        <v>65</v>
      </c>
      <c r="O9" s="8" t="s">
        <v>66</v>
      </c>
      <c r="P9" s="18"/>
    </row>
    <row r="10" spans="1:16">
      <c r="A10" s="18"/>
      <c r="B10" s="95"/>
      <c r="C10" s="6" t="s">
        <v>67</v>
      </c>
      <c r="D10" s="7" t="s">
        <v>67</v>
      </c>
      <c r="E10" s="8" t="s">
        <v>68</v>
      </c>
      <c r="F10" s="18"/>
      <c r="G10" s="139"/>
      <c r="H10" s="80" t="s">
        <v>69</v>
      </c>
      <c r="I10" s="119" t="s">
        <v>70</v>
      </c>
      <c r="J10" s="112" t="s">
        <v>71</v>
      </c>
      <c r="K10" s="18"/>
      <c r="L10" s="141"/>
      <c r="M10" s="7" t="s">
        <v>72</v>
      </c>
      <c r="N10" s="7" t="s">
        <v>72</v>
      </c>
      <c r="O10" s="8" t="s">
        <v>73</v>
      </c>
      <c r="P10" s="18"/>
    </row>
    <row r="11" spans="1:16">
      <c r="A11" s="18"/>
      <c r="B11" s="95"/>
      <c r="C11" s="6" t="s">
        <v>74</v>
      </c>
      <c r="D11" s="7" t="s">
        <v>74</v>
      </c>
      <c r="E11" s="8" t="s">
        <v>75</v>
      </c>
      <c r="F11" s="18"/>
      <c r="G11" s="139"/>
      <c r="H11" s="80" t="s">
        <v>76</v>
      </c>
      <c r="I11" s="119" t="s">
        <v>77</v>
      </c>
      <c r="J11" s="112" t="s">
        <v>78</v>
      </c>
      <c r="K11" s="18"/>
      <c r="L11" s="141"/>
      <c r="M11" s="7" t="s">
        <v>79</v>
      </c>
      <c r="N11" s="7" t="s">
        <v>79</v>
      </c>
      <c r="O11" s="8" t="s">
        <v>80</v>
      </c>
      <c r="P11" s="18"/>
    </row>
    <row r="12" spans="1:16">
      <c r="A12" s="18"/>
      <c r="B12" s="95"/>
      <c r="C12" s="6" t="s">
        <v>81</v>
      </c>
      <c r="D12" s="7" t="s">
        <v>81</v>
      </c>
      <c r="E12" s="8" t="s">
        <v>82</v>
      </c>
      <c r="F12" s="18"/>
      <c r="G12" s="139"/>
      <c r="H12" s="80" t="s">
        <v>83</v>
      </c>
      <c r="I12" s="119" t="s">
        <v>84</v>
      </c>
      <c r="J12" s="86" t="s">
        <v>85</v>
      </c>
      <c r="K12" s="18"/>
      <c r="L12" s="141"/>
      <c r="M12" s="7" t="s">
        <v>86</v>
      </c>
      <c r="N12" s="7" t="s">
        <v>86</v>
      </c>
      <c r="O12" s="8" t="s">
        <v>87</v>
      </c>
      <c r="P12" s="18"/>
    </row>
    <row r="13" spans="1:16">
      <c r="A13" s="18"/>
      <c r="B13" s="95"/>
      <c r="C13" s="6" t="s">
        <v>88</v>
      </c>
      <c r="D13" s="7" t="s">
        <v>88</v>
      </c>
      <c r="E13" s="8" t="s">
        <v>89</v>
      </c>
      <c r="F13" s="18"/>
      <c r="G13" s="139"/>
      <c r="H13" s="80" t="s">
        <v>90</v>
      </c>
      <c r="I13" s="119" t="s">
        <v>91</v>
      </c>
      <c r="J13" s="112" t="s">
        <v>92</v>
      </c>
      <c r="K13" s="18"/>
      <c r="L13" s="141"/>
      <c r="M13" s="7" t="s">
        <v>93</v>
      </c>
      <c r="N13" s="7" t="s">
        <v>93</v>
      </c>
      <c r="O13" s="8" t="s">
        <v>94</v>
      </c>
      <c r="P13" s="18"/>
    </row>
    <row r="14" spans="1:16">
      <c r="A14" s="18"/>
      <c r="B14" s="95"/>
      <c r="C14" s="6" t="s">
        <v>95</v>
      </c>
      <c r="D14" s="7" t="s">
        <v>95</v>
      </c>
      <c r="E14" s="8" t="s">
        <v>96</v>
      </c>
      <c r="F14" s="18"/>
      <c r="G14" s="139"/>
      <c r="H14" s="80" t="s">
        <v>97</v>
      </c>
      <c r="I14" s="119" t="s">
        <v>98</v>
      </c>
      <c r="J14" s="112" t="s">
        <v>99</v>
      </c>
      <c r="K14" s="18"/>
      <c r="L14" s="141"/>
      <c r="M14" s="7" t="s">
        <v>100</v>
      </c>
      <c r="N14" s="7" t="s">
        <v>100</v>
      </c>
      <c r="O14" s="8" t="s">
        <v>101</v>
      </c>
      <c r="P14" s="18"/>
    </row>
    <row r="15" spans="1:16">
      <c r="A15" s="18"/>
      <c r="B15" s="95"/>
      <c r="C15" s="6" t="s">
        <v>102</v>
      </c>
      <c r="D15" s="7" t="s">
        <v>102</v>
      </c>
      <c r="E15" s="8" t="s">
        <v>103</v>
      </c>
      <c r="F15" s="18"/>
      <c r="G15" s="139"/>
      <c r="H15" s="80" t="s">
        <v>104</v>
      </c>
      <c r="I15" s="119" t="s">
        <v>105</v>
      </c>
      <c r="J15" s="112" t="s">
        <v>106</v>
      </c>
      <c r="K15" s="18"/>
      <c r="L15" s="141"/>
      <c r="M15" s="7" t="s">
        <v>107</v>
      </c>
      <c r="N15" s="7" t="s">
        <v>107</v>
      </c>
      <c r="O15" s="8" t="s">
        <v>108</v>
      </c>
      <c r="P15" s="18"/>
    </row>
    <row r="16" spans="1:16">
      <c r="A16" s="18"/>
      <c r="B16" s="95"/>
      <c r="C16" s="6" t="s">
        <v>109</v>
      </c>
      <c r="D16" s="7" t="s">
        <v>109</v>
      </c>
      <c r="E16" s="8" t="s">
        <v>110</v>
      </c>
      <c r="F16" s="18"/>
      <c r="G16" s="139"/>
      <c r="H16" s="80"/>
      <c r="I16" s="119" t="s">
        <v>111</v>
      </c>
      <c r="J16" s="112" t="s">
        <v>112</v>
      </c>
      <c r="K16" s="18"/>
      <c r="L16" s="141"/>
      <c r="M16" s="124" t="s">
        <v>113</v>
      </c>
      <c r="N16" s="124" t="s">
        <v>113</v>
      </c>
      <c r="O16" s="10" t="s">
        <v>114</v>
      </c>
      <c r="P16" s="18"/>
    </row>
    <row r="17" spans="1:16">
      <c r="A17" s="18"/>
      <c r="B17" s="95"/>
      <c r="C17" s="6" t="s">
        <v>115</v>
      </c>
      <c r="D17" s="7" t="s">
        <v>115</v>
      </c>
      <c r="E17" s="8" t="s">
        <v>116</v>
      </c>
      <c r="F17" s="18"/>
      <c r="G17" s="139"/>
      <c r="H17" s="80" t="s">
        <v>117</v>
      </c>
      <c r="I17" s="119" t="s">
        <v>118</v>
      </c>
      <c r="J17" s="112" t="s">
        <v>119</v>
      </c>
      <c r="K17" s="18"/>
      <c r="L17" s="142"/>
      <c r="M17" s="7" t="s">
        <v>120</v>
      </c>
      <c r="N17" s="7" t="s">
        <v>120</v>
      </c>
      <c r="O17" s="8" t="s">
        <v>121</v>
      </c>
      <c r="P17" s="18"/>
    </row>
    <row r="18" spans="1:16">
      <c r="A18" s="18"/>
      <c r="B18" s="143" t="s">
        <v>122</v>
      </c>
      <c r="C18" s="11" t="s">
        <v>123</v>
      </c>
      <c r="D18" s="12" t="s">
        <v>124</v>
      </c>
      <c r="E18" s="13" t="s">
        <v>125</v>
      </c>
      <c r="F18" s="18"/>
      <c r="G18" s="139"/>
      <c r="H18" s="80"/>
      <c r="I18" s="119" t="s">
        <v>126</v>
      </c>
      <c r="J18" s="112" t="s">
        <v>127</v>
      </c>
      <c r="K18" s="18"/>
      <c r="L18" s="140" t="s">
        <v>121</v>
      </c>
      <c r="M18" s="7" t="s">
        <v>128</v>
      </c>
      <c r="N18" s="7" t="s">
        <v>128</v>
      </c>
      <c r="O18" s="8" t="s">
        <v>129</v>
      </c>
      <c r="P18" s="18"/>
    </row>
    <row r="19" spans="1:16">
      <c r="A19" s="18"/>
      <c r="B19" s="144"/>
      <c r="C19" s="11" t="s">
        <v>90</v>
      </c>
      <c r="D19" s="12" t="s">
        <v>124</v>
      </c>
      <c r="E19" s="13" t="s">
        <v>130</v>
      </c>
      <c r="F19" s="18"/>
      <c r="G19" s="139"/>
      <c r="H19" s="80"/>
      <c r="I19" s="119" t="s">
        <v>131</v>
      </c>
      <c r="J19" s="112" t="s">
        <v>132</v>
      </c>
      <c r="K19" s="18"/>
      <c r="L19" s="141"/>
      <c r="M19" s="7" t="s">
        <v>133</v>
      </c>
      <c r="N19" s="7" t="s">
        <v>133</v>
      </c>
      <c r="O19" s="8" t="s">
        <v>134</v>
      </c>
      <c r="P19" s="18"/>
    </row>
    <row r="20" spans="1:16">
      <c r="A20" s="18"/>
      <c r="B20" s="144"/>
      <c r="C20" s="11" t="s">
        <v>135</v>
      </c>
      <c r="D20" s="12" t="s">
        <v>124</v>
      </c>
      <c r="E20" s="13" t="s">
        <v>136</v>
      </c>
      <c r="F20" s="18"/>
      <c r="G20" s="139"/>
      <c r="H20" s="80" t="s">
        <v>137</v>
      </c>
      <c r="I20" s="119" t="s">
        <v>138</v>
      </c>
      <c r="J20" s="112" t="s">
        <v>139</v>
      </c>
      <c r="K20" s="18"/>
      <c r="L20" s="141"/>
      <c r="M20" s="7" t="s">
        <v>140</v>
      </c>
      <c r="N20" s="7" t="s">
        <v>140</v>
      </c>
      <c r="O20" s="8" t="s">
        <v>141</v>
      </c>
      <c r="P20" s="18"/>
    </row>
    <row r="21" spans="1:16">
      <c r="A21" s="18"/>
      <c r="B21" s="145"/>
      <c r="C21" s="11" t="s">
        <v>142</v>
      </c>
      <c r="D21" s="12" t="s">
        <v>124</v>
      </c>
      <c r="E21" s="13" t="s">
        <v>143</v>
      </c>
      <c r="F21" s="18"/>
      <c r="G21" s="139"/>
      <c r="H21" s="80" t="s">
        <v>144</v>
      </c>
      <c r="I21" s="119" t="s">
        <v>145</v>
      </c>
      <c r="J21" s="112" t="s">
        <v>146</v>
      </c>
      <c r="K21" s="18"/>
      <c r="L21" s="141"/>
      <c r="M21" s="7" t="s">
        <v>147</v>
      </c>
      <c r="N21" s="7" t="s">
        <v>147</v>
      </c>
      <c r="O21" s="8" t="s">
        <v>148</v>
      </c>
      <c r="P21" s="18"/>
    </row>
    <row r="22" spans="1:16">
      <c r="A22" s="18"/>
      <c r="B22" s="147" t="s">
        <v>149</v>
      </c>
      <c r="C22" s="11" t="s">
        <v>150</v>
      </c>
      <c r="D22" s="12" t="s">
        <v>124</v>
      </c>
      <c r="E22" s="14" t="s">
        <v>151</v>
      </c>
      <c r="F22" s="18"/>
      <c r="G22" s="139"/>
      <c r="H22" s="80" t="s">
        <v>152</v>
      </c>
      <c r="I22" s="119" t="s">
        <v>153</v>
      </c>
      <c r="J22" s="112" t="s">
        <v>154</v>
      </c>
      <c r="K22" s="18"/>
      <c r="L22" s="141"/>
      <c r="M22" s="7" t="s">
        <v>155</v>
      </c>
      <c r="N22" s="7" t="s">
        <v>155</v>
      </c>
      <c r="O22" s="8" t="s">
        <v>156</v>
      </c>
      <c r="P22" s="18"/>
    </row>
    <row r="23" spans="1:16">
      <c r="A23" s="18"/>
      <c r="B23" s="148"/>
      <c r="C23" s="15" t="s">
        <v>157</v>
      </c>
      <c r="D23" s="126" t="s">
        <v>124</v>
      </c>
      <c r="E23" s="16" t="s">
        <v>158</v>
      </c>
      <c r="F23" s="18"/>
      <c r="G23" s="139"/>
      <c r="H23" s="80" t="s">
        <v>159</v>
      </c>
      <c r="I23" s="119" t="s">
        <v>160</v>
      </c>
      <c r="J23" s="112" t="s">
        <v>161</v>
      </c>
      <c r="K23" s="18"/>
      <c r="L23" s="141"/>
      <c r="M23" s="7" t="s">
        <v>162</v>
      </c>
      <c r="N23" s="7" t="s">
        <v>162</v>
      </c>
      <c r="O23" s="8" t="s">
        <v>163</v>
      </c>
      <c r="P23" s="18"/>
    </row>
    <row r="24" spans="1:16">
      <c r="A24" s="18"/>
      <c r="B24" s="148"/>
      <c r="C24" s="12" t="s">
        <v>164</v>
      </c>
      <c r="D24" s="12" t="s">
        <v>124</v>
      </c>
      <c r="E24" s="17" t="s">
        <v>165</v>
      </c>
      <c r="F24" s="18"/>
      <c r="G24" s="139"/>
      <c r="H24" s="80" t="s">
        <v>166</v>
      </c>
      <c r="I24" s="119" t="s">
        <v>167</v>
      </c>
      <c r="J24" s="112" t="s">
        <v>168</v>
      </c>
      <c r="K24" s="18"/>
      <c r="L24" s="141"/>
      <c r="M24" s="7" t="s">
        <v>169</v>
      </c>
      <c r="N24" s="7" t="s">
        <v>169</v>
      </c>
      <c r="O24" s="8" t="s">
        <v>170</v>
      </c>
      <c r="P24" s="18"/>
    </row>
    <row r="25" spans="1:16">
      <c r="A25" s="18"/>
      <c r="B25" s="149"/>
      <c r="C25" s="12" t="s">
        <v>171</v>
      </c>
      <c r="D25" s="12" t="s">
        <v>124</v>
      </c>
      <c r="E25" s="17" t="s">
        <v>172</v>
      </c>
      <c r="F25" s="18"/>
      <c r="G25" s="139"/>
      <c r="H25" s="80"/>
      <c r="I25" s="120" t="s">
        <v>173</v>
      </c>
      <c r="J25" s="112" t="s">
        <v>174</v>
      </c>
      <c r="K25" s="18"/>
      <c r="L25" s="141"/>
      <c r="M25" s="7" t="s">
        <v>175</v>
      </c>
      <c r="N25" s="7" t="s">
        <v>175</v>
      </c>
      <c r="O25" s="8" t="s">
        <v>176</v>
      </c>
      <c r="P25" s="18"/>
    </row>
    <row r="26" spans="1:16">
      <c r="A26" s="137" t="s">
        <v>177</v>
      </c>
      <c r="B26" s="137"/>
      <c r="C26" s="18"/>
      <c r="D26" s="18"/>
      <c r="E26" s="18"/>
      <c r="F26" s="18"/>
      <c r="G26" s="139"/>
      <c r="H26" s="80"/>
      <c r="I26" s="120" t="s">
        <v>178</v>
      </c>
      <c r="J26" s="112" t="s">
        <v>179</v>
      </c>
      <c r="K26" s="18"/>
      <c r="L26" s="141"/>
      <c r="M26" s="7" t="s">
        <v>180</v>
      </c>
      <c r="N26" s="7" t="s">
        <v>180</v>
      </c>
      <c r="O26" s="8" t="s">
        <v>181</v>
      </c>
      <c r="P26" s="18"/>
    </row>
    <row r="27" spans="1:16">
      <c r="A27" s="137"/>
      <c r="B27" s="137"/>
      <c r="C27" s="18"/>
      <c r="D27" s="18"/>
      <c r="E27" s="18"/>
      <c r="F27" s="18"/>
      <c r="G27" s="139"/>
      <c r="H27" s="80"/>
      <c r="I27" s="119" t="s">
        <v>182</v>
      </c>
      <c r="J27" s="112" t="s">
        <v>183</v>
      </c>
      <c r="K27" s="18"/>
      <c r="L27" s="141"/>
      <c r="M27" s="7" t="s">
        <v>184</v>
      </c>
      <c r="N27" s="7" t="s">
        <v>184</v>
      </c>
      <c r="O27" s="8" t="s">
        <v>185</v>
      </c>
      <c r="P27" s="18"/>
    </row>
    <row r="28" spans="1:16">
      <c r="A28" s="137"/>
      <c r="B28" s="137"/>
      <c r="C28" s="18"/>
      <c r="D28" s="18"/>
      <c r="E28" s="18"/>
      <c r="F28" s="18"/>
      <c r="G28" s="139"/>
      <c r="H28" s="113"/>
      <c r="I28" s="121" t="s">
        <v>186</v>
      </c>
      <c r="J28" s="114" t="s">
        <v>187</v>
      </c>
      <c r="K28" s="18"/>
      <c r="L28" s="141"/>
      <c r="M28" s="7" t="s">
        <v>188</v>
      </c>
      <c r="N28" s="7" t="s">
        <v>188</v>
      </c>
      <c r="O28" s="8" t="s">
        <v>189</v>
      </c>
      <c r="P28" s="18"/>
    </row>
    <row r="29" spans="1:16">
      <c r="A29" s="137"/>
      <c r="B29" s="137"/>
      <c r="C29" s="18"/>
      <c r="D29" s="18"/>
      <c r="E29" s="18"/>
      <c r="F29" s="18"/>
      <c r="G29" s="139"/>
      <c r="H29" s="80"/>
      <c r="I29" s="119" t="s">
        <v>190</v>
      </c>
      <c r="J29" s="112" t="s">
        <v>191</v>
      </c>
      <c r="K29" s="18"/>
      <c r="L29" s="141"/>
      <c r="M29" s="7" t="s">
        <v>192</v>
      </c>
      <c r="N29" s="7" t="s">
        <v>192</v>
      </c>
      <c r="O29" s="8" t="s">
        <v>192</v>
      </c>
      <c r="P29" s="18"/>
    </row>
    <row r="30" spans="1:16">
      <c r="A30" s="137"/>
      <c r="B30" s="137"/>
      <c r="C30" s="18"/>
      <c r="D30" s="18"/>
      <c r="E30" s="18"/>
      <c r="F30" s="18"/>
      <c r="G30" s="139"/>
      <c r="H30" s="80" t="s">
        <v>193</v>
      </c>
      <c r="I30" s="119" t="s">
        <v>194</v>
      </c>
      <c r="J30" s="86" t="s">
        <v>195</v>
      </c>
      <c r="K30" s="18"/>
      <c r="L30" s="146"/>
      <c r="M30" s="7" t="s">
        <v>196</v>
      </c>
      <c r="N30" s="7" t="s">
        <v>196</v>
      </c>
      <c r="O30" s="8" t="s">
        <v>197</v>
      </c>
      <c r="P30" s="18"/>
    </row>
    <row r="31" spans="1:16">
      <c r="A31" s="137"/>
      <c r="B31" s="137"/>
      <c r="C31" s="18"/>
      <c r="D31" s="18"/>
      <c r="E31" s="18"/>
      <c r="F31" s="18"/>
      <c r="G31" s="139"/>
      <c r="H31" s="80"/>
      <c r="I31" s="119" t="s">
        <v>198</v>
      </c>
      <c r="J31" s="86" t="s">
        <v>199</v>
      </c>
      <c r="K31" s="18"/>
      <c r="L31" s="18"/>
      <c r="M31" s="18"/>
      <c r="N31" s="18"/>
      <c r="O31" s="18"/>
      <c r="P31" s="18"/>
    </row>
    <row r="32" spans="1:16">
      <c r="A32" s="137"/>
      <c r="B32" s="137"/>
      <c r="C32" s="18"/>
      <c r="D32" s="18"/>
      <c r="E32" s="18"/>
      <c r="F32" s="18"/>
      <c r="G32" s="139"/>
      <c r="H32" s="80"/>
      <c r="I32" s="119" t="s">
        <v>200</v>
      </c>
      <c r="J32" s="112" t="s">
        <v>201</v>
      </c>
      <c r="K32" s="18"/>
      <c r="L32" s="18"/>
      <c r="M32" s="18"/>
      <c r="N32" s="18"/>
      <c r="O32" s="18"/>
      <c r="P32" s="18"/>
    </row>
    <row r="33" spans="1:16">
      <c r="A33" s="137"/>
      <c r="B33" s="137"/>
      <c r="C33" s="18"/>
      <c r="D33" s="18"/>
      <c r="E33" s="18"/>
      <c r="F33" s="18"/>
      <c r="G33" s="139"/>
      <c r="H33" s="80"/>
      <c r="I33" s="119" t="s">
        <v>202</v>
      </c>
      <c r="J33" s="114" t="s">
        <v>203</v>
      </c>
      <c r="K33" s="18"/>
      <c r="L33" s="18"/>
      <c r="M33" s="18"/>
      <c r="N33" s="18"/>
      <c r="O33" s="18"/>
      <c r="P33" s="18"/>
    </row>
    <row r="34" spans="1:16">
      <c r="A34" s="137"/>
      <c r="B34" s="137"/>
      <c r="C34" s="18"/>
      <c r="D34" s="18"/>
      <c r="E34" s="18"/>
      <c r="F34" s="18"/>
      <c r="G34" s="139"/>
      <c r="H34" s="80"/>
      <c r="I34" s="119" t="s">
        <v>204</v>
      </c>
      <c r="J34" s="114" t="s">
        <v>205</v>
      </c>
      <c r="K34" s="18"/>
      <c r="L34" s="18"/>
      <c r="M34" s="18"/>
      <c r="N34" s="18"/>
      <c r="O34" s="18"/>
      <c r="P34" s="18"/>
    </row>
    <row r="35" spans="1:16">
      <c r="A35" s="137"/>
      <c r="B35" s="137"/>
      <c r="C35" s="18"/>
      <c r="D35" s="18"/>
      <c r="E35" s="18"/>
      <c r="F35" s="18"/>
      <c r="G35" s="139"/>
      <c r="H35" s="96"/>
      <c r="I35" s="121" t="s">
        <v>206</v>
      </c>
      <c r="J35" s="114" t="s">
        <v>207</v>
      </c>
      <c r="K35" s="18"/>
      <c r="L35" s="18"/>
      <c r="M35" s="18"/>
      <c r="N35" s="18"/>
      <c r="O35" s="18"/>
      <c r="P35" s="18"/>
    </row>
    <row r="36" spans="1:16">
      <c r="A36" s="137"/>
      <c r="B36" s="137"/>
      <c r="C36" s="18"/>
      <c r="D36" s="18"/>
      <c r="E36" s="18"/>
      <c r="F36" s="18"/>
      <c r="G36" s="139"/>
      <c r="H36" s="96"/>
      <c r="I36" s="118" t="s">
        <v>208</v>
      </c>
      <c r="J36" s="96" t="s">
        <v>209</v>
      </c>
      <c r="K36" s="18"/>
      <c r="L36" s="18"/>
      <c r="M36" s="18"/>
      <c r="N36" s="18"/>
      <c r="O36" s="18"/>
      <c r="P36" s="18"/>
    </row>
    <row r="37" spans="1:16">
      <c r="A37" s="137"/>
      <c r="B37" s="137"/>
      <c r="C37" s="18"/>
      <c r="D37" s="18"/>
      <c r="E37" s="18"/>
      <c r="F37" s="18"/>
      <c r="G37" s="139"/>
      <c r="H37" s="80"/>
      <c r="I37" s="116" t="s">
        <v>210</v>
      </c>
      <c r="J37" s="112" t="s">
        <v>211</v>
      </c>
      <c r="K37" s="18"/>
      <c r="L37" s="18"/>
      <c r="M37" s="18"/>
      <c r="N37" s="18"/>
      <c r="O37" s="18"/>
      <c r="P37" s="18"/>
    </row>
    <row r="38" spans="1:16">
      <c r="A38" s="137"/>
      <c r="B38" s="137"/>
      <c r="C38" s="18"/>
      <c r="D38" s="18"/>
      <c r="E38" s="18"/>
      <c r="F38" s="18"/>
      <c r="G38" s="139"/>
      <c r="H38" s="80"/>
      <c r="I38" s="116" t="s">
        <v>212</v>
      </c>
      <c r="J38" s="112" t="s">
        <v>213</v>
      </c>
      <c r="K38" s="18"/>
      <c r="L38" s="18"/>
      <c r="M38" s="18"/>
      <c r="N38" s="18"/>
      <c r="O38" s="18"/>
      <c r="P38" s="18"/>
    </row>
    <row r="39" spans="1:16">
      <c r="A39" s="137"/>
      <c r="B39" s="137"/>
      <c r="C39" s="18"/>
      <c r="D39" s="18"/>
      <c r="E39" s="18"/>
      <c r="F39" s="18"/>
      <c r="G39" s="139"/>
      <c r="H39" s="113" t="s">
        <v>214</v>
      </c>
      <c r="I39" s="117" t="s">
        <v>215</v>
      </c>
      <c r="J39" s="114" t="s">
        <v>216</v>
      </c>
      <c r="K39" s="18"/>
      <c r="L39" s="18"/>
      <c r="M39" s="18"/>
      <c r="N39" s="18"/>
      <c r="O39" s="18"/>
      <c r="P39" s="18"/>
    </row>
    <row r="40" spans="1:16">
      <c r="A40" s="137"/>
      <c r="B40" s="137"/>
      <c r="C40" s="18"/>
      <c r="D40" s="18"/>
      <c r="E40" s="18"/>
      <c r="F40" s="18"/>
      <c r="G40" s="139"/>
      <c r="H40" s="80" t="s">
        <v>217</v>
      </c>
      <c r="I40" s="116" t="s">
        <v>218</v>
      </c>
      <c r="J40" s="112" t="s">
        <v>219</v>
      </c>
      <c r="K40" s="18"/>
      <c r="L40" s="18"/>
      <c r="M40" s="18"/>
      <c r="N40" s="18"/>
      <c r="O40" s="18"/>
      <c r="P40" s="18"/>
    </row>
    <row r="41" spans="1:16">
      <c r="A41" s="137"/>
      <c r="B41" s="137"/>
      <c r="C41" s="18"/>
      <c r="D41" s="18"/>
      <c r="E41" s="18"/>
      <c r="F41" s="18"/>
      <c r="G41" s="139"/>
      <c r="H41" s="80" t="s">
        <v>220</v>
      </c>
      <c r="I41" s="116" t="s">
        <v>221</v>
      </c>
      <c r="J41" s="112" t="s">
        <v>222</v>
      </c>
      <c r="K41" s="18"/>
      <c r="L41" s="18"/>
      <c r="M41" s="18"/>
      <c r="N41" s="18"/>
      <c r="O41" s="18"/>
      <c r="P41" s="18"/>
    </row>
    <row r="42" spans="1:16">
      <c r="A42" s="137"/>
      <c r="B42" s="137"/>
      <c r="C42" s="18"/>
      <c r="D42" s="18"/>
      <c r="E42" s="18"/>
      <c r="F42" s="18"/>
      <c r="G42" s="139"/>
      <c r="H42" s="80" t="s">
        <v>223</v>
      </c>
      <c r="I42" s="116" t="s">
        <v>224</v>
      </c>
      <c r="J42" s="112" t="s">
        <v>225</v>
      </c>
      <c r="K42" s="18"/>
      <c r="L42" s="18"/>
      <c r="M42" s="18"/>
      <c r="N42" s="18"/>
      <c r="O42" s="18"/>
      <c r="P42" s="18"/>
    </row>
    <row r="43" spans="1:16">
      <c r="G43" s="139"/>
      <c r="H43" s="80"/>
      <c r="I43" s="116" t="s">
        <v>226</v>
      </c>
      <c r="J43" s="112" t="s">
        <v>227</v>
      </c>
    </row>
    <row r="44" spans="1:16">
      <c r="G44" s="139"/>
      <c r="H44" s="96"/>
      <c r="I44" s="117" t="s">
        <v>228</v>
      </c>
      <c r="J44" s="114" t="s">
        <v>229</v>
      </c>
    </row>
    <row r="45" spans="1:16">
      <c r="G45" s="139"/>
      <c r="H45" s="96"/>
      <c r="I45" s="117" t="s">
        <v>230</v>
      </c>
      <c r="J45" s="114" t="s">
        <v>231</v>
      </c>
    </row>
    <row r="46" spans="1:16">
      <c r="G46" s="139"/>
      <c r="H46" s="80" t="s">
        <v>232</v>
      </c>
      <c r="I46" s="115" t="s">
        <v>233</v>
      </c>
      <c r="J46" s="114" t="s">
        <v>234</v>
      </c>
    </row>
    <row r="47" spans="1:16">
      <c r="G47" s="139"/>
      <c r="H47" s="113"/>
      <c r="I47" s="115" t="s">
        <v>235</v>
      </c>
      <c r="J47" s="114" t="s">
        <v>236</v>
      </c>
    </row>
  </sheetData>
  <mergeCells count="24">
    <mergeCell ref="L5:L17"/>
    <mergeCell ref="B18:B21"/>
    <mergeCell ref="L18:L30"/>
    <mergeCell ref="B22:B25"/>
    <mergeCell ref="A26:B26"/>
    <mergeCell ref="A27:B27"/>
    <mergeCell ref="A28:B28"/>
    <mergeCell ref="A29:B29"/>
    <mergeCell ref="A30:B30"/>
    <mergeCell ref="A36:B36"/>
    <mergeCell ref="A39:B39"/>
    <mergeCell ref="A40:B40"/>
    <mergeCell ref="B3:E3"/>
    <mergeCell ref="G3:J3"/>
    <mergeCell ref="A31:B31"/>
    <mergeCell ref="A32:B32"/>
    <mergeCell ref="A33:B33"/>
    <mergeCell ref="G5:G47"/>
    <mergeCell ref="A37:B37"/>
    <mergeCell ref="A38:B38"/>
    <mergeCell ref="A34:B34"/>
    <mergeCell ref="A41:B41"/>
    <mergeCell ref="A42:B42"/>
    <mergeCell ref="A35:B35"/>
  </mergeCells>
  <phoneticPr fontId="1" type="noConversion"/>
  <pageMargins left="0.7" right="0.7" top="0.75" bottom="0.75" header="0.3" footer="0.3"/>
  <pageSetup paperSize="9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O41"/>
  <sheetViews>
    <sheetView zoomScaleNormal="100" workbookViewId="0">
      <pane xSplit="1" ySplit="3" topLeftCell="B6" activePane="bottomRight" state="frozen"/>
      <selection pane="topRight"/>
      <selection pane="bottomLeft"/>
      <selection pane="bottomRight" activeCell="A4" sqref="A4:A40"/>
    </sheetView>
  </sheetViews>
  <sheetFormatPr defaultColWidth="9" defaultRowHeight="12"/>
  <cols>
    <col min="1" max="1" width="7.875" style="74" customWidth="1"/>
    <col min="2" max="63" width="4.5" style="74" customWidth="1"/>
    <col min="64" max="64" width="4.25" style="74" customWidth="1"/>
    <col min="65" max="65" width="3.75" style="74" customWidth="1"/>
    <col min="66" max="66" width="6.75" style="74" bestFit="1" customWidth="1"/>
    <col min="67" max="67" width="6.125" style="74" bestFit="1" customWidth="1"/>
    <col min="68" max="16384" width="9" style="74"/>
  </cols>
  <sheetData>
    <row r="3" spans="1:67" ht="24">
      <c r="A3" s="60" t="s">
        <v>26</v>
      </c>
      <c r="B3" s="150">
        <v>1</v>
      </c>
      <c r="C3" s="151"/>
      <c r="D3" s="150">
        <v>2</v>
      </c>
      <c r="E3" s="151"/>
      <c r="F3" s="150">
        <v>3</v>
      </c>
      <c r="G3" s="151"/>
      <c r="H3" s="150">
        <v>4</v>
      </c>
      <c r="I3" s="151"/>
      <c r="J3" s="150">
        <v>5</v>
      </c>
      <c r="K3" s="151"/>
      <c r="L3" s="150">
        <v>6</v>
      </c>
      <c r="M3" s="151"/>
      <c r="N3" s="150">
        <v>7</v>
      </c>
      <c r="O3" s="151"/>
      <c r="P3" s="150">
        <v>8</v>
      </c>
      <c r="Q3" s="151"/>
      <c r="R3" s="150">
        <v>9</v>
      </c>
      <c r="S3" s="151"/>
      <c r="T3" s="150">
        <v>10</v>
      </c>
      <c r="U3" s="151"/>
      <c r="V3" s="150">
        <v>11</v>
      </c>
      <c r="W3" s="151"/>
      <c r="X3" s="150">
        <v>12</v>
      </c>
      <c r="Y3" s="151"/>
      <c r="Z3" s="150">
        <v>13</v>
      </c>
      <c r="AA3" s="151"/>
      <c r="AB3" s="150">
        <v>14</v>
      </c>
      <c r="AC3" s="151"/>
      <c r="AD3" s="150">
        <v>15</v>
      </c>
      <c r="AE3" s="151"/>
      <c r="AF3" s="150">
        <v>16</v>
      </c>
      <c r="AG3" s="151"/>
      <c r="AH3" s="150">
        <v>17</v>
      </c>
      <c r="AI3" s="151"/>
      <c r="AJ3" s="150">
        <v>18</v>
      </c>
      <c r="AK3" s="151"/>
      <c r="AL3" s="150">
        <v>19</v>
      </c>
      <c r="AM3" s="151"/>
      <c r="AN3" s="150">
        <v>20</v>
      </c>
      <c r="AO3" s="151"/>
      <c r="AP3" s="150">
        <v>21</v>
      </c>
      <c r="AQ3" s="151"/>
      <c r="AR3" s="150">
        <v>22</v>
      </c>
      <c r="AS3" s="151"/>
      <c r="AT3" s="150">
        <v>23</v>
      </c>
      <c r="AU3" s="151"/>
      <c r="AV3" s="150">
        <v>24</v>
      </c>
      <c r="AW3" s="151"/>
      <c r="AX3" s="150">
        <v>25</v>
      </c>
      <c r="AY3" s="151"/>
      <c r="AZ3" s="150">
        <v>26</v>
      </c>
      <c r="BA3" s="151"/>
      <c r="BB3" s="150">
        <v>27</v>
      </c>
      <c r="BC3" s="151"/>
      <c r="BD3" s="150">
        <v>28</v>
      </c>
      <c r="BE3" s="151"/>
      <c r="BF3" s="150">
        <v>29</v>
      </c>
      <c r="BG3" s="151"/>
      <c r="BH3" s="150">
        <v>30</v>
      </c>
      <c r="BI3" s="151"/>
      <c r="BJ3" s="150">
        <v>31</v>
      </c>
      <c r="BK3" s="151"/>
      <c r="BL3" s="152" t="s">
        <v>237</v>
      </c>
      <c r="BM3" s="151"/>
      <c r="BN3" s="61" t="s">
        <v>238</v>
      </c>
      <c r="BO3" s="62" t="s">
        <v>239</v>
      </c>
    </row>
    <row r="4" spans="1:67" ht="13.5" customHeight="1">
      <c r="A4" s="63" t="s">
        <v>258</v>
      </c>
      <c r="B4" s="82"/>
      <c r="C4" s="82"/>
      <c r="D4" s="83"/>
      <c r="E4" s="83"/>
      <c r="F4" s="82"/>
      <c r="G4" s="98"/>
      <c r="H4" s="103" t="s">
        <v>100</v>
      </c>
      <c r="I4" s="103" t="s">
        <v>100</v>
      </c>
      <c r="J4" s="103" t="s">
        <v>100</v>
      </c>
      <c r="K4" s="103" t="s">
        <v>100</v>
      </c>
      <c r="L4" s="103" t="s">
        <v>100</v>
      </c>
      <c r="M4" s="103" t="s">
        <v>100</v>
      </c>
      <c r="N4" s="103" t="s">
        <v>100</v>
      </c>
      <c r="O4" s="103" t="s">
        <v>100</v>
      </c>
      <c r="P4" s="103" t="s">
        <v>100</v>
      </c>
      <c r="Q4" s="103" t="s">
        <v>100</v>
      </c>
      <c r="R4" s="83"/>
      <c r="S4" s="83"/>
      <c r="T4" s="82"/>
      <c r="U4" s="82"/>
      <c r="V4" s="103" t="s">
        <v>100</v>
      </c>
      <c r="W4" s="103" t="s">
        <v>100</v>
      </c>
      <c r="X4" s="103" t="s">
        <v>100</v>
      </c>
      <c r="Y4" s="103" t="s">
        <v>100</v>
      </c>
      <c r="Z4" s="103" t="s">
        <v>100</v>
      </c>
      <c r="AA4" s="103" t="s">
        <v>100</v>
      </c>
      <c r="AB4" s="103" t="s">
        <v>100</v>
      </c>
      <c r="AC4" s="103" t="s">
        <v>100</v>
      </c>
      <c r="AD4" s="103" t="s">
        <v>100</v>
      </c>
      <c r="AE4" s="103" t="s">
        <v>100</v>
      </c>
      <c r="AF4" s="91"/>
      <c r="AG4" s="83"/>
      <c r="AH4" s="82"/>
      <c r="AI4" s="98"/>
      <c r="AJ4" s="103" t="s">
        <v>100</v>
      </c>
      <c r="AK4" s="103" t="s">
        <v>100</v>
      </c>
      <c r="AL4" s="103" t="s">
        <v>100</v>
      </c>
      <c r="AM4" s="103" t="s">
        <v>100</v>
      </c>
      <c r="AN4" s="103" t="s">
        <v>100</v>
      </c>
      <c r="AO4" s="103" t="s">
        <v>100</v>
      </c>
      <c r="AP4" s="85" t="s">
        <v>228</v>
      </c>
      <c r="AQ4" s="85" t="s">
        <v>228</v>
      </c>
      <c r="AR4" s="85" t="s">
        <v>228</v>
      </c>
      <c r="AS4" s="85" t="s">
        <v>228</v>
      </c>
      <c r="AT4" s="91"/>
      <c r="AU4" s="83"/>
      <c r="AV4" s="82"/>
      <c r="AW4" s="82"/>
      <c r="AX4" s="103" t="s">
        <v>100</v>
      </c>
      <c r="AY4" s="103" t="s">
        <v>100</v>
      </c>
      <c r="AZ4" s="103" t="s">
        <v>100</v>
      </c>
      <c r="BA4" s="103" t="s">
        <v>100</v>
      </c>
      <c r="BB4" s="103" t="s">
        <v>100</v>
      </c>
      <c r="BC4" s="103" t="s">
        <v>100</v>
      </c>
      <c r="BD4" s="103" t="s">
        <v>100</v>
      </c>
      <c r="BE4" s="103" t="s">
        <v>100</v>
      </c>
      <c r="BF4" s="103" t="s">
        <v>100</v>
      </c>
      <c r="BG4" s="103" t="s">
        <v>100</v>
      </c>
      <c r="BH4" s="83"/>
      <c r="BI4" s="83"/>
      <c r="BJ4" s="82"/>
      <c r="BK4" s="82"/>
      <c r="BL4" s="88">
        <f t="shared" ref="BL4:BL40" si="0">COUNTIFS(B4:BK4,"&gt;=A00",B4:BK4,"&lt;=Z99")+COUNTIF(B4:BK4,"교육")+COUNTIF(B4:BK4,"출토")</f>
        <v>40</v>
      </c>
      <c r="BM4" s="65">
        <f>ROUND(BL4/2,1)</f>
        <v>20</v>
      </c>
      <c r="BN4" s="66">
        <f t="shared" ref="BN4:BN41" si="1">BM4/BO4</f>
        <v>1</v>
      </c>
      <c r="BO4" s="64">
        <v>20</v>
      </c>
    </row>
    <row r="5" spans="1:67" ht="13.5" customHeight="1">
      <c r="A5" s="63" t="s">
        <v>259</v>
      </c>
      <c r="B5" s="82"/>
      <c r="C5" s="82"/>
      <c r="D5" s="83"/>
      <c r="E5" s="83"/>
      <c r="F5" s="82"/>
      <c r="G5" s="82"/>
      <c r="H5" s="99" t="s">
        <v>140</v>
      </c>
      <c r="I5" s="99" t="s">
        <v>140</v>
      </c>
      <c r="J5" s="100" t="s">
        <v>88</v>
      </c>
      <c r="K5" s="100" t="s">
        <v>88</v>
      </c>
      <c r="L5" s="100" t="s">
        <v>88</v>
      </c>
      <c r="M5" s="100" t="s">
        <v>88</v>
      </c>
      <c r="N5" s="100" t="s">
        <v>88</v>
      </c>
      <c r="O5" s="100" t="s">
        <v>88</v>
      </c>
      <c r="P5" s="100" t="s">
        <v>88</v>
      </c>
      <c r="Q5" s="100" t="s">
        <v>88</v>
      </c>
      <c r="R5" s="101"/>
      <c r="S5" s="101"/>
      <c r="T5" s="102"/>
      <c r="U5" s="102"/>
      <c r="V5" s="100" t="s">
        <v>88</v>
      </c>
      <c r="W5" s="100" t="s">
        <v>88</v>
      </c>
      <c r="X5" s="100" t="s">
        <v>88</v>
      </c>
      <c r="Y5" s="100" t="s">
        <v>88</v>
      </c>
      <c r="Z5" s="100" t="s">
        <v>88</v>
      </c>
      <c r="AA5" s="100" t="s">
        <v>88</v>
      </c>
      <c r="AB5" s="100" t="s">
        <v>88</v>
      </c>
      <c r="AC5" s="100" t="s">
        <v>88</v>
      </c>
      <c r="AD5" s="100" t="s">
        <v>88</v>
      </c>
      <c r="AE5" s="100" t="s">
        <v>88</v>
      </c>
      <c r="AF5" s="83"/>
      <c r="AG5" s="83"/>
      <c r="AH5" s="82"/>
      <c r="AI5" s="82"/>
      <c r="AJ5" s="100" t="s">
        <v>88</v>
      </c>
      <c r="AK5" s="100" t="s">
        <v>88</v>
      </c>
      <c r="AL5" s="100" t="s">
        <v>88</v>
      </c>
      <c r="AM5" s="100" t="s">
        <v>88</v>
      </c>
      <c r="AN5" s="100" t="s">
        <v>88</v>
      </c>
      <c r="AO5" s="100" t="s">
        <v>88</v>
      </c>
      <c r="AP5" s="100" t="s">
        <v>88</v>
      </c>
      <c r="AQ5" s="100" t="s">
        <v>88</v>
      </c>
      <c r="AR5" s="100" t="s">
        <v>88</v>
      </c>
      <c r="AS5" s="100" t="s">
        <v>88</v>
      </c>
      <c r="AT5" s="83"/>
      <c r="AU5" s="83"/>
      <c r="AV5" s="82"/>
      <c r="AW5" s="82"/>
      <c r="AX5" s="6" t="s">
        <v>88</v>
      </c>
      <c r="AY5" s="6" t="s">
        <v>88</v>
      </c>
      <c r="AZ5" s="6" t="s">
        <v>88</v>
      </c>
      <c r="BA5" s="6" t="s">
        <v>88</v>
      </c>
      <c r="BB5" s="6" t="s">
        <v>88</v>
      </c>
      <c r="BC5" s="6" t="s">
        <v>88</v>
      </c>
      <c r="BD5" s="6" t="s">
        <v>88</v>
      </c>
      <c r="BE5" s="6" t="s">
        <v>88</v>
      </c>
      <c r="BF5" s="6" t="s">
        <v>88</v>
      </c>
      <c r="BG5" s="6" t="s">
        <v>88</v>
      </c>
      <c r="BH5" s="83"/>
      <c r="BI5" s="83"/>
      <c r="BJ5" s="82"/>
      <c r="BK5" s="82"/>
      <c r="BL5" s="88">
        <f t="shared" ref="BL5" si="2">COUNTIFS(B5:BK5,"&gt;=A00",B5:BK5,"&lt;=Z99")+COUNTIF(B5:BK5,"교육")+COUNTIF(B5:BK5,"출토")</f>
        <v>38</v>
      </c>
      <c r="BM5" s="65">
        <f>ROUND(BL5/2,1)</f>
        <v>19</v>
      </c>
      <c r="BN5" s="66">
        <f t="shared" si="1"/>
        <v>0.95</v>
      </c>
      <c r="BO5" s="64">
        <v>20</v>
      </c>
    </row>
    <row r="6" spans="1:67" ht="13.5" customHeight="1">
      <c r="A6" s="63" t="s">
        <v>260</v>
      </c>
      <c r="B6" s="82"/>
      <c r="C6" s="82"/>
      <c r="D6" s="83"/>
      <c r="E6" s="83"/>
      <c r="F6" s="82"/>
      <c r="G6" s="82"/>
      <c r="H6" s="85" t="s">
        <v>202</v>
      </c>
      <c r="I6" s="85" t="s">
        <v>202</v>
      </c>
      <c r="J6" s="85" t="s">
        <v>202</v>
      </c>
      <c r="K6" s="85" t="s">
        <v>202</v>
      </c>
      <c r="L6" s="85" t="s">
        <v>202</v>
      </c>
      <c r="M6" s="85" t="s">
        <v>202</v>
      </c>
      <c r="N6" s="85" t="s">
        <v>202</v>
      </c>
      <c r="O6" s="85" t="s">
        <v>202</v>
      </c>
      <c r="P6" s="85" t="s">
        <v>202</v>
      </c>
      <c r="Q6" s="85" t="s">
        <v>202</v>
      </c>
      <c r="R6" s="83"/>
      <c r="S6" s="83"/>
      <c r="T6" s="82"/>
      <c r="U6" s="82"/>
      <c r="V6" s="85" t="s">
        <v>202</v>
      </c>
      <c r="W6" s="85" t="s">
        <v>202</v>
      </c>
      <c r="X6" s="85" t="s">
        <v>202</v>
      </c>
      <c r="Y6" s="85" t="s">
        <v>202</v>
      </c>
      <c r="Z6" s="85" t="s">
        <v>202</v>
      </c>
      <c r="AA6" s="85" t="s">
        <v>202</v>
      </c>
      <c r="AB6" s="85" t="s">
        <v>202</v>
      </c>
      <c r="AC6" s="85" t="s">
        <v>202</v>
      </c>
      <c r="AD6" s="85" t="s">
        <v>202</v>
      </c>
      <c r="AE6" s="85" t="s">
        <v>202</v>
      </c>
      <c r="AF6" s="83"/>
      <c r="AG6" s="83"/>
      <c r="AH6" s="82"/>
      <c r="AI6" s="82"/>
      <c r="AJ6" s="85" t="s">
        <v>202</v>
      </c>
      <c r="AK6" s="85" t="s">
        <v>202</v>
      </c>
      <c r="AL6" s="85" t="s">
        <v>202</v>
      </c>
      <c r="AM6" s="85" t="s">
        <v>202</v>
      </c>
      <c r="AN6" s="85" t="s">
        <v>202</v>
      </c>
      <c r="AO6" s="85" t="s">
        <v>202</v>
      </c>
      <c r="AP6" s="85" t="s">
        <v>202</v>
      </c>
      <c r="AQ6" s="85" t="s">
        <v>202</v>
      </c>
      <c r="AR6" s="85" t="s">
        <v>202</v>
      </c>
      <c r="AS6" s="85" t="s">
        <v>202</v>
      </c>
      <c r="AT6" s="83"/>
      <c r="AU6" s="83"/>
      <c r="AV6" s="82"/>
      <c r="AW6" s="82"/>
      <c r="AX6" s="85" t="s">
        <v>202</v>
      </c>
      <c r="AY6" s="85" t="s">
        <v>202</v>
      </c>
      <c r="AZ6" s="85" t="s">
        <v>202</v>
      </c>
      <c r="BA6" s="85" t="s">
        <v>202</v>
      </c>
      <c r="BB6" s="85" t="s">
        <v>202</v>
      </c>
      <c r="BC6" s="85" t="s">
        <v>202</v>
      </c>
      <c r="BD6" s="85" t="s">
        <v>202</v>
      </c>
      <c r="BE6" s="85" t="s">
        <v>202</v>
      </c>
      <c r="BF6" s="85" t="s">
        <v>202</v>
      </c>
      <c r="BG6" s="85" t="s">
        <v>202</v>
      </c>
      <c r="BH6" s="83"/>
      <c r="BI6" s="83"/>
      <c r="BJ6" s="82"/>
      <c r="BK6" s="82"/>
      <c r="BL6" s="88">
        <f t="shared" si="0"/>
        <v>40</v>
      </c>
      <c r="BM6" s="65">
        <f>ROUND(BL6/2,1)</f>
        <v>20</v>
      </c>
      <c r="BN6" s="66">
        <f t="shared" si="1"/>
        <v>1</v>
      </c>
      <c r="BO6" s="64">
        <v>20</v>
      </c>
    </row>
    <row r="7" spans="1:67" ht="13.5" customHeight="1">
      <c r="A7" s="63" t="s">
        <v>261</v>
      </c>
      <c r="B7" s="82"/>
      <c r="C7" s="82"/>
      <c r="D7" s="83"/>
      <c r="E7" s="83"/>
      <c r="F7" s="82"/>
      <c r="G7" s="82"/>
      <c r="H7" s="7" t="s">
        <v>31</v>
      </c>
      <c r="I7" s="7" t="s">
        <v>31</v>
      </c>
      <c r="J7" s="7" t="s">
        <v>31</v>
      </c>
      <c r="K7" s="7" t="s">
        <v>31</v>
      </c>
      <c r="L7" s="7" t="s">
        <v>31</v>
      </c>
      <c r="M7" s="7" t="s">
        <v>31</v>
      </c>
      <c r="N7" s="7" t="s">
        <v>31</v>
      </c>
      <c r="O7" s="7" t="s">
        <v>31</v>
      </c>
      <c r="P7" s="7" t="s">
        <v>31</v>
      </c>
      <c r="Q7" s="7" t="s">
        <v>31</v>
      </c>
      <c r="R7" s="83"/>
      <c r="S7" s="83"/>
      <c r="T7" s="82"/>
      <c r="U7" s="82"/>
      <c r="V7" s="7" t="s">
        <v>31</v>
      </c>
      <c r="W7" s="7" t="s">
        <v>31</v>
      </c>
      <c r="X7" s="7" t="s">
        <v>31</v>
      </c>
      <c r="Y7" s="7" t="s">
        <v>31</v>
      </c>
      <c r="Z7" s="7" t="s">
        <v>31</v>
      </c>
      <c r="AA7" s="7" t="s">
        <v>31</v>
      </c>
      <c r="AB7" s="7" t="s">
        <v>31</v>
      </c>
      <c r="AC7" s="7" t="s">
        <v>31</v>
      </c>
      <c r="AD7" s="7" t="s">
        <v>31</v>
      </c>
      <c r="AE7" s="7" t="s">
        <v>31</v>
      </c>
      <c r="AF7" s="83"/>
      <c r="AG7" s="83"/>
      <c r="AH7" s="82"/>
      <c r="AI7" s="82"/>
      <c r="AJ7" s="7" t="s">
        <v>31</v>
      </c>
      <c r="AK7" s="7" t="s">
        <v>31</v>
      </c>
      <c r="AL7" s="7" t="s">
        <v>31</v>
      </c>
      <c r="AM7" s="7" t="s">
        <v>31</v>
      </c>
      <c r="AN7" s="7" t="s">
        <v>86</v>
      </c>
      <c r="AO7" s="7" t="s">
        <v>31</v>
      </c>
      <c r="AP7" s="7" t="s">
        <v>31</v>
      </c>
      <c r="AQ7" s="7" t="s">
        <v>31</v>
      </c>
      <c r="AR7" s="7" t="s">
        <v>31</v>
      </c>
      <c r="AS7" s="7" t="s">
        <v>31</v>
      </c>
      <c r="AT7" s="83"/>
      <c r="AU7" s="83"/>
      <c r="AV7" s="82"/>
      <c r="AW7" s="82"/>
      <c r="AX7" s="7" t="s">
        <v>31</v>
      </c>
      <c r="AY7" s="7" t="s">
        <v>31</v>
      </c>
      <c r="AZ7" s="7" t="s">
        <v>31</v>
      </c>
      <c r="BA7" s="7" t="s">
        <v>31</v>
      </c>
      <c r="BB7" s="7" t="s">
        <v>31</v>
      </c>
      <c r="BC7" s="7" t="s">
        <v>31</v>
      </c>
      <c r="BD7" s="7" t="s">
        <v>31</v>
      </c>
      <c r="BE7" s="7" t="s">
        <v>31</v>
      </c>
      <c r="BF7" s="7" t="s">
        <v>31</v>
      </c>
      <c r="BG7" s="7" t="s">
        <v>31</v>
      </c>
      <c r="BH7" s="83"/>
      <c r="BI7" s="83"/>
      <c r="BJ7" s="82"/>
      <c r="BK7" s="82"/>
      <c r="BL7" s="88">
        <f t="shared" si="0"/>
        <v>40</v>
      </c>
      <c r="BM7" s="65">
        <f t="shared" ref="BM7:BM39" si="3">ROUND(BL7/2,1)</f>
        <v>20</v>
      </c>
      <c r="BN7" s="66">
        <f t="shared" si="1"/>
        <v>1</v>
      </c>
      <c r="BO7" s="64">
        <v>20</v>
      </c>
    </row>
    <row r="8" spans="1:67" ht="13.5" customHeight="1">
      <c r="A8" s="63" t="s">
        <v>262</v>
      </c>
      <c r="B8" s="82"/>
      <c r="C8" s="82"/>
      <c r="D8" s="83"/>
      <c r="E8" s="83"/>
      <c r="F8" s="82"/>
      <c r="G8" s="82"/>
      <c r="H8" s="89" t="s">
        <v>61</v>
      </c>
      <c r="I8" s="89" t="s">
        <v>61</v>
      </c>
      <c r="J8" s="89" t="s">
        <v>61</v>
      </c>
      <c r="K8" s="89" t="s">
        <v>61</v>
      </c>
      <c r="L8" s="89" t="s">
        <v>61</v>
      </c>
      <c r="M8" s="89" t="s">
        <v>61</v>
      </c>
      <c r="N8" s="89" t="s">
        <v>61</v>
      </c>
      <c r="O8" s="89" t="s">
        <v>61</v>
      </c>
      <c r="P8" s="89" t="s">
        <v>61</v>
      </c>
      <c r="Q8" s="89" t="s">
        <v>61</v>
      </c>
      <c r="R8" s="83"/>
      <c r="S8" s="83"/>
      <c r="T8" s="82"/>
      <c r="U8" s="82"/>
      <c r="V8" s="89" t="s">
        <v>61</v>
      </c>
      <c r="W8" s="89" t="s">
        <v>61</v>
      </c>
      <c r="X8" s="89" t="s">
        <v>61</v>
      </c>
      <c r="Y8" s="89" t="s">
        <v>61</v>
      </c>
      <c r="Z8" s="89" t="s">
        <v>61</v>
      </c>
      <c r="AA8" s="89" t="s">
        <v>61</v>
      </c>
      <c r="AB8" s="89" t="s">
        <v>61</v>
      </c>
      <c r="AC8" s="89" t="s">
        <v>61</v>
      </c>
      <c r="AD8" s="89" t="s">
        <v>240</v>
      </c>
      <c r="AE8" s="89" t="s">
        <v>61</v>
      </c>
      <c r="AF8" s="83"/>
      <c r="AG8" s="89" t="s">
        <v>61</v>
      </c>
      <c r="AH8" s="82"/>
      <c r="AI8" s="82"/>
      <c r="AJ8" s="89" t="s">
        <v>61</v>
      </c>
      <c r="AK8" s="89" t="s">
        <v>61</v>
      </c>
      <c r="AL8" s="89" t="s">
        <v>61</v>
      </c>
      <c r="AM8" s="89" t="s">
        <v>61</v>
      </c>
      <c r="AN8" s="89" t="s">
        <v>61</v>
      </c>
      <c r="AO8" s="89" t="s">
        <v>61</v>
      </c>
      <c r="AP8" s="89" t="s">
        <v>61</v>
      </c>
      <c r="AQ8" s="89" t="s">
        <v>61</v>
      </c>
      <c r="AR8" s="89" t="s">
        <v>61</v>
      </c>
      <c r="AS8" s="89" t="s">
        <v>61</v>
      </c>
      <c r="AT8" s="83"/>
      <c r="AU8" s="89" t="s">
        <v>61</v>
      </c>
      <c r="AV8" s="89" t="s">
        <v>61</v>
      </c>
      <c r="AW8" s="89" t="s">
        <v>61</v>
      </c>
      <c r="AX8" s="89" t="s">
        <v>61</v>
      </c>
      <c r="AY8" s="89" t="s">
        <v>61</v>
      </c>
      <c r="AZ8" s="89" t="s">
        <v>61</v>
      </c>
      <c r="BA8" s="89" t="s">
        <v>61</v>
      </c>
      <c r="BB8" s="89" t="s">
        <v>61</v>
      </c>
      <c r="BC8" s="89" t="s">
        <v>61</v>
      </c>
      <c r="BD8" s="89" t="s">
        <v>61</v>
      </c>
      <c r="BE8" s="89" t="s">
        <v>61</v>
      </c>
      <c r="BF8" s="89" t="s">
        <v>61</v>
      </c>
      <c r="BG8" s="89" t="s">
        <v>61</v>
      </c>
      <c r="BH8" s="83"/>
      <c r="BI8" s="83"/>
      <c r="BJ8" s="82"/>
      <c r="BK8" s="82"/>
      <c r="BL8" s="88">
        <f t="shared" si="0"/>
        <v>43</v>
      </c>
      <c r="BM8" s="65">
        <f t="shared" si="3"/>
        <v>21.5</v>
      </c>
      <c r="BN8" s="66">
        <f t="shared" si="1"/>
        <v>1.075</v>
      </c>
      <c r="BO8" s="64">
        <v>20</v>
      </c>
    </row>
    <row r="9" spans="1:67" ht="13.5" customHeight="1">
      <c r="A9" s="63" t="s">
        <v>263</v>
      </c>
      <c r="B9" s="82"/>
      <c r="C9" s="82"/>
      <c r="D9" s="83"/>
      <c r="E9" s="83"/>
      <c r="F9" s="82"/>
      <c r="G9" s="82"/>
      <c r="H9" s="84" t="s">
        <v>224</v>
      </c>
      <c r="I9" s="84" t="s">
        <v>224</v>
      </c>
      <c r="J9" s="84" t="s">
        <v>224</v>
      </c>
      <c r="K9" s="84" t="s">
        <v>224</v>
      </c>
      <c r="L9" s="84" t="s">
        <v>224</v>
      </c>
      <c r="M9" s="84" t="s">
        <v>224</v>
      </c>
      <c r="N9" s="84" t="s">
        <v>224</v>
      </c>
      <c r="O9" s="84" t="s">
        <v>224</v>
      </c>
      <c r="P9" s="84" t="s">
        <v>224</v>
      </c>
      <c r="Q9" s="84" t="s">
        <v>224</v>
      </c>
      <c r="R9" s="83"/>
      <c r="S9" s="83"/>
      <c r="T9" s="82"/>
      <c r="U9" s="82"/>
      <c r="V9" s="84" t="s">
        <v>224</v>
      </c>
      <c r="W9" s="84" t="s">
        <v>86</v>
      </c>
      <c r="X9" s="84" t="s">
        <v>224</v>
      </c>
      <c r="Y9" s="84" t="s">
        <v>224</v>
      </c>
      <c r="Z9" s="84" t="s">
        <v>224</v>
      </c>
      <c r="AA9" s="84" t="s">
        <v>224</v>
      </c>
      <c r="AB9" s="84" t="s">
        <v>224</v>
      </c>
      <c r="AC9" s="84" t="s">
        <v>224</v>
      </c>
      <c r="AD9" s="84" t="s">
        <v>224</v>
      </c>
      <c r="AE9" s="84" t="s">
        <v>224</v>
      </c>
      <c r="AF9" s="83"/>
      <c r="AG9" s="83"/>
      <c r="AH9" s="82"/>
      <c r="AI9" s="82"/>
      <c r="AJ9" s="84" t="s">
        <v>224</v>
      </c>
      <c r="AK9" s="84" t="s">
        <v>224</v>
      </c>
      <c r="AL9" s="84" t="s">
        <v>224</v>
      </c>
      <c r="AM9" s="84" t="s">
        <v>224</v>
      </c>
      <c r="AN9" s="84" t="s">
        <v>224</v>
      </c>
      <c r="AO9" s="84" t="s">
        <v>224</v>
      </c>
      <c r="AP9" s="84" t="s">
        <v>224</v>
      </c>
      <c r="AQ9" s="84" t="s">
        <v>224</v>
      </c>
      <c r="AR9" s="84" t="s">
        <v>224</v>
      </c>
      <c r="AS9" s="84" t="s">
        <v>224</v>
      </c>
      <c r="AT9" s="83"/>
      <c r="AU9" s="83"/>
      <c r="AV9" s="82"/>
      <c r="AW9" s="82"/>
      <c r="AX9" s="84" t="s">
        <v>224</v>
      </c>
      <c r="AY9" s="84" t="s">
        <v>224</v>
      </c>
      <c r="AZ9" s="84" t="s">
        <v>224</v>
      </c>
      <c r="BA9" s="84" t="s">
        <v>224</v>
      </c>
      <c r="BB9" s="84" t="s">
        <v>224</v>
      </c>
      <c r="BC9" s="84" t="s">
        <v>224</v>
      </c>
      <c r="BD9" s="84" t="s">
        <v>224</v>
      </c>
      <c r="BE9" s="84" t="s">
        <v>224</v>
      </c>
      <c r="BF9" s="84" t="s">
        <v>224</v>
      </c>
      <c r="BG9" s="84" t="s">
        <v>224</v>
      </c>
      <c r="BH9" s="83"/>
      <c r="BI9" s="83"/>
      <c r="BJ9" s="82"/>
      <c r="BK9" s="82"/>
      <c r="BL9" s="88">
        <f t="shared" si="0"/>
        <v>40</v>
      </c>
      <c r="BM9" s="65">
        <f t="shared" si="3"/>
        <v>20</v>
      </c>
      <c r="BN9" s="66">
        <f t="shared" si="1"/>
        <v>1</v>
      </c>
      <c r="BO9" s="64">
        <v>20</v>
      </c>
    </row>
    <row r="10" spans="1:67" ht="13.5" customHeight="1">
      <c r="A10" s="63" t="s">
        <v>264</v>
      </c>
      <c r="B10" s="82"/>
      <c r="C10" s="82"/>
      <c r="D10" s="83"/>
      <c r="E10" s="83"/>
      <c r="F10" s="82"/>
      <c r="G10" s="82"/>
      <c r="H10" s="84" t="s">
        <v>86</v>
      </c>
      <c r="I10" s="84" t="s">
        <v>86</v>
      </c>
      <c r="J10" s="84" t="s">
        <v>208</v>
      </c>
      <c r="K10" s="84" t="s">
        <v>208</v>
      </c>
      <c r="L10" s="84" t="s">
        <v>208</v>
      </c>
      <c r="M10" s="84" t="s">
        <v>208</v>
      </c>
      <c r="N10" s="84" t="s">
        <v>208</v>
      </c>
      <c r="O10" s="84" t="s">
        <v>208</v>
      </c>
      <c r="P10" s="84" t="s">
        <v>208</v>
      </c>
      <c r="Q10" s="84" t="s">
        <v>208</v>
      </c>
      <c r="R10" s="83"/>
      <c r="S10" s="83"/>
      <c r="T10" s="82"/>
      <c r="U10" s="82"/>
      <c r="V10" s="84" t="s">
        <v>160</v>
      </c>
      <c r="W10" s="84" t="s">
        <v>160</v>
      </c>
      <c r="X10" s="84" t="s">
        <v>160</v>
      </c>
      <c r="Y10" s="84" t="s">
        <v>160</v>
      </c>
      <c r="Z10" s="84" t="s">
        <v>160</v>
      </c>
      <c r="AA10" s="84" t="s">
        <v>160</v>
      </c>
      <c r="AB10" s="84" t="s">
        <v>160</v>
      </c>
      <c r="AC10" s="84" t="s">
        <v>160</v>
      </c>
      <c r="AD10" s="84" t="s">
        <v>208</v>
      </c>
      <c r="AE10" s="84" t="s">
        <v>208</v>
      </c>
      <c r="AF10" s="83"/>
      <c r="AG10" s="83"/>
      <c r="AH10" s="82"/>
      <c r="AI10" s="82"/>
      <c r="AJ10" s="84" t="s">
        <v>208</v>
      </c>
      <c r="AK10" s="84" t="s">
        <v>208</v>
      </c>
      <c r="AL10" s="84" t="s">
        <v>208</v>
      </c>
      <c r="AM10" s="84" t="s">
        <v>208</v>
      </c>
      <c r="AN10" s="84" t="s">
        <v>160</v>
      </c>
      <c r="AO10" s="84" t="s">
        <v>160</v>
      </c>
      <c r="AP10" s="84" t="s">
        <v>160</v>
      </c>
      <c r="AQ10" s="84" t="s">
        <v>160</v>
      </c>
      <c r="AR10" s="84" t="s">
        <v>208</v>
      </c>
      <c r="AS10" s="84" t="s">
        <v>208</v>
      </c>
      <c r="AT10" s="83"/>
      <c r="AU10" s="83"/>
      <c r="AV10" s="82"/>
      <c r="AW10" s="82"/>
      <c r="AX10" s="84" t="s">
        <v>208</v>
      </c>
      <c r="AY10" s="84" t="s">
        <v>208</v>
      </c>
      <c r="AZ10" s="84" t="s">
        <v>208</v>
      </c>
      <c r="BA10" s="84" t="s">
        <v>208</v>
      </c>
      <c r="BB10" s="84" t="s">
        <v>208</v>
      </c>
      <c r="BC10" s="84" t="s">
        <v>208</v>
      </c>
      <c r="BD10" s="84" t="s">
        <v>208</v>
      </c>
      <c r="BE10" s="84" t="s">
        <v>208</v>
      </c>
      <c r="BF10" s="84" t="s">
        <v>208</v>
      </c>
      <c r="BG10" s="84" t="s">
        <v>208</v>
      </c>
      <c r="BH10" s="83"/>
      <c r="BI10" s="83"/>
      <c r="BJ10" s="82"/>
      <c r="BK10" s="82"/>
      <c r="BL10" s="88">
        <f t="shared" si="0"/>
        <v>40</v>
      </c>
      <c r="BM10" s="65">
        <f t="shared" si="3"/>
        <v>20</v>
      </c>
      <c r="BN10" s="66">
        <f t="shared" si="1"/>
        <v>1</v>
      </c>
      <c r="BO10" s="64">
        <v>20</v>
      </c>
    </row>
    <row r="11" spans="1:67" ht="13.5" customHeight="1">
      <c r="A11" s="63" t="s">
        <v>265</v>
      </c>
      <c r="B11" s="82"/>
      <c r="C11" s="82"/>
      <c r="D11" s="83"/>
      <c r="E11" s="83"/>
      <c r="F11" s="82"/>
      <c r="G11" s="82"/>
      <c r="H11" s="6" t="s">
        <v>88</v>
      </c>
      <c r="I11" s="6" t="s">
        <v>88</v>
      </c>
      <c r="J11" s="6" t="s">
        <v>88</v>
      </c>
      <c r="K11" s="6" t="s">
        <v>88</v>
      </c>
      <c r="L11" s="6" t="s">
        <v>88</v>
      </c>
      <c r="M11" s="6" t="s">
        <v>88</v>
      </c>
      <c r="N11" s="6" t="s">
        <v>88</v>
      </c>
      <c r="O11" s="6" t="s">
        <v>88</v>
      </c>
      <c r="P11" s="6" t="s">
        <v>88</v>
      </c>
      <c r="Q11" s="6" t="s">
        <v>88</v>
      </c>
      <c r="R11" s="83"/>
      <c r="S11" s="83"/>
      <c r="T11" s="82"/>
      <c r="U11" s="82"/>
      <c r="V11" s="6" t="s">
        <v>88</v>
      </c>
      <c r="W11" s="6" t="s">
        <v>88</v>
      </c>
      <c r="X11" s="6" t="s">
        <v>88</v>
      </c>
      <c r="Y11" s="6" t="s">
        <v>88</v>
      </c>
      <c r="Z11" s="6" t="s">
        <v>88</v>
      </c>
      <c r="AA11" s="6" t="s">
        <v>88</v>
      </c>
      <c r="AB11" s="6" t="s">
        <v>88</v>
      </c>
      <c r="AC11" s="6" t="s">
        <v>88</v>
      </c>
      <c r="AD11" s="6" t="s">
        <v>88</v>
      </c>
      <c r="AE11" s="6" t="s">
        <v>88</v>
      </c>
      <c r="AF11" s="83"/>
      <c r="AG11" s="83"/>
      <c r="AH11" s="82"/>
      <c r="AI11" s="82"/>
      <c r="AJ11" s="6" t="s">
        <v>88</v>
      </c>
      <c r="AK11" s="6" t="s">
        <v>88</v>
      </c>
      <c r="AL11" s="6" t="s">
        <v>88</v>
      </c>
      <c r="AM11" s="6" t="s">
        <v>88</v>
      </c>
      <c r="AN11" s="6" t="s">
        <v>88</v>
      </c>
      <c r="AO11" s="6" t="s">
        <v>88</v>
      </c>
      <c r="AP11" s="6" t="s">
        <v>88</v>
      </c>
      <c r="AQ11" s="6" t="s">
        <v>88</v>
      </c>
      <c r="AR11" s="6" t="s">
        <v>88</v>
      </c>
      <c r="AS11" s="6" t="s">
        <v>88</v>
      </c>
      <c r="AT11" s="83"/>
      <c r="AU11" s="83"/>
      <c r="AV11" s="82"/>
      <c r="AW11" s="82"/>
      <c r="AX11" s="6" t="s">
        <v>88</v>
      </c>
      <c r="AY11" s="6" t="s">
        <v>88</v>
      </c>
      <c r="AZ11" s="6" t="s">
        <v>88</v>
      </c>
      <c r="BA11" s="6" t="s">
        <v>88</v>
      </c>
      <c r="BB11" s="6" t="s">
        <v>88</v>
      </c>
      <c r="BC11" s="6" t="s">
        <v>88</v>
      </c>
      <c r="BD11" s="6" t="s">
        <v>88</v>
      </c>
      <c r="BE11" s="6" t="s">
        <v>88</v>
      </c>
      <c r="BF11" s="6" t="s">
        <v>88</v>
      </c>
      <c r="BG11" s="6" t="s">
        <v>88</v>
      </c>
      <c r="BH11" s="83"/>
      <c r="BI11" s="83"/>
      <c r="BJ11" s="82"/>
      <c r="BK11" s="82"/>
      <c r="BL11" s="88">
        <f t="shared" ref="BL11:BL12" si="4">COUNTIFS(B11:BK11,"&gt;=A00",B11:BK11,"&lt;=Z99")+COUNTIF(B11:BK11,"교육")+COUNTIF(B11:BK11,"출토")</f>
        <v>40</v>
      </c>
      <c r="BM11" s="65">
        <f t="shared" ref="BM11:BM12" si="5">ROUND(BL11/2,1)</f>
        <v>20</v>
      </c>
      <c r="BN11" s="66">
        <f t="shared" si="1"/>
        <v>1</v>
      </c>
      <c r="BO11" s="64">
        <v>20</v>
      </c>
    </row>
    <row r="12" spans="1:67" ht="13.5" customHeight="1">
      <c r="A12" s="63" t="s">
        <v>266</v>
      </c>
      <c r="B12" s="82"/>
      <c r="C12" s="82"/>
      <c r="D12" s="83"/>
      <c r="E12" s="83"/>
      <c r="F12" s="82"/>
      <c r="G12" s="82"/>
      <c r="H12" s="84" t="s">
        <v>47</v>
      </c>
      <c r="I12" s="84" t="s">
        <v>47</v>
      </c>
      <c r="J12" s="84" t="s">
        <v>47</v>
      </c>
      <c r="K12" s="84" t="s">
        <v>241</v>
      </c>
      <c r="L12" s="84" t="s">
        <v>118</v>
      </c>
      <c r="M12" s="84" t="s">
        <v>118</v>
      </c>
      <c r="N12" s="84" t="s">
        <v>118</v>
      </c>
      <c r="O12" s="84" t="s">
        <v>118</v>
      </c>
      <c r="P12" s="84" t="s">
        <v>118</v>
      </c>
      <c r="Q12" s="84" t="s">
        <v>118</v>
      </c>
      <c r="R12" s="83"/>
      <c r="S12" s="83"/>
      <c r="T12" s="82"/>
      <c r="U12" s="82"/>
      <c r="V12" s="84" t="s">
        <v>241</v>
      </c>
      <c r="W12" s="84" t="s">
        <v>241</v>
      </c>
      <c r="X12" s="84" t="s">
        <v>118</v>
      </c>
      <c r="Y12" s="84" t="s">
        <v>118</v>
      </c>
      <c r="Z12" s="84" t="s">
        <v>118</v>
      </c>
      <c r="AA12" s="84" t="s">
        <v>118</v>
      </c>
      <c r="AB12" s="84" t="s">
        <v>86</v>
      </c>
      <c r="AC12" s="84" t="s">
        <v>47</v>
      </c>
      <c r="AD12" s="84" t="s">
        <v>47</v>
      </c>
      <c r="AE12" s="84" t="s">
        <v>47</v>
      </c>
      <c r="AF12" s="83"/>
      <c r="AG12" s="83"/>
      <c r="AH12" s="82"/>
      <c r="AI12" s="82"/>
      <c r="AJ12" s="84" t="s">
        <v>241</v>
      </c>
      <c r="AK12" s="84" t="s">
        <v>241</v>
      </c>
      <c r="AL12" s="84" t="s">
        <v>241</v>
      </c>
      <c r="AM12" s="84" t="s">
        <v>241</v>
      </c>
      <c r="AN12" s="84" t="s">
        <v>34</v>
      </c>
      <c r="AO12" s="84" t="s">
        <v>47</v>
      </c>
      <c r="AP12" s="84" t="s">
        <v>47</v>
      </c>
      <c r="AQ12" s="84" t="s">
        <v>47</v>
      </c>
      <c r="AR12" s="84" t="s">
        <v>47</v>
      </c>
      <c r="AS12" s="84" t="s">
        <v>47</v>
      </c>
      <c r="AT12" s="83"/>
      <c r="AU12" s="83"/>
      <c r="AV12" s="82"/>
      <c r="AW12" s="82"/>
      <c r="AX12" s="84" t="s">
        <v>34</v>
      </c>
      <c r="AY12" s="84" t="s">
        <v>241</v>
      </c>
      <c r="AZ12" s="84" t="s">
        <v>34</v>
      </c>
      <c r="BA12" s="84" t="s">
        <v>34</v>
      </c>
      <c r="BB12" s="84" t="s">
        <v>34</v>
      </c>
      <c r="BC12" s="84" t="s">
        <v>34</v>
      </c>
      <c r="BD12" s="84" t="s">
        <v>34</v>
      </c>
      <c r="BE12" s="84" t="s">
        <v>34</v>
      </c>
      <c r="BF12" s="84" t="s">
        <v>34</v>
      </c>
      <c r="BG12" s="84" t="s">
        <v>34</v>
      </c>
      <c r="BH12" s="83"/>
      <c r="BI12" s="83"/>
      <c r="BJ12" s="82"/>
      <c r="BK12" s="82"/>
      <c r="BL12" s="88">
        <f t="shared" si="4"/>
        <v>40</v>
      </c>
      <c r="BM12" s="65">
        <f t="shared" si="5"/>
        <v>20</v>
      </c>
      <c r="BN12" s="66">
        <f t="shared" si="1"/>
        <v>1</v>
      </c>
      <c r="BO12" s="64">
        <v>20</v>
      </c>
    </row>
    <row r="13" spans="1:67" ht="13.5" customHeight="1">
      <c r="A13" s="63" t="s">
        <v>267</v>
      </c>
      <c r="B13" s="82"/>
      <c r="C13" s="82"/>
      <c r="D13" s="83"/>
      <c r="E13" s="83"/>
      <c r="F13" s="82"/>
      <c r="G13" s="82"/>
      <c r="H13" s="9" t="s">
        <v>118</v>
      </c>
      <c r="I13" s="9" t="s">
        <v>118</v>
      </c>
      <c r="J13" s="9" t="s">
        <v>118</v>
      </c>
      <c r="K13" s="9" t="s">
        <v>118</v>
      </c>
      <c r="L13" s="9" t="s">
        <v>118</v>
      </c>
      <c r="M13" s="9" t="s">
        <v>118</v>
      </c>
      <c r="N13" s="9" t="s">
        <v>118</v>
      </c>
      <c r="O13" s="9" t="s">
        <v>118</v>
      </c>
      <c r="P13" s="9" t="s">
        <v>118</v>
      </c>
      <c r="Q13" s="9" t="s">
        <v>118</v>
      </c>
      <c r="R13" s="83"/>
      <c r="S13" s="83"/>
      <c r="T13" s="82"/>
      <c r="U13" s="82"/>
      <c r="V13" s="7" t="s">
        <v>54</v>
      </c>
      <c r="W13" s="7" t="s">
        <v>54</v>
      </c>
      <c r="X13" s="7" t="s">
        <v>54</v>
      </c>
      <c r="Y13" s="7" t="s">
        <v>54</v>
      </c>
      <c r="Z13" s="7" t="s">
        <v>54</v>
      </c>
      <c r="AA13" s="7" t="s">
        <v>54</v>
      </c>
      <c r="AB13" s="7" t="s">
        <v>54</v>
      </c>
      <c r="AC13" s="7" t="s">
        <v>54</v>
      </c>
      <c r="AD13" s="7" t="s">
        <v>54</v>
      </c>
      <c r="AE13" s="7" t="s">
        <v>54</v>
      </c>
      <c r="AF13" s="83"/>
      <c r="AG13" s="83"/>
      <c r="AH13" s="82"/>
      <c r="AI13" s="82"/>
      <c r="AJ13" s="7" t="s">
        <v>54</v>
      </c>
      <c r="AK13" s="7" t="s">
        <v>54</v>
      </c>
      <c r="AL13" s="7" t="s">
        <v>140</v>
      </c>
      <c r="AM13" s="7" t="s">
        <v>140</v>
      </c>
      <c r="AN13" s="7" t="s">
        <v>54</v>
      </c>
      <c r="AO13" s="7" t="s">
        <v>54</v>
      </c>
      <c r="AP13" s="7" t="s">
        <v>54</v>
      </c>
      <c r="AQ13" s="7" t="s">
        <v>54</v>
      </c>
      <c r="AR13" s="89" t="s">
        <v>128</v>
      </c>
      <c r="AS13" s="89" t="s">
        <v>128</v>
      </c>
      <c r="AT13" s="83"/>
      <c r="AU13" s="83"/>
      <c r="AV13" s="82"/>
      <c r="AW13" s="82"/>
      <c r="AX13" s="7" t="s">
        <v>54</v>
      </c>
      <c r="AY13" s="7" t="s">
        <v>54</v>
      </c>
      <c r="AZ13" s="7" t="s">
        <v>54</v>
      </c>
      <c r="BA13" s="7" t="s">
        <v>54</v>
      </c>
      <c r="BB13" s="7" t="s">
        <v>54</v>
      </c>
      <c r="BC13" s="7" t="s">
        <v>54</v>
      </c>
      <c r="BD13" s="7" t="s">
        <v>54</v>
      </c>
      <c r="BE13" s="7" t="s">
        <v>54</v>
      </c>
      <c r="BF13" s="89" t="s">
        <v>128</v>
      </c>
      <c r="BG13" s="89" t="s">
        <v>128</v>
      </c>
      <c r="BH13" s="83"/>
      <c r="BI13" s="83"/>
      <c r="BJ13" s="82"/>
      <c r="BK13" s="82"/>
      <c r="BL13" s="88">
        <f t="shared" si="0"/>
        <v>34</v>
      </c>
      <c r="BM13" s="65">
        <f t="shared" si="3"/>
        <v>17</v>
      </c>
      <c r="BN13" s="66">
        <f t="shared" si="1"/>
        <v>0.85</v>
      </c>
      <c r="BO13" s="64">
        <v>20</v>
      </c>
    </row>
    <row r="14" spans="1:67" ht="13.5" customHeight="1">
      <c r="A14" s="63" t="s">
        <v>268</v>
      </c>
      <c r="B14" s="82"/>
      <c r="C14" s="82"/>
      <c r="D14" s="83"/>
      <c r="E14" s="83"/>
      <c r="F14" s="82"/>
      <c r="G14" s="82"/>
      <c r="H14" s="89" t="s">
        <v>86</v>
      </c>
      <c r="I14" s="89" t="s">
        <v>86</v>
      </c>
      <c r="J14" s="89" t="s">
        <v>86</v>
      </c>
      <c r="K14" s="89" t="s">
        <v>86</v>
      </c>
      <c r="L14" s="89" t="s">
        <v>86</v>
      </c>
      <c r="M14" s="89" t="s">
        <v>86</v>
      </c>
      <c r="N14" s="89" t="s">
        <v>86</v>
      </c>
      <c r="O14" s="89" t="s">
        <v>86</v>
      </c>
      <c r="P14" s="89" t="s">
        <v>86</v>
      </c>
      <c r="Q14" s="89" t="s">
        <v>86</v>
      </c>
      <c r="R14" s="83"/>
      <c r="S14" s="83"/>
      <c r="T14" s="82"/>
      <c r="U14" s="82"/>
      <c r="V14" s="89" t="s">
        <v>86</v>
      </c>
      <c r="W14" s="89" t="s">
        <v>86</v>
      </c>
      <c r="X14" s="89" t="s">
        <v>86</v>
      </c>
      <c r="Y14" s="89" t="s">
        <v>86</v>
      </c>
      <c r="Z14" s="89" t="s">
        <v>86</v>
      </c>
      <c r="AA14" s="89" t="s">
        <v>86</v>
      </c>
      <c r="AB14" s="89" t="s">
        <v>86</v>
      </c>
      <c r="AC14" s="89" t="s">
        <v>86</v>
      </c>
      <c r="AD14" s="89" t="s">
        <v>86</v>
      </c>
      <c r="AE14" s="89" t="s">
        <v>86</v>
      </c>
      <c r="AF14" s="83"/>
      <c r="AG14" s="89" t="s">
        <v>86</v>
      </c>
      <c r="AH14" s="82"/>
      <c r="AI14" s="82"/>
      <c r="AJ14" s="89" t="s">
        <v>86</v>
      </c>
      <c r="AK14" s="89" t="s">
        <v>86</v>
      </c>
      <c r="AL14" s="89" t="s">
        <v>86</v>
      </c>
      <c r="AM14" s="89" t="s">
        <v>86</v>
      </c>
      <c r="AN14" s="89" t="s">
        <v>86</v>
      </c>
      <c r="AO14" s="89" t="s">
        <v>86</v>
      </c>
      <c r="AP14" s="89" t="s">
        <v>86</v>
      </c>
      <c r="AQ14" s="89" t="s">
        <v>86</v>
      </c>
      <c r="AR14" s="89" t="s">
        <v>86</v>
      </c>
      <c r="AS14" s="89" t="s">
        <v>86</v>
      </c>
      <c r="AT14" s="83"/>
      <c r="AU14" s="83"/>
      <c r="AV14" s="82"/>
      <c r="AW14" s="82"/>
      <c r="AX14" s="89" t="s">
        <v>86</v>
      </c>
      <c r="AY14" s="89" t="s">
        <v>86</v>
      </c>
      <c r="AZ14" s="89" t="s">
        <v>86</v>
      </c>
      <c r="BA14" s="89" t="s">
        <v>86</v>
      </c>
      <c r="BB14" s="89" t="s">
        <v>86</v>
      </c>
      <c r="BC14" s="89" t="s">
        <v>86</v>
      </c>
      <c r="BD14" s="89" t="s">
        <v>86</v>
      </c>
      <c r="BE14" s="89" t="s">
        <v>86</v>
      </c>
      <c r="BF14" s="89" t="s">
        <v>86</v>
      </c>
      <c r="BG14" s="89" t="s">
        <v>86</v>
      </c>
      <c r="BH14" s="83"/>
      <c r="BI14" s="83"/>
      <c r="BJ14" s="82"/>
      <c r="BK14" s="82"/>
      <c r="BL14" s="88">
        <f t="shared" si="0"/>
        <v>41</v>
      </c>
      <c r="BM14" s="65">
        <f t="shared" si="3"/>
        <v>20.5</v>
      </c>
      <c r="BN14" s="66">
        <f t="shared" si="1"/>
        <v>1.0249999999999999</v>
      </c>
      <c r="BO14" s="64">
        <v>20</v>
      </c>
    </row>
    <row r="15" spans="1:67" ht="13.5" customHeight="1">
      <c r="A15" s="63" t="s">
        <v>269</v>
      </c>
      <c r="B15" s="82"/>
      <c r="C15" s="82"/>
      <c r="D15" s="83"/>
      <c r="E15" s="83"/>
      <c r="F15" s="82"/>
      <c r="G15" s="89" t="s">
        <v>54</v>
      </c>
      <c r="H15" s="89" t="s">
        <v>86</v>
      </c>
      <c r="I15" s="89" t="s">
        <v>86</v>
      </c>
      <c r="J15" s="89" t="s">
        <v>86</v>
      </c>
      <c r="K15" s="89" t="s">
        <v>86</v>
      </c>
      <c r="L15" s="89" t="s">
        <v>86</v>
      </c>
      <c r="M15" s="89" t="s">
        <v>86</v>
      </c>
      <c r="N15" s="89" t="s">
        <v>86</v>
      </c>
      <c r="O15" s="89" t="s">
        <v>86</v>
      </c>
      <c r="P15" s="89" t="s">
        <v>86</v>
      </c>
      <c r="Q15" s="89" t="s">
        <v>86</v>
      </c>
      <c r="R15" s="83"/>
      <c r="S15" s="83"/>
      <c r="T15" s="82"/>
      <c r="U15" s="82"/>
      <c r="V15" s="89" t="s">
        <v>86</v>
      </c>
      <c r="W15" s="89" t="s">
        <v>86</v>
      </c>
      <c r="X15" s="89" t="s">
        <v>86</v>
      </c>
      <c r="Y15" s="89" t="s">
        <v>86</v>
      </c>
      <c r="Z15" s="89" t="s">
        <v>86</v>
      </c>
      <c r="AA15" s="89" t="s">
        <v>86</v>
      </c>
      <c r="AB15" s="89" t="s">
        <v>86</v>
      </c>
      <c r="AC15" s="89" t="s">
        <v>86</v>
      </c>
      <c r="AD15" s="89" t="s">
        <v>86</v>
      </c>
      <c r="AE15" s="89" t="s">
        <v>86</v>
      </c>
      <c r="AF15" s="83"/>
      <c r="AG15" s="83"/>
      <c r="AH15" s="89" t="s">
        <v>54</v>
      </c>
      <c r="AI15" s="82"/>
      <c r="AJ15" s="89" t="s">
        <v>86</v>
      </c>
      <c r="AK15" s="89" t="s">
        <v>86</v>
      </c>
      <c r="AL15" s="89" t="s">
        <v>86</v>
      </c>
      <c r="AM15" s="89" t="s">
        <v>86</v>
      </c>
      <c r="AN15" s="89" t="s">
        <v>86</v>
      </c>
      <c r="AO15" s="89" t="s">
        <v>86</v>
      </c>
      <c r="AP15" s="89" t="s">
        <v>86</v>
      </c>
      <c r="AQ15" s="89" t="s">
        <v>86</v>
      </c>
      <c r="AR15" s="89" t="s">
        <v>128</v>
      </c>
      <c r="AS15" s="89" t="s">
        <v>128</v>
      </c>
      <c r="AT15" s="83"/>
      <c r="AU15" s="83"/>
      <c r="AV15" s="82"/>
      <c r="AW15" s="82"/>
      <c r="AX15" s="89" t="s">
        <v>86</v>
      </c>
      <c r="AY15" s="89" t="s">
        <v>86</v>
      </c>
      <c r="AZ15" s="89" t="s">
        <v>86</v>
      </c>
      <c r="BA15" s="89" t="s">
        <v>86</v>
      </c>
      <c r="BB15" s="89" t="s">
        <v>86</v>
      </c>
      <c r="BC15" s="89" t="s">
        <v>86</v>
      </c>
      <c r="BD15" s="89" t="s">
        <v>86</v>
      </c>
      <c r="BE15" s="89" t="s">
        <v>86</v>
      </c>
      <c r="BF15" s="89" t="s">
        <v>86</v>
      </c>
      <c r="BG15" s="89" t="s">
        <v>86</v>
      </c>
      <c r="BH15" s="83"/>
      <c r="BI15" s="83"/>
      <c r="BJ15" s="82"/>
      <c r="BK15" s="82"/>
      <c r="BL15" s="88">
        <f t="shared" si="0"/>
        <v>40</v>
      </c>
      <c r="BM15" s="65">
        <f t="shared" si="3"/>
        <v>20</v>
      </c>
      <c r="BN15" s="66">
        <f t="shared" si="1"/>
        <v>1</v>
      </c>
      <c r="BO15" s="64">
        <v>20</v>
      </c>
    </row>
    <row r="16" spans="1:67" ht="13.5" customHeight="1">
      <c r="A16" s="63" t="s">
        <v>270</v>
      </c>
      <c r="B16" s="82"/>
      <c r="C16" s="82"/>
      <c r="D16" s="83"/>
      <c r="E16" s="83"/>
      <c r="F16" s="82"/>
      <c r="G16" s="82"/>
      <c r="H16" s="6" t="s">
        <v>88</v>
      </c>
      <c r="I16" s="6" t="s">
        <v>88</v>
      </c>
      <c r="J16" s="6" t="s">
        <v>88</v>
      </c>
      <c r="K16" s="6" t="s">
        <v>88</v>
      </c>
      <c r="L16" s="6" t="s">
        <v>88</v>
      </c>
      <c r="M16" s="6" t="s">
        <v>88</v>
      </c>
      <c r="N16" s="6" t="s">
        <v>88</v>
      </c>
      <c r="O16" s="6" t="s">
        <v>88</v>
      </c>
      <c r="P16" s="6" t="s">
        <v>88</v>
      </c>
      <c r="Q16" s="6" t="s">
        <v>88</v>
      </c>
      <c r="R16" s="83"/>
      <c r="S16" s="83"/>
      <c r="T16" s="82"/>
      <c r="U16" s="82"/>
      <c r="V16" s="6" t="s">
        <v>88</v>
      </c>
      <c r="W16" s="6" t="s">
        <v>88</v>
      </c>
      <c r="X16" s="6" t="s">
        <v>88</v>
      </c>
      <c r="Y16" s="6" t="s">
        <v>88</v>
      </c>
      <c r="Z16" s="6" t="s">
        <v>88</v>
      </c>
      <c r="AA16" s="6" t="s">
        <v>88</v>
      </c>
      <c r="AB16" s="6" t="s">
        <v>88</v>
      </c>
      <c r="AC16" s="6" t="s">
        <v>88</v>
      </c>
      <c r="AD16" s="6" t="s">
        <v>88</v>
      </c>
      <c r="AE16" s="6" t="s">
        <v>88</v>
      </c>
      <c r="AF16" s="83"/>
      <c r="AG16" s="83"/>
      <c r="AH16" s="82"/>
      <c r="AI16" s="82"/>
      <c r="AJ16" s="6" t="s">
        <v>88</v>
      </c>
      <c r="AK16" s="6" t="s">
        <v>88</v>
      </c>
      <c r="AL16" s="6" t="s">
        <v>88</v>
      </c>
      <c r="AM16" s="6" t="s">
        <v>88</v>
      </c>
      <c r="AN16" s="6" t="s">
        <v>88</v>
      </c>
      <c r="AO16" s="6" t="s">
        <v>88</v>
      </c>
      <c r="AP16" s="6" t="s">
        <v>88</v>
      </c>
      <c r="AQ16" s="6" t="s">
        <v>88</v>
      </c>
      <c r="AR16" s="6" t="s">
        <v>88</v>
      </c>
      <c r="AS16" s="6" t="s">
        <v>88</v>
      </c>
      <c r="AT16" s="83"/>
      <c r="AU16" s="83"/>
      <c r="AV16" s="82"/>
      <c r="AW16" s="82"/>
      <c r="AX16" s="6" t="s">
        <v>88</v>
      </c>
      <c r="AY16" s="6" t="s">
        <v>88</v>
      </c>
      <c r="AZ16" s="6" t="s">
        <v>88</v>
      </c>
      <c r="BA16" s="6" t="s">
        <v>88</v>
      </c>
      <c r="BB16" s="6" t="s">
        <v>88</v>
      </c>
      <c r="BC16" s="6" t="s">
        <v>88</v>
      </c>
      <c r="BD16" s="6" t="s">
        <v>88</v>
      </c>
      <c r="BE16" s="6" t="s">
        <v>88</v>
      </c>
      <c r="BF16" s="6" t="s">
        <v>88</v>
      </c>
      <c r="BG16" s="6" t="s">
        <v>88</v>
      </c>
      <c r="BH16" s="83"/>
      <c r="BI16" s="83"/>
      <c r="BJ16" s="82"/>
      <c r="BK16" s="82"/>
      <c r="BL16" s="88">
        <f t="shared" si="0"/>
        <v>40</v>
      </c>
      <c r="BM16" s="65">
        <f t="shared" si="3"/>
        <v>20</v>
      </c>
      <c r="BN16" s="66">
        <f t="shared" si="1"/>
        <v>1</v>
      </c>
      <c r="BO16" s="64">
        <v>20</v>
      </c>
    </row>
    <row r="17" spans="1:67" ht="13.5" customHeight="1">
      <c r="A17" s="63" t="s">
        <v>271</v>
      </c>
      <c r="B17" s="82"/>
      <c r="C17" s="82"/>
      <c r="D17" s="83"/>
      <c r="E17" s="83"/>
      <c r="F17" s="82"/>
      <c r="G17" s="82"/>
      <c r="H17" s="6" t="s">
        <v>88</v>
      </c>
      <c r="I17" s="6" t="s">
        <v>88</v>
      </c>
      <c r="J17" s="6" t="s">
        <v>88</v>
      </c>
      <c r="K17" s="6" t="s">
        <v>88</v>
      </c>
      <c r="L17" s="6" t="s">
        <v>88</v>
      </c>
      <c r="M17" s="6" t="s">
        <v>88</v>
      </c>
      <c r="N17" s="6" t="s">
        <v>88</v>
      </c>
      <c r="O17" s="6" t="s">
        <v>88</v>
      </c>
      <c r="P17" s="6" t="s">
        <v>88</v>
      </c>
      <c r="Q17" s="6" t="s">
        <v>88</v>
      </c>
      <c r="R17" s="83"/>
      <c r="S17" s="83"/>
      <c r="T17" s="82"/>
      <c r="U17" s="82"/>
      <c r="V17" s="6" t="s">
        <v>88</v>
      </c>
      <c r="W17" s="6" t="s">
        <v>88</v>
      </c>
      <c r="X17" s="6" t="s">
        <v>88</v>
      </c>
      <c r="Y17" s="6" t="s">
        <v>88</v>
      </c>
      <c r="Z17" s="6" t="s">
        <v>88</v>
      </c>
      <c r="AA17" s="6" t="s">
        <v>88</v>
      </c>
      <c r="AB17" s="6" t="s">
        <v>88</v>
      </c>
      <c r="AC17" s="6" t="s">
        <v>88</v>
      </c>
      <c r="AD17" s="6" t="s">
        <v>88</v>
      </c>
      <c r="AE17" s="6" t="s">
        <v>88</v>
      </c>
      <c r="AF17" s="83"/>
      <c r="AG17" s="83"/>
      <c r="AH17" s="82"/>
      <c r="AI17" s="82"/>
      <c r="AJ17" s="6" t="s">
        <v>88</v>
      </c>
      <c r="AK17" s="6" t="s">
        <v>88</v>
      </c>
      <c r="AL17" s="6" t="s">
        <v>88</v>
      </c>
      <c r="AM17" s="6" t="s">
        <v>88</v>
      </c>
      <c r="AN17" s="6" t="s">
        <v>88</v>
      </c>
      <c r="AO17" s="6" t="s">
        <v>88</v>
      </c>
      <c r="AP17" s="6" t="s">
        <v>88</v>
      </c>
      <c r="AQ17" s="6" t="s">
        <v>88</v>
      </c>
      <c r="AR17" s="6" t="s">
        <v>88</v>
      </c>
      <c r="AS17" s="6" t="s">
        <v>88</v>
      </c>
      <c r="AT17" s="83"/>
      <c r="AU17" s="83"/>
      <c r="AV17" s="82"/>
      <c r="AW17" s="82"/>
      <c r="AX17" s="6" t="s">
        <v>88</v>
      </c>
      <c r="AY17" s="6" t="s">
        <v>88</v>
      </c>
      <c r="AZ17" s="6" t="s">
        <v>88</v>
      </c>
      <c r="BA17" s="6" t="s">
        <v>88</v>
      </c>
      <c r="BB17" s="6" t="s">
        <v>88</v>
      </c>
      <c r="BC17" s="6" t="s">
        <v>88</v>
      </c>
      <c r="BD17" s="6" t="s">
        <v>88</v>
      </c>
      <c r="BE17" s="6" t="s">
        <v>88</v>
      </c>
      <c r="BF17" s="6" t="s">
        <v>88</v>
      </c>
      <c r="BG17" s="6" t="s">
        <v>88</v>
      </c>
      <c r="BH17" s="83"/>
      <c r="BI17" s="83"/>
      <c r="BJ17" s="82"/>
      <c r="BK17" s="82"/>
      <c r="BL17" s="88">
        <f t="shared" ref="BL17:BL18" si="6">COUNTIFS(B17:BK17,"&gt;=A00",B17:BK17,"&lt;=Z99")+COUNTIF(B17:BK17,"교육")+COUNTIF(B17:BK17,"출토")</f>
        <v>40</v>
      </c>
      <c r="BM17" s="65">
        <f t="shared" ref="BM17:BM18" si="7">ROUND(BL17/2,1)</f>
        <v>20</v>
      </c>
      <c r="BN17" s="66">
        <f t="shared" si="1"/>
        <v>1</v>
      </c>
      <c r="BO17" s="64">
        <v>20</v>
      </c>
    </row>
    <row r="18" spans="1:67" ht="13.5" customHeight="1">
      <c r="A18" s="63" t="s">
        <v>272</v>
      </c>
      <c r="B18" s="82"/>
      <c r="C18" s="82"/>
      <c r="D18" s="83"/>
      <c r="E18" s="83"/>
      <c r="F18" s="82"/>
      <c r="G18" s="82"/>
      <c r="H18" s="128" t="s">
        <v>57</v>
      </c>
      <c r="I18" s="128" t="s">
        <v>57</v>
      </c>
      <c r="J18" s="128" t="s">
        <v>57</v>
      </c>
      <c r="K18" s="128" t="s">
        <v>57</v>
      </c>
      <c r="L18" s="128" t="s">
        <v>57</v>
      </c>
      <c r="M18" s="128" t="s">
        <v>57</v>
      </c>
      <c r="N18" s="128" t="s">
        <v>57</v>
      </c>
      <c r="O18" s="128" t="s">
        <v>57</v>
      </c>
      <c r="P18" s="128" t="s">
        <v>57</v>
      </c>
      <c r="Q18" s="128" t="s">
        <v>57</v>
      </c>
      <c r="R18" s="83"/>
      <c r="S18" s="83"/>
      <c r="T18" s="82"/>
      <c r="U18" s="82"/>
      <c r="V18" s="84" t="s">
        <v>57</v>
      </c>
      <c r="W18" s="84" t="s">
        <v>57</v>
      </c>
      <c r="X18" s="84" t="s">
        <v>57</v>
      </c>
      <c r="Y18" s="84" t="s">
        <v>57</v>
      </c>
      <c r="Z18" s="84" t="s">
        <v>57</v>
      </c>
      <c r="AA18" s="84" t="s">
        <v>57</v>
      </c>
      <c r="AB18" s="84" t="s">
        <v>57</v>
      </c>
      <c r="AC18" s="84" t="s">
        <v>57</v>
      </c>
      <c r="AD18" s="84" t="s">
        <v>57</v>
      </c>
      <c r="AE18" s="84" t="s">
        <v>57</v>
      </c>
      <c r="AF18" s="83"/>
      <c r="AG18" s="83"/>
      <c r="AH18" s="82"/>
      <c r="AI18" s="82"/>
      <c r="AJ18" s="128" t="s">
        <v>57</v>
      </c>
      <c r="AK18" s="128" t="s">
        <v>57</v>
      </c>
      <c r="AL18" s="128" t="s">
        <v>57</v>
      </c>
      <c r="AM18" s="84" t="s">
        <v>57</v>
      </c>
      <c r="AN18" s="84" t="s">
        <v>57</v>
      </c>
      <c r="AO18" s="84" t="s">
        <v>57</v>
      </c>
      <c r="AP18" s="84" t="s">
        <v>57</v>
      </c>
      <c r="AQ18" s="84" t="s">
        <v>57</v>
      </c>
      <c r="AR18" s="84" t="s">
        <v>57</v>
      </c>
      <c r="AS18" s="84" t="s">
        <v>57</v>
      </c>
      <c r="AT18" s="83"/>
      <c r="AU18" s="83"/>
      <c r="AV18" s="82"/>
      <c r="AW18" s="82"/>
      <c r="AX18" s="84" t="s">
        <v>57</v>
      </c>
      <c r="AY18" s="84" t="s">
        <v>57</v>
      </c>
      <c r="AZ18" s="84" t="s">
        <v>57</v>
      </c>
      <c r="BA18" s="84" t="s">
        <v>57</v>
      </c>
      <c r="BB18" s="84" t="s">
        <v>57</v>
      </c>
      <c r="BC18" s="84" t="s">
        <v>57</v>
      </c>
      <c r="BD18" s="84" t="s">
        <v>57</v>
      </c>
      <c r="BE18" s="84" t="s">
        <v>57</v>
      </c>
      <c r="BF18" s="84" t="s">
        <v>57</v>
      </c>
      <c r="BG18" s="84" t="s">
        <v>57</v>
      </c>
      <c r="BH18" s="83"/>
      <c r="BI18" s="83"/>
      <c r="BJ18" s="82"/>
      <c r="BK18" s="82"/>
      <c r="BL18" s="88">
        <f t="shared" si="6"/>
        <v>40</v>
      </c>
      <c r="BM18" s="65">
        <f t="shared" si="7"/>
        <v>20</v>
      </c>
      <c r="BN18" s="66">
        <f t="shared" si="1"/>
        <v>1</v>
      </c>
      <c r="BO18" s="64">
        <v>20</v>
      </c>
    </row>
    <row r="19" spans="1:67" ht="13.5" customHeight="1">
      <c r="A19" s="63" t="s">
        <v>273</v>
      </c>
      <c r="B19" s="82"/>
      <c r="C19" s="82"/>
      <c r="D19" s="83"/>
      <c r="E19" s="83"/>
      <c r="F19" s="82"/>
      <c r="G19" s="98"/>
      <c r="H19" s="127" t="s">
        <v>72</v>
      </c>
      <c r="I19" s="127" t="s">
        <v>72</v>
      </c>
      <c r="J19" s="127" t="s">
        <v>72</v>
      </c>
      <c r="K19" s="127" t="s">
        <v>72</v>
      </c>
      <c r="L19" s="127" t="s">
        <v>72</v>
      </c>
      <c r="M19" s="127" t="s">
        <v>72</v>
      </c>
      <c r="N19" s="127" t="s">
        <v>72</v>
      </c>
      <c r="O19" s="127" t="s">
        <v>72</v>
      </c>
      <c r="P19" s="127" t="s">
        <v>72</v>
      </c>
      <c r="Q19" s="127" t="s">
        <v>72</v>
      </c>
      <c r="R19" s="91"/>
      <c r="S19" s="83"/>
      <c r="T19" s="82"/>
      <c r="U19" s="82"/>
      <c r="V19" s="84" t="s">
        <v>72</v>
      </c>
      <c r="W19" s="84" t="s">
        <v>72</v>
      </c>
      <c r="X19" s="84" t="s">
        <v>72</v>
      </c>
      <c r="Y19" s="84" t="s">
        <v>72</v>
      </c>
      <c r="Z19" s="84" t="s">
        <v>72</v>
      </c>
      <c r="AA19" s="84" t="s">
        <v>72</v>
      </c>
      <c r="AB19" s="84" t="s">
        <v>72</v>
      </c>
      <c r="AC19" s="84" t="s">
        <v>72</v>
      </c>
      <c r="AD19" s="84" t="s">
        <v>72</v>
      </c>
      <c r="AE19" s="84" t="s">
        <v>72</v>
      </c>
      <c r="AF19" s="83"/>
      <c r="AG19" s="83"/>
      <c r="AH19" s="82"/>
      <c r="AI19" s="98"/>
      <c r="AJ19" s="127" t="s">
        <v>72</v>
      </c>
      <c r="AK19" s="127" t="s">
        <v>72</v>
      </c>
      <c r="AL19" s="127" t="s">
        <v>72</v>
      </c>
      <c r="AM19" s="105" t="s">
        <v>37</v>
      </c>
      <c r="AN19" s="105" t="s">
        <v>178</v>
      </c>
      <c r="AO19" s="105" t="s">
        <v>178</v>
      </c>
      <c r="AP19" s="105" t="s">
        <v>178</v>
      </c>
      <c r="AQ19" s="105" t="s">
        <v>178</v>
      </c>
      <c r="AR19" s="105" t="s">
        <v>178</v>
      </c>
      <c r="AS19" s="105" t="s">
        <v>178</v>
      </c>
      <c r="AT19" s="83"/>
      <c r="AU19" s="83"/>
      <c r="AV19" s="82"/>
      <c r="AW19" s="82"/>
      <c r="AX19" s="105" t="s">
        <v>178</v>
      </c>
      <c r="AY19" s="105" t="s">
        <v>178</v>
      </c>
      <c r="AZ19" s="105" t="s">
        <v>178</v>
      </c>
      <c r="BA19" s="105" t="s">
        <v>178</v>
      </c>
      <c r="BB19" s="105" t="s">
        <v>178</v>
      </c>
      <c r="BC19" s="105" t="s">
        <v>178</v>
      </c>
      <c r="BD19" s="105" t="s">
        <v>178</v>
      </c>
      <c r="BE19" s="105" t="s">
        <v>178</v>
      </c>
      <c r="BF19" s="105" t="s">
        <v>178</v>
      </c>
      <c r="BG19" s="105" t="s">
        <v>178</v>
      </c>
      <c r="BH19" s="83"/>
      <c r="BI19" s="83"/>
      <c r="BJ19" s="82"/>
      <c r="BK19" s="82"/>
      <c r="BL19" s="88">
        <f t="shared" si="0"/>
        <v>40</v>
      </c>
      <c r="BM19" s="65">
        <f t="shared" si="3"/>
        <v>20</v>
      </c>
      <c r="BN19" s="66">
        <f t="shared" si="1"/>
        <v>1</v>
      </c>
      <c r="BO19" s="64">
        <v>20</v>
      </c>
    </row>
    <row r="20" spans="1:67" ht="13.5" customHeight="1">
      <c r="A20" s="63" t="s">
        <v>274</v>
      </c>
      <c r="B20" s="82"/>
      <c r="C20" s="82"/>
      <c r="D20" s="83"/>
      <c r="E20" s="83"/>
      <c r="F20" s="82"/>
      <c r="G20" s="82"/>
      <c r="H20" s="125" t="s">
        <v>86</v>
      </c>
      <c r="I20" s="125" t="s">
        <v>86</v>
      </c>
      <c r="J20" s="125" t="s">
        <v>86</v>
      </c>
      <c r="K20" s="125" t="s">
        <v>86</v>
      </c>
      <c r="L20" s="125" t="s">
        <v>86</v>
      </c>
      <c r="M20" s="125" t="s">
        <v>86</v>
      </c>
      <c r="N20" s="125" t="s">
        <v>86</v>
      </c>
      <c r="O20" s="125" t="s">
        <v>86</v>
      </c>
      <c r="P20" s="125" t="s">
        <v>86</v>
      </c>
      <c r="Q20" s="125" t="s">
        <v>86</v>
      </c>
      <c r="R20" s="83"/>
      <c r="S20" s="83"/>
      <c r="T20" s="82"/>
      <c r="U20" s="82"/>
      <c r="V20" s="7" t="s">
        <v>140</v>
      </c>
      <c r="W20" s="7" t="s">
        <v>140</v>
      </c>
      <c r="X20" s="7" t="s">
        <v>86</v>
      </c>
      <c r="Y20" s="7" t="s">
        <v>86</v>
      </c>
      <c r="Z20" s="7" t="s">
        <v>86</v>
      </c>
      <c r="AA20" s="7" t="s">
        <v>86</v>
      </c>
      <c r="AB20" s="7" t="s">
        <v>86</v>
      </c>
      <c r="AC20" s="7" t="s">
        <v>86</v>
      </c>
      <c r="AD20" s="7" t="s">
        <v>86</v>
      </c>
      <c r="AE20" s="89" t="s">
        <v>128</v>
      </c>
      <c r="AF20" s="83"/>
      <c r="AG20" s="83"/>
      <c r="AH20" s="82"/>
      <c r="AI20" s="82"/>
      <c r="AJ20" s="125" t="s">
        <v>86</v>
      </c>
      <c r="AK20" s="125" t="s">
        <v>86</v>
      </c>
      <c r="AL20" s="125" t="s">
        <v>86</v>
      </c>
      <c r="AM20" s="7" t="s">
        <v>86</v>
      </c>
      <c r="AN20" s="7" t="s">
        <v>86</v>
      </c>
      <c r="AO20" s="7" t="s">
        <v>86</v>
      </c>
      <c r="AP20" s="7" t="s">
        <v>86</v>
      </c>
      <c r="AQ20" s="89" t="s">
        <v>128</v>
      </c>
      <c r="AR20" s="7" t="s">
        <v>86</v>
      </c>
      <c r="AS20" s="7" t="s">
        <v>86</v>
      </c>
      <c r="AT20" s="83"/>
      <c r="AU20" s="83"/>
      <c r="AV20" s="82"/>
      <c r="AW20" s="82"/>
      <c r="AX20" s="7" t="s">
        <v>86</v>
      </c>
      <c r="AY20" s="7" t="s">
        <v>86</v>
      </c>
      <c r="AZ20" s="7" t="s">
        <v>86</v>
      </c>
      <c r="BA20" s="7" t="s">
        <v>86</v>
      </c>
      <c r="BB20" s="84" t="s">
        <v>128</v>
      </c>
      <c r="BC20" s="84" t="s">
        <v>128</v>
      </c>
      <c r="BD20" s="84" t="s">
        <v>128</v>
      </c>
      <c r="BE20" s="84" t="s">
        <v>128</v>
      </c>
      <c r="BF20" s="7" t="s">
        <v>86</v>
      </c>
      <c r="BG20" s="7" t="s">
        <v>86</v>
      </c>
      <c r="BH20" s="83"/>
      <c r="BI20" s="83"/>
      <c r="BJ20" s="82"/>
      <c r="BK20" s="82"/>
      <c r="BL20" s="88">
        <f t="shared" si="0"/>
        <v>32</v>
      </c>
      <c r="BM20" s="65">
        <f t="shared" si="3"/>
        <v>16</v>
      </c>
      <c r="BN20" s="66">
        <f t="shared" si="1"/>
        <v>0.8</v>
      </c>
      <c r="BO20" s="64">
        <v>20</v>
      </c>
    </row>
    <row r="21" spans="1:67" ht="13.5" customHeight="1">
      <c r="A21" s="63" t="s">
        <v>275</v>
      </c>
      <c r="B21" s="82"/>
      <c r="C21" s="82"/>
      <c r="D21" s="83"/>
      <c r="E21" s="83"/>
      <c r="F21" s="82"/>
      <c r="G21" s="82"/>
      <c r="H21" s="84" t="s">
        <v>98</v>
      </c>
      <c r="I21" s="84" t="s">
        <v>72</v>
      </c>
      <c r="J21" s="84" t="s">
        <v>72</v>
      </c>
      <c r="K21" s="84" t="s">
        <v>72</v>
      </c>
      <c r="L21" s="84" t="s">
        <v>218</v>
      </c>
      <c r="M21" s="84" t="s">
        <v>218</v>
      </c>
      <c r="N21" s="84" t="s">
        <v>57</v>
      </c>
      <c r="O21" s="84" t="s">
        <v>57</v>
      </c>
      <c r="P21" s="84" t="s">
        <v>57</v>
      </c>
      <c r="Q21" s="84" t="s">
        <v>57</v>
      </c>
      <c r="R21" s="83"/>
      <c r="S21" s="83"/>
      <c r="T21" s="82"/>
      <c r="U21" s="82"/>
      <c r="V21" s="84" t="s">
        <v>98</v>
      </c>
      <c r="W21" s="84" t="s">
        <v>98</v>
      </c>
      <c r="X21" s="84" t="s">
        <v>57</v>
      </c>
      <c r="Y21" s="84" t="s">
        <v>57</v>
      </c>
      <c r="Z21" s="84" t="s">
        <v>57</v>
      </c>
      <c r="AA21" s="84" t="s">
        <v>57</v>
      </c>
      <c r="AB21" s="84" t="s">
        <v>57</v>
      </c>
      <c r="AC21" s="84" t="s">
        <v>57</v>
      </c>
      <c r="AD21" s="84" t="s">
        <v>57</v>
      </c>
      <c r="AE21" s="84" t="s">
        <v>57</v>
      </c>
      <c r="AF21" s="83"/>
      <c r="AG21" s="83"/>
      <c r="AH21" s="82"/>
      <c r="AI21" s="82"/>
      <c r="AJ21" s="84" t="s">
        <v>98</v>
      </c>
      <c r="AK21" s="90" t="s">
        <v>98</v>
      </c>
      <c r="AL21" s="84" t="s">
        <v>120</v>
      </c>
      <c r="AM21" s="84" t="s">
        <v>120</v>
      </c>
      <c r="AN21" s="92" t="s">
        <v>180</v>
      </c>
      <c r="AO21" s="92" t="s">
        <v>180</v>
      </c>
      <c r="AP21" s="92" t="s">
        <v>180</v>
      </c>
      <c r="AQ21" s="92" t="s">
        <v>180</v>
      </c>
      <c r="AR21" s="92" t="s">
        <v>180</v>
      </c>
      <c r="AS21" s="92" t="s">
        <v>180</v>
      </c>
      <c r="AT21" s="91"/>
      <c r="AU21" s="83"/>
      <c r="AV21" s="82"/>
      <c r="AW21" s="82"/>
      <c r="AX21" s="84" t="s">
        <v>98</v>
      </c>
      <c r="AY21" s="84" t="s">
        <v>98</v>
      </c>
      <c r="AZ21" s="84" t="s">
        <v>120</v>
      </c>
      <c r="BA21" s="84" t="s">
        <v>120</v>
      </c>
      <c r="BB21" s="84" t="s">
        <v>120</v>
      </c>
      <c r="BC21" s="84" t="s">
        <v>120</v>
      </c>
      <c r="BD21" s="84" t="s">
        <v>120</v>
      </c>
      <c r="BE21" s="84" t="s">
        <v>120</v>
      </c>
      <c r="BF21" s="84" t="s">
        <v>120</v>
      </c>
      <c r="BG21" s="84" t="s">
        <v>120</v>
      </c>
      <c r="BH21" s="83"/>
      <c r="BI21" s="83"/>
      <c r="BJ21" s="82"/>
      <c r="BK21" s="82"/>
      <c r="BL21" s="88">
        <f t="shared" si="0"/>
        <v>34</v>
      </c>
      <c r="BM21" s="65">
        <f t="shared" si="3"/>
        <v>17</v>
      </c>
      <c r="BN21" s="66">
        <f t="shared" si="1"/>
        <v>0.85</v>
      </c>
      <c r="BO21" s="64">
        <v>20</v>
      </c>
    </row>
    <row r="22" spans="1:67" ht="13.5" customHeight="1">
      <c r="A22" s="63" t="s">
        <v>276</v>
      </c>
      <c r="B22" s="82"/>
      <c r="C22" s="82"/>
      <c r="D22" s="83"/>
      <c r="E22" s="83"/>
      <c r="F22" s="82"/>
      <c r="G22" s="82"/>
      <c r="H22" s="84" t="s">
        <v>167</v>
      </c>
      <c r="I22" s="84" t="s">
        <v>167</v>
      </c>
      <c r="J22" s="84" t="s">
        <v>167</v>
      </c>
      <c r="K22" s="84" t="s">
        <v>167</v>
      </c>
      <c r="L22" s="84" t="s">
        <v>167</v>
      </c>
      <c r="M22" s="84" t="s">
        <v>167</v>
      </c>
      <c r="N22" s="84" t="s">
        <v>167</v>
      </c>
      <c r="O22" s="84" t="s">
        <v>167</v>
      </c>
      <c r="P22" s="84" t="s">
        <v>167</v>
      </c>
      <c r="Q22" s="84" t="s">
        <v>167</v>
      </c>
      <c r="R22" s="83"/>
      <c r="S22" s="83"/>
      <c r="T22" s="82"/>
      <c r="U22" s="82"/>
      <c r="V22" s="84" t="s">
        <v>167</v>
      </c>
      <c r="W22" s="84" t="s">
        <v>167</v>
      </c>
      <c r="X22" s="84" t="s">
        <v>167</v>
      </c>
      <c r="Y22" s="84" t="s">
        <v>167</v>
      </c>
      <c r="Z22" s="84" t="s">
        <v>167</v>
      </c>
      <c r="AA22" s="84" t="s">
        <v>167</v>
      </c>
      <c r="AB22" s="84" t="s">
        <v>167</v>
      </c>
      <c r="AC22" s="84" t="s">
        <v>167</v>
      </c>
      <c r="AD22" s="84" t="s">
        <v>167</v>
      </c>
      <c r="AE22" s="84" t="s">
        <v>167</v>
      </c>
      <c r="AF22" s="83"/>
      <c r="AG22" s="83"/>
      <c r="AH22" s="82"/>
      <c r="AI22" s="82"/>
      <c r="AJ22" s="84" t="s">
        <v>167</v>
      </c>
      <c r="AK22" s="84" t="s">
        <v>167</v>
      </c>
      <c r="AL22" s="84" t="s">
        <v>167</v>
      </c>
      <c r="AM22" s="84" t="s">
        <v>167</v>
      </c>
      <c r="AN22" s="84" t="s">
        <v>167</v>
      </c>
      <c r="AO22" s="84" t="s">
        <v>167</v>
      </c>
      <c r="AP22" s="84" t="s">
        <v>167</v>
      </c>
      <c r="AQ22" s="84" t="s">
        <v>167</v>
      </c>
      <c r="AR22" s="84" t="s">
        <v>167</v>
      </c>
      <c r="AS22" s="84" t="s">
        <v>167</v>
      </c>
      <c r="AT22" s="83"/>
      <c r="AU22" s="83"/>
      <c r="AV22" s="82"/>
      <c r="AW22" s="82"/>
      <c r="AX22" s="84" t="s">
        <v>167</v>
      </c>
      <c r="AY22" s="84" t="s">
        <v>167</v>
      </c>
      <c r="AZ22" s="84" t="s">
        <v>167</v>
      </c>
      <c r="BA22" s="84" t="s">
        <v>167</v>
      </c>
      <c r="BB22" s="84" t="s">
        <v>167</v>
      </c>
      <c r="BC22" s="84" t="s">
        <v>167</v>
      </c>
      <c r="BD22" s="84" t="s">
        <v>167</v>
      </c>
      <c r="BE22" s="84" t="s">
        <v>167</v>
      </c>
      <c r="BF22" s="84" t="s">
        <v>167</v>
      </c>
      <c r="BG22" s="84" t="s">
        <v>167</v>
      </c>
      <c r="BH22" s="83"/>
      <c r="BI22" s="83"/>
      <c r="BJ22" s="82"/>
      <c r="BK22" s="82"/>
      <c r="BL22" s="88">
        <f t="shared" si="0"/>
        <v>40</v>
      </c>
      <c r="BM22" s="65">
        <f t="shared" si="3"/>
        <v>20</v>
      </c>
      <c r="BN22" s="66">
        <f t="shared" si="1"/>
        <v>1</v>
      </c>
      <c r="BO22" s="64">
        <v>20</v>
      </c>
    </row>
    <row r="23" spans="1:67" ht="13.5" customHeight="1">
      <c r="A23" s="63" t="s">
        <v>277</v>
      </c>
      <c r="B23" s="82"/>
      <c r="C23" s="82"/>
      <c r="D23" s="83"/>
      <c r="E23" s="83"/>
      <c r="F23" s="82"/>
      <c r="G23" s="82"/>
      <c r="H23" s="84" t="s">
        <v>167</v>
      </c>
      <c r="I23" s="84" t="s">
        <v>167</v>
      </c>
      <c r="J23" s="84" t="s">
        <v>167</v>
      </c>
      <c r="K23" s="84" t="s">
        <v>167</v>
      </c>
      <c r="L23" s="84" t="s">
        <v>167</v>
      </c>
      <c r="M23" s="84" t="s">
        <v>167</v>
      </c>
      <c r="N23" s="84" t="s">
        <v>167</v>
      </c>
      <c r="O23" s="84" t="s">
        <v>167</v>
      </c>
      <c r="P23" s="84" t="s">
        <v>167</v>
      </c>
      <c r="Q23" s="84" t="s">
        <v>167</v>
      </c>
      <c r="R23" s="83"/>
      <c r="S23" s="83"/>
      <c r="T23" s="82"/>
      <c r="U23" s="82"/>
      <c r="V23" s="84" t="s">
        <v>167</v>
      </c>
      <c r="W23" s="84" t="s">
        <v>167</v>
      </c>
      <c r="X23" s="84" t="s">
        <v>167</v>
      </c>
      <c r="Y23" s="84" t="s">
        <v>167</v>
      </c>
      <c r="Z23" s="84" t="s">
        <v>167</v>
      </c>
      <c r="AA23" s="84" t="s">
        <v>167</v>
      </c>
      <c r="AB23" s="84" t="s">
        <v>167</v>
      </c>
      <c r="AC23" s="84" t="s">
        <v>167</v>
      </c>
      <c r="AD23" s="84" t="s">
        <v>167</v>
      </c>
      <c r="AE23" s="84" t="s">
        <v>167</v>
      </c>
      <c r="AF23" s="83"/>
      <c r="AG23" s="83"/>
      <c r="AH23" s="82"/>
      <c r="AI23" s="82"/>
      <c r="AJ23" s="84" t="s">
        <v>167</v>
      </c>
      <c r="AK23" s="84" t="s">
        <v>167</v>
      </c>
      <c r="AL23" s="84" t="s">
        <v>167</v>
      </c>
      <c r="AM23" s="84" t="s">
        <v>167</v>
      </c>
      <c r="AN23" s="84" t="s">
        <v>167</v>
      </c>
      <c r="AO23" s="84" t="s">
        <v>167</v>
      </c>
      <c r="AP23" s="84" t="s">
        <v>167</v>
      </c>
      <c r="AQ23" s="84" t="s">
        <v>167</v>
      </c>
      <c r="AR23" s="84" t="s">
        <v>167</v>
      </c>
      <c r="AS23" s="84" t="s">
        <v>167</v>
      </c>
      <c r="AT23" s="83"/>
      <c r="AU23" s="83"/>
      <c r="AV23" s="82"/>
      <c r="AW23" s="82"/>
      <c r="AX23" s="84" t="s">
        <v>167</v>
      </c>
      <c r="AY23" s="84" t="s">
        <v>167</v>
      </c>
      <c r="AZ23" s="84" t="s">
        <v>167</v>
      </c>
      <c r="BA23" s="84" t="s">
        <v>167</v>
      </c>
      <c r="BB23" s="84" t="s">
        <v>167</v>
      </c>
      <c r="BC23" s="84" t="s">
        <v>167</v>
      </c>
      <c r="BD23" s="84" t="s">
        <v>167</v>
      </c>
      <c r="BE23" s="84" t="s">
        <v>167</v>
      </c>
      <c r="BF23" s="84" t="s">
        <v>167</v>
      </c>
      <c r="BG23" s="84" t="s">
        <v>167</v>
      </c>
      <c r="BH23" s="83"/>
      <c r="BI23" s="83"/>
      <c r="BJ23" s="82"/>
      <c r="BK23" s="82"/>
      <c r="BL23" s="88">
        <f t="shared" si="0"/>
        <v>40</v>
      </c>
      <c r="BM23" s="65">
        <f t="shared" si="3"/>
        <v>20</v>
      </c>
      <c r="BN23" s="66">
        <f t="shared" si="1"/>
        <v>1</v>
      </c>
      <c r="BO23" s="64">
        <v>20</v>
      </c>
    </row>
    <row r="24" spans="1:67" ht="13.5" customHeight="1">
      <c r="A24" s="63" t="s">
        <v>278</v>
      </c>
      <c r="B24" s="82"/>
      <c r="C24" s="82"/>
      <c r="D24" s="83"/>
      <c r="E24" s="83"/>
      <c r="F24" s="82"/>
      <c r="G24" s="82"/>
      <c r="H24" s="80" t="s">
        <v>178</v>
      </c>
      <c r="I24" s="80" t="s">
        <v>178</v>
      </c>
      <c r="J24" s="80" t="s">
        <v>178</v>
      </c>
      <c r="K24" s="80" t="s">
        <v>178</v>
      </c>
      <c r="L24" s="80" t="s">
        <v>178</v>
      </c>
      <c r="M24" s="80" t="s">
        <v>178</v>
      </c>
      <c r="N24" s="80" t="s">
        <v>178</v>
      </c>
      <c r="O24" s="80" t="s">
        <v>178</v>
      </c>
      <c r="P24" s="80" t="s">
        <v>178</v>
      </c>
      <c r="Q24" s="80" t="s">
        <v>178</v>
      </c>
      <c r="R24" s="83"/>
      <c r="S24" s="83"/>
      <c r="T24" s="82"/>
      <c r="U24" s="82"/>
      <c r="V24" s="80" t="s">
        <v>178</v>
      </c>
      <c r="W24" s="80" t="s">
        <v>178</v>
      </c>
      <c r="X24" s="80" t="s">
        <v>178</v>
      </c>
      <c r="Y24" s="80" t="s">
        <v>178</v>
      </c>
      <c r="Z24" s="80" t="s">
        <v>178</v>
      </c>
      <c r="AA24" s="80" t="s">
        <v>178</v>
      </c>
      <c r="AB24" s="80" t="s">
        <v>178</v>
      </c>
      <c r="AC24" s="80" t="s">
        <v>178</v>
      </c>
      <c r="AD24" s="80" t="s">
        <v>178</v>
      </c>
      <c r="AE24" s="80" t="s">
        <v>178</v>
      </c>
      <c r="AF24" s="83"/>
      <c r="AG24" s="83"/>
      <c r="AH24" s="82"/>
      <c r="AI24" s="82"/>
      <c r="AJ24" s="80" t="s">
        <v>178</v>
      </c>
      <c r="AK24" s="80" t="s">
        <v>178</v>
      </c>
      <c r="AL24" s="80" t="s">
        <v>178</v>
      </c>
      <c r="AM24" s="80" t="s">
        <v>178</v>
      </c>
      <c r="AN24" s="80" t="s">
        <v>178</v>
      </c>
      <c r="AO24" s="80" t="s">
        <v>178</v>
      </c>
      <c r="AP24" s="80" t="s">
        <v>178</v>
      </c>
      <c r="AQ24" s="80" t="s">
        <v>178</v>
      </c>
      <c r="AR24" s="80" t="s">
        <v>178</v>
      </c>
      <c r="AS24" s="80" t="s">
        <v>178</v>
      </c>
      <c r="AT24" s="83"/>
      <c r="AU24" s="83"/>
      <c r="AV24" s="82"/>
      <c r="AW24" s="82"/>
      <c r="AX24" s="80" t="s">
        <v>178</v>
      </c>
      <c r="AY24" s="80" t="s">
        <v>178</v>
      </c>
      <c r="AZ24" s="80" t="s">
        <v>178</v>
      </c>
      <c r="BA24" s="80" t="s">
        <v>178</v>
      </c>
      <c r="BB24" s="80" t="s">
        <v>178</v>
      </c>
      <c r="BC24" s="80" t="s">
        <v>178</v>
      </c>
      <c r="BD24" s="80" t="s">
        <v>178</v>
      </c>
      <c r="BE24" s="80" t="s">
        <v>178</v>
      </c>
      <c r="BF24" s="80" t="s">
        <v>178</v>
      </c>
      <c r="BG24" s="80" t="s">
        <v>178</v>
      </c>
      <c r="BH24" s="83"/>
      <c r="BI24" s="83"/>
      <c r="BJ24" s="82"/>
      <c r="BK24" s="82"/>
      <c r="BL24" s="88">
        <f t="shared" si="0"/>
        <v>40</v>
      </c>
      <c r="BM24" s="65">
        <f t="shared" si="3"/>
        <v>20</v>
      </c>
      <c r="BN24" s="66">
        <f t="shared" si="1"/>
        <v>1</v>
      </c>
      <c r="BO24" s="64">
        <v>20</v>
      </c>
    </row>
    <row r="25" spans="1:67" ht="13.5" customHeight="1">
      <c r="A25" s="63" t="s">
        <v>279</v>
      </c>
      <c r="B25" s="82"/>
      <c r="C25" s="82"/>
      <c r="D25" s="83"/>
      <c r="E25" s="83"/>
      <c r="F25" s="82"/>
      <c r="G25" s="82"/>
      <c r="H25" s="84" t="s">
        <v>47</v>
      </c>
      <c r="I25" s="84" t="s">
        <v>47</v>
      </c>
      <c r="J25" s="84" t="s">
        <v>47</v>
      </c>
      <c r="K25" s="84" t="s">
        <v>241</v>
      </c>
      <c r="L25" s="84" t="s">
        <v>118</v>
      </c>
      <c r="M25" s="84" t="s">
        <v>118</v>
      </c>
      <c r="N25" s="84" t="s">
        <v>118</v>
      </c>
      <c r="O25" s="84" t="s">
        <v>118</v>
      </c>
      <c r="P25" s="84" t="s">
        <v>118</v>
      </c>
      <c r="Q25" s="84" t="s">
        <v>118</v>
      </c>
      <c r="R25" s="83"/>
      <c r="S25" s="83"/>
      <c r="T25" s="82"/>
      <c r="U25" s="82"/>
      <c r="V25" s="84" t="s">
        <v>47</v>
      </c>
      <c r="W25" s="84" t="s">
        <v>47</v>
      </c>
      <c r="X25" s="84" t="s">
        <v>47</v>
      </c>
      <c r="Y25" s="84" t="s">
        <v>47</v>
      </c>
      <c r="Z25" s="84" t="s">
        <v>47</v>
      </c>
      <c r="AA25" s="84" t="s">
        <v>47</v>
      </c>
      <c r="AB25" s="84" t="s">
        <v>47</v>
      </c>
      <c r="AC25" s="84" t="s">
        <v>47</v>
      </c>
      <c r="AD25" s="84" t="s">
        <v>47</v>
      </c>
      <c r="AE25" s="84" t="s">
        <v>47</v>
      </c>
      <c r="AF25" s="83"/>
      <c r="AG25" s="83"/>
      <c r="AH25" s="82"/>
      <c r="AI25" s="82"/>
      <c r="AJ25" s="84" t="s">
        <v>241</v>
      </c>
      <c r="AK25" s="84" t="s">
        <v>241</v>
      </c>
      <c r="AL25" s="84" t="s">
        <v>47</v>
      </c>
      <c r="AM25" s="84" t="s">
        <v>47</v>
      </c>
      <c r="AN25" s="84" t="s">
        <v>34</v>
      </c>
      <c r="AO25" s="84" t="s">
        <v>47</v>
      </c>
      <c r="AP25" s="84" t="s">
        <v>47</v>
      </c>
      <c r="AQ25" s="84" t="s">
        <v>47</v>
      </c>
      <c r="AR25" s="84" t="s">
        <v>47</v>
      </c>
      <c r="AS25" s="84" t="s">
        <v>47</v>
      </c>
      <c r="AT25" s="83"/>
      <c r="AU25" s="83"/>
      <c r="AV25" s="82"/>
      <c r="AW25" s="82"/>
      <c r="AX25" s="84" t="s">
        <v>34</v>
      </c>
      <c r="AY25" s="84" t="s">
        <v>34</v>
      </c>
      <c r="AZ25" s="84" t="s">
        <v>34</v>
      </c>
      <c r="BA25" s="84" t="s">
        <v>34</v>
      </c>
      <c r="BB25" s="84" t="s">
        <v>34</v>
      </c>
      <c r="BC25" s="84" t="s">
        <v>34</v>
      </c>
      <c r="BD25" s="84" t="s">
        <v>34</v>
      </c>
      <c r="BE25" s="84" t="s">
        <v>34</v>
      </c>
      <c r="BF25" s="84" t="s">
        <v>34</v>
      </c>
      <c r="BG25" s="84" t="s">
        <v>34</v>
      </c>
      <c r="BH25" s="83"/>
      <c r="BI25" s="83"/>
      <c r="BJ25" s="82"/>
      <c r="BK25" s="82"/>
      <c r="BL25" s="88">
        <f t="shared" si="0"/>
        <v>40</v>
      </c>
      <c r="BM25" s="65">
        <f t="shared" si="3"/>
        <v>20</v>
      </c>
      <c r="BN25" s="66">
        <f t="shared" si="1"/>
        <v>1</v>
      </c>
      <c r="BO25" s="64">
        <v>20</v>
      </c>
    </row>
    <row r="26" spans="1:67" ht="13.5" customHeight="1">
      <c r="A26" s="63" t="s">
        <v>280</v>
      </c>
      <c r="B26" s="82"/>
      <c r="C26" s="82"/>
      <c r="D26" s="83"/>
      <c r="E26" s="83"/>
      <c r="F26" s="82"/>
      <c r="G26" s="82"/>
      <c r="H26" s="7" t="s">
        <v>109</v>
      </c>
      <c r="I26" s="7" t="s">
        <v>109</v>
      </c>
      <c r="J26" s="9" t="s">
        <v>226</v>
      </c>
      <c r="K26" s="7" t="s">
        <v>109</v>
      </c>
      <c r="L26" s="7" t="s">
        <v>109</v>
      </c>
      <c r="M26" s="7" t="s">
        <v>86</v>
      </c>
      <c r="N26" s="7" t="s">
        <v>128</v>
      </c>
      <c r="O26" s="7" t="s">
        <v>128</v>
      </c>
      <c r="P26" s="7" t="s">
        <v>128</v>
      </c>
      <c r="Q26" s="7" t="s">
        <v>128</v>
      </c>
      <c r="R26" s="83"/>
      <c r="S26" s="83"/>
      <c r="T26" s="82"/>
      <c r="U26" s="82"/>
      <c r="V26" s="7" t="s">
        <v>128</v>
      </c>
      <c r="W26" s="7" t="s">
        <v>128</v>
      </c>
      <c r="X26" s="7" t="s">
        <v>109</v>
      </c>
      <c r="Y26" s="7" t="s">
        <v>109</v>
      </c>
      <c r="Z26" s="9" t="s">
        <v>43</v>
      </c>
      <c r="AA26" s="9" t="s">
        <v>43</v>
      </c>
      <c r="AB26" s="9" t="s">
        <v>70</v>
      </c>
      <c r="AC26" s="9" t="s">
        <v>70</v>
      </c>
      <c r="AD26" s="9" t="s">
        <v>70</v>
      </c>
      <c r="AE26" s="9" t="s">
        <v>70</v>
      </c>
      <c r="AF26" s="83"/>
      <c r="AG26" s="83"/>
      <c r="AH26" s="82"/>
      <c r="AI26" s="82"/>
      <c r="AJ26" s="7" t="s">
        <v>109</v>
      </c>
      <c r="AK26" s="7" t="s">
        <v>109</v>
      </c>
      <c r="AL26" s="7" t="s">
        <v>109</v>
      </c>
      <c r="AM26" s="7" t="s">
        <v>109</v>
      </c>
      <c r="AN26" s="7" t="s">
        <v>109</v>
      </c>
      <c r="AO26" s="7" t="s">
        <v>109</v>
      </c>
      <c r="AP26" s="9" t="s">
        <v>190</v>
      </c>
      <c r="AQ26" s="9" t="s">
        <v>190</v>
      </c>
      <c r="AR26" s="7" t="s">
        <v>109</v>
      </c>
      <c r="AS26" s="7" t="s">
        <v>109</v>
      </c>
      <c r="AT26" s="83"/>
      <c r="AU26" s="83"/>
      <c r="AV26" s="82"/>
      <c r="AW26" s="82"/>
      <c r="AX26" s="7" t="s">
        <v>109</v>
      </c>
      <c r="AY26" s="7" t="s">
        <v>109</v>
      </c>
      <c r="AZ26" s="7" t="s">
        <v>109</v>
      </c>
      <c r="BA26" s="7" t="s">
        <v>109</v>
      </c>
      <c r="BB26" s="7" t="s">
        <v>109</v>
      </c>
      <c r="BC26" s="7" t="s">
        <v>109</v>
      </c>
      <c r="BD26" s="7" t="s">
        <v>128</v>
      </c>
      <c r="BE26" s="7" t="s">
        <v>128</v>
      </c>
      <c r="BF26" s="7" t="s">
        <v>109</v>
      </c>
      <c r="BG26" s="121" t="s">
        <v>70</v>
      </c>
      <c r="BH26" s="83"/>
      <c r="BI26" s="83"/>
      <c r="BJ26" s="82"/>
      <c r="BK26" s="82"/>
      <c r="BL26" s="88">
        <f t="shared" si="0"/>
        <v>32</v>
      </c>
      <c r="BM26" s="65">
        <f t="shared" si="3"/>
        <v>16</v>
      </c>
      <c r="BN26" s="66">
        <f t="shared" si="1"/>
        <v>0.8</v>
      </c>
      <c r="BO26" s="64">
        <v>20</v>
      </c>
    </row>
    <row r="27" spans="1:67" ht="13.5" customHeight="1">
      <c r="A27" s="63" t="s">
        <v>281</v>
      </c>
      <c r="B27" s="82"/>
      <c r="C27" s="82"/>
      <c r="D27" s="83"/>
      <c r="E27" s="83"/>
      <c r="F27" s="82"/>
      <c r="G27" s="82"/>
      <c r="H27" s="86" t="s">
        <v>86</v>
      </c>
      <c r="I27" s="86" t="s">
        <v>86</v>
      </c>
      <c r="J27" s="86" t="s">
        <v>86</v>
      </c>
      <c r="K27" s="86" t="s">
        <v>86</v>
      </c>
      <c r="L27" s="86" t="s">
        <v>86</v>
      </c>
      <c r="M27" s="86" t="s">
        <v>86</v>
      </c>
      <c r="N27" s="81" t="s">
        <v>190</v>
      </c>
      <c r="O27" s="81" t="s">
        <v>190</v>
      </c>
      <c r="P27" s="86" t="s">
        <v>86</v>
      </c>
      <c r="Q27" s="86" t="s">
        <v>86</v>
      </c>
      <c r="R27" s="83"/>
      <c r="S27" s="83"/>
      <c r="T27" s="82"/>
      <c r="U27" s="82"/>
      <c r="V27" s="81" t="s">
        <v>190</v>
      </c>
      <c r="W27" s="81" t="s">
        <v>190</v>
      </c>
      <c r="X27" s="86" t="s">
        <v>86</v>
      </c>
      <c r="Y27" s="86" t="s">
        <v>86</v>
      </c>
      <c r="Z27" s="81" t="s">
        <v>190</v>
      </c>
      <c r="AA27" s="81" t="s">
        <v>190</v>
      </c>
      <c r="AB27" s="86" t="s">
        <v>86</v>
      </c>
      <c r="AC27" s="86" t="s">
        <v>86</v>
      </c>
      <c r="AD27" s="81" t="s">
        <v>190</v>
      </c>
      <c r="AE27" s="81" t="s">
        <v>190</v>
      </c>
      <c r="AF27" s="83"/>
      <c r="AG27" s="83"/>
      <c r="AH27" s="82"/>
      <c r="AI27" s="82"/>
      <c r="AJ27" s="86" t="s">
        <v>86</v>
      </c>
      <c r="AK27" s="86" t="s">
        <v>86</v>
      </c>
      <c r="AL27" s="86" t="s">
        <v>86</v>
      </c>
      <c r="AM27" s="86" t="s">
        <v>86</v>
      </c>
      <c r="AN27" s="86" t="s">
        <v>86</v>
      </c>
      <c r="AO27" s="86" t="s">
        <v>86</v>
      </c>
      <c r="AP27" s="81" t="s">
        <v>190</v>
      </c>
      <c r="AQ27" s="81" t="s">
        <v>190</v>
      </c>
      <c r="AR27" s="81" t="s">
        <v>190</v>
      </c>
      <c r="AS27" s="81" t="s">
        <v>190</v>
      </c>
      <c r="AT27" s="83"/>
      <c r="AU27" s="83"/>
      <c r="AV27" s="82"/>
      <c r="AW27" s="82"/>
      <c r="AX27" s="86" t="s">
        <v>86</v>
      </c>
      <c r="AY27" s="86" t="s">
        <v>86</v>
      </c>
      <c r="AZ27" s="86" t="s">
        <v>86</v>
      </c>
      <c r="BA27" s="86" t="s">
        <v>86</v>
      </c>
      <c r="BB27" s="81" t="s">
        <v>190</v>
      </c>
      <c r="BC27" s="81" t="s">
        <v>190</v>
      </c>
      <c r="BD27" s="86" t="s">
        <v>86</v>
      </c>
      <c r="BE27" s="86" t="s">
        <v>86</v>
      </c>
      <c r="BF27" s="86" t="s">
        <v>86</v>
      </c>
      <c r="BG27" s="86" t="s">
        <v>86</v>
      </c>
      <c r="BH27" s="83"/>
      <c r="BI27" s="83"/>
      <c r="BJ27" s="82"/>
      <c r="BK27" s="82"/>
      <c r="BL27" s="88">
        <f t="shared" si="0"/>
        <v>40</v>
      </c>
      <c r="BM27" s="65">
        <f t="shared" si="3"/>
        <v>20</v>
      </c>
      <c r="BN27" s="66">
        <f t="shared" si="1"/>
        <v>1</v>
      </c>
      <c r="BO27" s="64">
        <v>20</v>
      </c>
    </row>
    <row r="28" spans="1:67" ht="13.5" customHeight="1">
      <c r="A28" s="63" t="s">
        <v>282</v>
      </c>
      <c r="B28" s="82"/>
      <c r="C28" s="82"/>
      <c r="D28" s="83"/>
      <c r="E28" s="83"/>
      <c r="F28" s="82"/>
      <c r="G28" s="82"/>
      <c r="H28" s="87" t="s">
        <v>95</v>
      </c>
      <c r="I28" s="87" t="s">
        <v>95</v>
      </c>
      <c r="J28" s="87" t="s">
        <v>95</v>
      </c>
      <c r="K28" s="87" t="s">
        <v>95</v>
      </c>
      <c r="L28" s="87" t="s">
        <v>95</v>
      </c>
      <c r="M28" s="87" t="s">
        <v>95</v>
      </c>
      <c r="N28" s="87" t="s">
        <v>95</v>
      </c>
      <c r="O28" s="87" t="s">
        <v>95</v>
      </c>
      <c r="P28" s="87" t="s">
        <v>95</v>
      </c>
      <c r="Q28" s="87" t="s">
        <v>95</v>
      </c>
      <c r="R28" s="83"/>
      <c r="S28" s="83"/>
      <c r="T28" s="82"/>
      <c r="U28" s="82"/>
      <c r="V28" s="87" t="s">
        <v>95</v>
      </c>
      <c r="W28" s="87" t="s">
        <v>95</v>
      </c>
      <c r="X28" s="87" t="s">
        <v>95</v>
      </c>
      <c r="Y28" s="87" t="s">
        <v>95</v>
      </c>
      <c r="Z28" s="87" t="s">
        <v>95</v>
      </c>
      <c r="AA28" s="87" t="s">
        <v>95</v>
      </c>
      <c r="AB28" s="87" t="s">
        <v>95</v>
      </c>
      <c r="AC28" s="87" t="s">
        <v>95</v>
      </c>
      <c r="AD28" s="87" t="s">
        <v>95</v>
      </c>
      <c r="AE28" s="87" t="s">
        <v>95</v>
      </c>
      <c r="AF28" s="83"/>
      <c r="AG28" s="83"/>
      <c r="AH28" s="82" t="s">
        <v>95</v>
      </c>
      <c r="AI28" s="82"/>
      <c r="AJ28" s="87" t="s">
        <v>95</v>
      </c>
      <c r="AK28" s="87" t="s">
        <v>95</v>
      </c>
      <c r="AL28" s="87" t="s">
        <v>95</v>
      </c>
      <c r="AM28" s="87" t="s">
        <v>95</v>
      </c>
      <c r="AN28" s="87" t="s">
        <v>95</v>
      </c>
      <c r="AO28" s="87" t="s">
        <v>95</v>
      </c>
      <c r="AP28" s="87" t="s">
        <v>95</v>
      </c>
      <c r="AQ28" s="87" t="s">
        <v>95</v>
      </c>
      <c r="AR28" s="87" t="s">
        <v>95</v>
      </c>
      <c r="AS28" s="87" t="s">
        <v>95</v>
      </c>
      <c r="AT28" s="83" t="s">
        <v>95</v>
      </c>
      <c r="AU28" s="83"/>
      <c r="AV28" s="82"/>
      <c r="AW28" s="82"/>
      <c r="AX28" s="87" t="s">
        <v>95</v>
      </c>
      <c r="AY28" s="87" t="s">
        <v>95</v>
      </c>
      <c r="AZ28" s="87" t="s">
        <v>95</v>
      </c>
      <c r="BA28" s="87" t="s">
        <v>95</v>
      </c>
      <c r="BB28" s="84" t="s">
        <v>128</v>
      </c>
      <c r="BC28" s="84" t="s">
        <v>128</v>
      </c>
      <c r="BD28" s="87" t="s">
        <v>95</v>
      </c>
      <c r="BE28" s="87" t="s">
        <v>95</v>
      </c>
      <c r="BF28" s="87" t="s">
        <v>95</v>
      </c>
      <c r="BG28" s="87" t="s">
        <v>95</v>
      </c>
      <c r="BH28" s="83"/>
      <c r="BI28" s="83"/>
      <c r="BJ28" s="82"/>
      <c r="BK28" s="82"/>
      <c r="BL28" s="88">
        <f t="shared" si="0"/>
        <v>40</v>
      </c>
      <c r="BM28" s="65">
        <f t="shared" si="3"/>
        <v>20</v>
      </c>
      <c r="BN28" s="66">
        <f t="shared" si="1"/>
        <v>1</v>
      </c>
      <c r="BO28" s="64">
        <v>20</v>
      </c>
    </row>
    <row r="29" spans="1:67" ht="13.5" customHeight="1">
      <c r="A29" s="63" t="s">
        <v>283</v>
      </c>
      <c r="B29" s="82"/>
      <c r="C29" s="82"/>
      <c r="D29" s="83"/>
      <c r="E29" s="83"/>
      <c r="F29" s="82"/>
      <c r="G29" s="82"/>
      <c r="H29" s="84" t="s">
        <v>86</v>
      </c>
      <c r="I29" s="84" t="s">
        <v>86</v>
      </c>
      <c r="J29" s="84" t="s">
        <v>86</v>
      </c>
      <c r="K29" s="84" t="s">
        <v>86</v>
      </c>
      <c r="L29" s="84" t="s">
        <v>74</v>
      </c>
      <c r="M29" s="84" t="s">
        <v>74</v>
      </c>
      <c r="N29" s="84" t="s">
        <v>86</v>
      </c>
      <c r="O29" s="84" t="s">
        <v>86</v>
      </c>
      <c r="P29" s="84" t="s">
        <v>86</v>
      </c>
      <c r="Q29" s="84" t="s">
        <v>86</v>
      </c>
      <c r="R29" s="83"/>
      <c r="S29" s="83"/>
      <c r="T29" s="82"/>
      <c r="U29" s="82"/>
      <c r="V29" s="84" t="s">
        <v>86</v>
      </c>
      <c r="W29" s="84" t="s">
        <v>86</v>
      </c>
      <c r="X29" s="84" t="s">
        <v>86</v>
      </c>
      <c r="Y29" s="84" t="s">
        <v>86</v>
      </c>
      <c r="Z29" s="84" t="s">
        <v>86</v>
      </c>
      <c r="AA29" s="84" t="s">
        <v>86</v>
      </c>
      <c r="AB29" s="84" t="s">
        <v>86</v>
      </c>
      <c r="AC29" s="84" t="s">
        <v>86</v>
      </c>
      <c r="AD29" s="84" t="s">
        <v>86</v>
      </c>
      <c r="AE29" s="84" t="s">
        <v>86</v>
      </c>
      <c r="AF29" s="83"/>
      <c r="AG29" s="83"/>
      <c r="AH29" s="82"/>
      <c r="AI29" s="82"/>
      <c r="AJ29" s="84" t="s">
        <v>86</v>
      </c>
      <c r="AK29" s="84" t="s">
        <v>86</v>
      </c>
      <c r="AL29" s="84" t="s">
        <v>86</v>
      </c>
      <c r="AM29" s="84" t="s">
        <v>86</v>
      </c>
      <c r="AN29" s="84" t="s">
        <v>74</v>
      </c>
      <c r="AO29" s="84" t="s">
        <v>74</v>
      </c>
      <c r="AP29" s="84" t="s">
        <v>74</v>
      </c>
      <c r="AQ29" s="84" t="s">
        <v>86</v>
      </c>
      <c r="AR29" s="84" t="s">
        <v>86</v>
      </c>
      <c r="AS29" s="84" t="s">
        <v>86</v>
      </c>
      <c r="AT29" s="83"/>
      <c r="AU29" s="83"/>
      <c r="AV29" s="82"/>
      <c r="AW29" s="82"/>
      <c r="AX29" s="84" t="s">
        <v>72</v>
      </c>
      <c r="AY29" s="84" t="s">
        <v>72</v>
      </c>
      <c r="AZ29" s="84" t="s">
        <v>128</v>
      </c>
      <c r="BA29" s="84" t="s">
        <v>128</v>
      </c>
      <c r="BB29" s="84" t="s">
        <v>86</v>
      </c>
      <c r="BC29" s="84" t="s">
        <v>86</v>
      </c>
      <c r="BD29" s="84" t="s">
        <v>86</v>
      </c>
      <c r="BE29" s="84" t="s">
        <v>86</v>
      </c>
      <c r="BF29" s="84" t="s">
        <v>86</v>
      </c>
      <c r="BG29" s="84" t="s">
        <v>86</v>
      </c>
      <c r="BH29" s="83"/>
      <c r="BI29" s="83"/>
      <c r="BJ29" s="82"/>
      <c r="BK29" s="82"/>
      <c r="BL29" s="88">
        <f t="shared" si="0"/>
        <v>38</v>
      </c>
      <c r="BM29" s="65">
        <f t="shared" si="3"/>
        <v>19</v>
      </c>
      <c r="BN29" s="66">
        <f t="shared" si="1"/>
        <v>0.95</v>
      </c>
      <c r="BO29" s="64">
        <v>20</v>
      </c>
    </row>
    <row r="30" spans="1:67" ht="13.5" customHeight="1">
      <c r="A30" s="63" t="s">
        <v>284</v>
      </c>
      <c r="B30" s="82"/>
      <c r="C30" s="82"/>
      <c r="D30" s="83"/>
      <c r="E30" s="83"/>
      <c r="F30" s="82"/>
      <c r="G30" s="82"/>
      <c r="H30" s="7" t="s">
        <v>120</v>
      </c>
      <c r="I30" s="7" t="s">
        <v>100</v>
      </c>
      <c r="J30" s="7" t="s">
        <v>100</v>
      </c>
      <c r="K30" s="7" t="s">
        <v>120</v>
      </c>
      <c r="L30" s="7" t="s">
        <v>120</v>
      </c>
      <c r="M30" s="7" t="s">
        <v>52</v>
      </c>
      <c r="N30" s="7" t="s">
        <v>52</v>
      </c>
      <c r="O30" s="7" t="s">
        <v>52</v>
      </c>
      <c r="P30" s="7" t="s">
        <v>100</v>
      </c>
      <c r="Q30" s="7" t="s">
        <v>100</v>
      </c>
      <c r="R30" s="83"/>
      <c r="S30" s="83"/>
      <c r="T30" s="82"/>
      <c r="U30" s="82"/>
      <c r="V30" s="7" t="s">
        <v>52</v>
      </c>
      <c r="W30" s="7" t="s">
        <v>52</v>
      </c>
      <c r="X30" s="7" t="s">
        <v>52</v>
      </c>
      <c r="Y30" s="7" t="s">
        <v>52</v>
      </c>
      <c r="Z30" s="7" t="s">
        <v>52</v>
      </c>
      <c r="AA30" s="7" t="s">
        <v>52</v>
      </c>
      <c r="AB30" s="7" t="s">
        <v>52</v>
      </c>
      <c r="AC30" s="7" t="s">
        <v>52</v>
      </c>
      <c r="AD30" s="7" t="s">
        <v>52</v>
      </c>
      <c r="AE30" s="7" t="s">
        <v>52</v>
      </c>
      <c r="AF30" s="83"/>
      <c r="AG30" s="83"/>
      <c r="AH30" s="82"/>
      <c r="AI30" s="82"/>
      <c r="AJ30" s="7" t="s">
        <v>52</v>
      </c>
      <c r="AK30" s="7" t="s">
        <v>52</v>
      </c>
      <c r="AL30" s="7" t="s">
        <v>52</v>
      </c>
      <c r="AM30" s="7" t="s">
        <v>52</v>
      </c>
      <c r="AN30" s="7" t="s">
        <v>52</v>
      </c>
      <c r="AO30" s="7" t="s">
        <v>52</v>
      </c>
      <c r="AP30" s="7" t="s">
        <v>52</v>
      </c>
      <c r="AQ30" s="7" t="s">
        <v>52</v>
      </c>
      <c r="AR30" s="7" t="s">
        <v>52</v>
      </c>
      <c r="AS30" s="7" t="s">
        <v>52</v>
      </c>
      <c r="AT30" s="83"/>
      <c r="AU30" s="83"/>
      <c r="AV30" s="82"/>
      <c r="AW30" s="82"/>
      <c r="AX30" s="7" t="s">
        <v>52</v>
      </c>
      <c r="AY30" s="7" t="s">
        <v>52</v>
      </c>
      <c r="AZ30" s="7" t="s">
        <v>52</v>
      </c>
      <c r="BA30" s="7" t="s">
        <v>52</v>
      </c>
      <c r="BB30" s="7" t="s">
        <v>52</v>
      </c>
      <c r="BC30" s="7" t="s">
        <v>52</v>
      </c>
      <c r="BD30" s="7" t="s">
        <v>52</v>
      </c>
      <c r="BE30" s="7" t="s">
        <v>120</v>
      </c>
      <c r="BF30" s="7" t="s">
        <v>120</v>
      </c>
      <c r="BG30" s="7" t="s">
        <v>120</v>
      </c>
      <c r="BH30" s="83"/>
      <c r="BI30" s="83"/>
      <c r="BJ30" s="82"/>
      <c r="BK30" s="82"/>
      <c r="BL30" s="88">
        <f t="shared" si="0"/>
        <v>40</v>
      </c>
      <c r="BM30" s="65">
        <f t="shared" si="3"/>
        <v>20</v>
      </c>
      <c r="BN30" s="66">
        <f t="shared" si="1"/>
        <v>1</v>
      </c>
      <c r="BO30" s="64">
        <v>20</v>
      </c>
    </row>
    <row r="31" spans="1:67" ht="13.5" customHeight="1">
      <c r="A31" s="63" t="s">
        <v>285</v>
      </c>
      <c r="B31" s="82"/>
      <c r="C31" s="82"/>
      <c r="D31" s="83"/>
      <c r="E31" s="83"/>
      <c r="F31" s="82"/>
      <c r="G31" s="82"/>
      <c r="H31" s="84" t="s">
        <v>109</v>
      </c>
      <c r="I31" s="84" t="s">
        <v>109</v>
      </c>
      <c r="J31" s="84" t="s">
        <v>109</v>
      </c>
      <c r="K31" s="84" t="s">
        <v>109</v>
      </c>
      <c r="L31" s="84" t="s">
        <v>109</v>
      </c>
      <c r="M31" s="84" t="s">
        <v>86</v>
      </c>
      <c r="N31" s="84" t="s">
        <v>109</v>
      </c>
      <c r="O31" s="84" t="s">
        <v>109</v>
      </c>
      <c r="P31" s="84" t="s">
        <v>109</v>
      </c>
      <c r="Q31" s="84" t="s">
        <v>109</v>
      </c>
      <c r="R31" s="83"/>
      <c r="S31" s="83"/>
      <c r="T31" s="82"/>
      <c r="U31" s="82"/>
      <c r="V31" s="84" t="s">
        <v>109</v>
      </c>
      <c r="W31" s="84" t="s">
        <v>109</v>
      </c>
      <c r="X31" s="84" t="s">
        <v>109</v>
      </c>
      <c r="Y31" s="84" t="s">
        <v>109</v>
      </c>
      <c r="Z31" s="84" t="s">
        <v>86</v>
      </c>
      <c r="AA31" s="84" t="s">
        <v>109</v>
      </c>
      <c r="AB31" s="84" t="s">
        <v>109</v>
      </c>
      <c r="AC31" s="84" t="s">
        <v>109</v>
      </c>
      <c r="AD31" s="84" t="s">
        <v>109</v>
      </c>
      <c r="AE31" s="84" t="s">
        <v>109</v>
      </c>
      <c r="AF31" s="83"/>
      <c r="AG31" s="83"/>
      <c r="AH31" s="82"/>
      <c r="AI31" s="82"/>
      <c r="AJ31" s="84" t="s">
        <v>109</v>
      </c>
      <c r="AK31" s="84" t="s">
        <v>109</v>
      </c>
      <c r="AL31" s="84" t="s">
        <v>109</v>
      </c>
      <c r="AM31" s="84" t="s">
        <v>109</v>
      </c>
      <c r="AN31" s="84" t="s">
        <v>109</v>
      </c>
      <c r="AO31" s="84" t="s">
        <v>109</v>
      </c>
      <c r="AP31" s="84" t="s">
        <v>190</v>
      </c>
      <c r="AQ31" s="84" t="s">
        <v>190</v>
      </c>
      <c r="AR31" s="84" t="s">
        <v>190</v>
      </c>
      <c r="AS31" s="84" t="s">
        <v>190</v>
      </c>
      <c r="AT31" s="83"/>
      <c r="AU31" s="83"/>
      <c r="AV31" s="82"/>
      <c r="AW31" s="82"/>
      <c r="AX31" s="7" t="s">
        <v>109</v>
      </c>
      <c r="AY31" s="7" t="s">
        <v>109</v>
      </c>
      <c r="AZ31" s="7" t="s">
        <v>109</v>
      </c>
      <c r="BA31" s="7" t="s">
        <v>109</v>
      </c>
      <c r="BB31" s="7" t="s">
        <v>109</v>
      </c>
      <c r="BC31" s="7" t="s">
        <v>109</v>
      </c>
      <c r="BD31" s="7" t="s">
        <v>109</v>
      </c>
      <c r="BE31" s="7" t="s">
        <v>109</v>
      </c>
      <c r="BF31" s="89" t="s">
        <v>109</v>
      </c>
      <c r="BG31" s="89" t="s">
        <v>109</v>
      </c>
      <c r="BH31" s="83"/>
      <c r="BI31" s="83"/>
      <c r="BJ31" s="82"/>
      <c r="BK31" s="82"/>
      <c r="BL31" s="88">
        <f t="shared" si="0"/>
        <v>40</v>
      </c>
      <c r="BM31" s="65">
        <f t="shared" si="3"/>
        <v>20</v>
      </c>
      <c r="BN31" s="66">
        <f t="shared" si="1"/>
        <v>1</v>
      </c>
      <c r="BO31" s="64">
        <v>20</v>
      </c>
    </row>
    <row r="32" spans="1:67" ht="13.5" customHeight="1">
      <c r="A32" s="63" t="s">
        <v>286</v>
      </c>
      <c r="B32" s="82"/>
      <c r="C32" s="82"/>
      <c r="D32" s="84" t="s">
        <v>224</v>
      </c>
      <c r="E32" s="83"/>
      <c r="F32" s="82"/>
      <c r="G32" s="82"/>
      <c r="H32" s="84" t="s">
        <v>224</v>
      </c>
      <c r="I32" s="84" t="s">
        <v>224</v>
      </c>
      <c r="J32" s="84" t="s">
        <v>224</v>
      </c>
      <c r="K32" s="84" t="s">
        <v>224</v>
      </c>
      <c r="L32" s="84" t="s">
        <v>224</v>
      </c>
      <c r="M32" s="84" t="s">
        <v>224</v>
      </c>
      <c r="N32" s="84" t="s">
        <v>224</v>
      </c>
      <c r="O32" s="84" t="s">
        <v>224</v>
      </c>
      <c r="P32" s="84" t="s">
        <v>224</v>
      </c>
      <c r="Q32" s="84" t="s">
        <v>224</v>
      </c>
      <c r="R32" s="83"/>
      <c r="S32" s="83"/>
      <c r="T32" s="82"/>
      <c r="U32" s="82"/>
      <c r="V32" s="84" t="s">
        <v>224</v>
      </c>
      <c r="W32" s="84" t="s">
        <v>224</v>
      </c>
      <c r="X32" s="84" t="s">
        <v>224</v>
      </c>
      <c r="Y32" s="84" t="s">
        <v>224</v>
      </c>
      <c r="Z32" s="84" t="s">
        <v>224</v>
      </c>
      <c r="AA32" s="84" t="s">
        <v>224</v>
      </c>
      <c r="AB32" s="84" t="s">
        <v>224</v>
      </c>
      <c r="AC32" s="84" t="s">
        <v>224</v>
      </c>
      <c r="AD32" s="84" t="s">
        <v>224</v>
      </c>
      <c r="AE32" s="84" t="s">
        <v>224</v>
      </c>
      <c r="AF32" s="83"/>
      <c r="AG32" s="83"/>
      <c r="AH32" s="82"/>
      <c r="AI32" s="82"/>
      <c r="AJ32" s="84" t="s">
        <v>224</v>
      </c>
      <c r="AK32" s="84" t="s">
        <v>224</v>
      </c>
      <c r="AL32" s="84" t="s">
        <v>224</v>
      </c>
      <c r="AM32" s="84" t="s">
        <v>224</v>
      </c>
      <c r="AN32" s="84" t="s">
        <v>224</v>
      </c>
      <c r="AO32" s="84" t="s">
        <v>224</v>
      </c>
      <c r="AP32" s="84" t="s">
        <v>224</v>
      </c>
      <c r="AQ32" s="84" t="s">
        <v>224</v>
      </c>
      <c r="AR32" s="84" t="s">
        <v>224</v>
      </c>
      <c r="AS32" s="84" t="s">
        <v>224</v>
      </c>
      <c r="AT32" s="83"/>
      <c r="AU32" s="84" t="s">
        <v>224</v>
      </c>
      <c r="AV32" s="82"/>
      <c r="AW32" s="82"/>
      <c r="AX32" s="84" t="s">
        <v>224</v>
      </c>
      <c r="AY32" s="84" t="s">
        <v>224</v>
      </c>
      <c r="AZ32" s="84" t="s">
        <v>224</v>
      </c>
      <c r="BA32" s="84" t="s">
        <v>224</v>
      </c>
      <c r="BB32" s="84" t="s">
        <v>224</v>
      </c>
      <c r="BC32" s="84" t="s">
        <v>224</v>
      </c>
      <c r="BD32" s="84" t="s">
        <v>224</v>
      </c>
      <c r="BE32" s="84" t="s">
        <v>224</v>
      </c>
      <c r="BF32" s="84" t="s">
        <v>224</v>
      </c>
      <c r="BG32" s="84" t="s">
        <v>224</v>
      </c>
      <c r="BH32" s="83"/>
      <c r="BI32" s="83"/>
      <c r="BJ32" s="82"/>
      <c r="BK32" s="82"/>
      <c r="BL32" s="88">
        <f t="shared" si="0"/>
        <v>42</v>
      </c>
      <c r="BM32" s="65">
        <f t="shared" si="3"/>
        <v>21</v>
      </c>
      <c r="BN32" s="66">
        <f t="shared" si="1"/>
        <v>1.05</v>
      </c>
      <c r="BO32" s="64">
        <v>20</v>
      </c>
    </row>
    <row r="33" spans="1:67" ht="13.5" customHeight="1">
      <c r="A33" s="63" t="s">
        <v>287</v>
      </c>
      <c r="B33" s="82"/>
      <c r="C33" s="82"/>
      <c r="D33" s="83"/>
      <c r="E33" s="83"/>
      <c r="F33" s="82"/>
      <c r="G33" s="82"/>
      <c r="H33" s="84" t="s">
        <v>107</v>
      </c>
      <c r="I33" s="84" t="s">
        <v>107</v>
      </c>
      <c r="J33" s="84" t="s">
        <v>100</v>
      </c>
      <c r="K33" s="84" t="s">
        <v>107</v>
      </c>
      <c r="L33" s="84" t="s">
        <v>224</v>
      </c>
      <c r="M33" s="84" t="s">
        <v>107</v>
      </c>
      <c r="N33" s="84" t="s">
        <v>224</v>
      </c>
      <c r="O33" s="84" t="s">
        <v>224</v>
      </c>
      <c r="P33" s="84" t="s">
        <v>100</v>
      </c>
      <c r="Q33" s="84" t="s">
        <v>107</v>
      </c>
      <c r="R33" s="83"/>
      <c r="S33" s="83"/>
      <c r="T33" s="82"/>
      <c r="U33" s="82"/>
      <c r="V33" s="84" t="s">
        <v>100</v>
      </c>
      <c r="W33" s="84" t="s">
        <v>100</v>
      </c>
      <c r="X33" s="84" t="s">
        <v>100</v>
      </c>
      <c r="Y33" s="84" t="s">
        <v>100</v>
      </c>
      <c r="Z33" s="84" t="s">
        <v>31</v>
      </c>
      <c r="AA33" s="84" t="s">
        <v>235</v>
      </c>
      <c r="AB33" s="84" t="s">
        <v>224</v>
      </c>
      <c r="AC33" s="84" t="s">
        <v>224</v>
      </c>
      <c r="AD33" s="84" t="s">
        <v>37</v>
      </c>
      <c r="AE33" s="84" t="s">
        <v>178</v>
      </c>
      <c r="AF33" s="83"/>
      <c r="AG33" s="83"/>
      <c r="AH33" s="82"/>
      <c r="AI33" s="82"/>
      <c r="AJ33" s="84" t="s">
        <v>107</v>
      </c>
      <c r="AK33" s="84" t="s">
        <v>31</v>
      </c>
      <c r="AL33" s="84" t="s">
        <v>107</v>
      </c>
      <c r="AM33" s="84" t="s">
        <v>31</v>
      </c>
      <c r="AN33" s="84" t="s">
        <v>235</v>
      </c>
      <c r="AO33" s="84" t="s">
        <v>235</v>
      </c>
      <c r="AP33" s="84" t="s">
        <v>107</v>
      </c>
      <c r="AQ33" s="84" t="s">
        <v>235</v>
      </c>
      <c r="AR33" s="84" t="s">
        <v>107</v>
      </c>
      <c r="AS33" s="84" t="s">
        <v>235</v>
      </c>
      <c r="AT33" s="83"/>
      <c r="AU33" s="83"/>
      <c r="AV33" s="82"/>
      <c r="AW33" s="82"/>
      <c r="AX33" s="84" t="s">
        <v>100</v>
      </c>
      <c r="AY33" s="84" t="s">
        <v>107</v>
      </c>
      <c r="AZ33" s="84" t="s">
        <v>100</v>
      </c>
      <c r="BA33" s="84" t="s">
        <v>100</v>
      </c>
      <c r="BB33" s="84" t="s">
        <v>235</v>
      </c>
      <c r="BC33" s="84" t="s">
        <v>235</v>
      </c>
      <c r="BD33" s="84" t="s">
        <v>31</v>
      </c>
      <c r="BE33" s="84" t="s">
        <v>235</v>
      </c>
      <c r="BF33" s="84" t="s">
        <v>235</v>
      </c>
      <c r="BG33" s="84" t="s">
        <v>100</v>
      </c>
      <c r="BH33" s="83"/>
      <c r="BI33" s="83"/>
      <c r="BJ33" s="82"/>
      <c r="BK33" s="82"/>
      <c r="BL33" s="88">
        <f t="shared" si="0"/>
        <v>40</v>
      </c>
      <c r="BM33" s="65">
        <f t="shared" si="3"/>
        <v>20</v>
      </c>
      <c r="BN33" s="66">
        <f t="shared" si="1"/>
        <v>1</v>
      </c>
      <c r="BO33" s="64">
        <v>20</v>
      </c>
    </row>
    <row r="34" spans="1:67" ht="13.5" customHeight="1">
      <c r="A34" s="63" t="s">
        <v>288</v>
      </c>
      <c r="B34" s="82"/>
      <c r="C34" s="82"/>
      <c r="D34" s="83"/>
      <c r="E34" s="83"/>
      <c r="F34" s="82"/>
      <c r="G34" s="82"/>
      <c r="H34" s="79" t="s">
        <v>230</v>
      </c>
      <c r="I34" s="79" t="s">
        <v>230</v>
      </c>
      <c r="J34" s="79" t="s">
        <v>230</v>
      </c>
      <c r="K34" s="79" t="s">
        <v>230</v>
      </c>
      <c r="L34" s="79" t="s">
        <v>230</v>
      </c>
      <c r="M34" s="79" t="s">
        <v>230</v>
      </c>
      <c r="N34" s="79" t="s">
        <v>230</v>
      </c>
      <c r="O34" s="79" t="s">
        <v>230</v>
      </c>
      <c r="P34" s="79" t="s">
        <v>230</v>
      </c>
      <c r="Q34" s="79" t="s">
        <v>230</v>
      </c>
      <c r="R34" s="83"/>
      <c r="S34" s="83"/>
      <c r="T34" s="82"/>
      <c r="U34" s="82"/>
      <c r="V34" s="79" t="s">
        <v>230</v>
      </c>
      <c r="W34" s="79" t="s">
        <v>230</v>
      </c>
      <c r="X34" s="79" t="s">
        <v>230</v>
      </c>
      <c r="Y34" s="79" t="s">
        <v>230</v>
      </c>
      <c r="Z34" s="79" t="s">
        <v>230</v>
      </c>
      <c r="AA34" s="79" t="s">
        <v>230</v>
      </c>
      <c r="AB34" s="79" t="s">
        <v>230</v>
      </c>
      <c r="AC34" s="79" t="s">
        <v>230</v>
      </c>
      <c r="AD34" s="79" t="s">
        <v>230</v>
      </c>
      <c r="AE34" s="79" t="s">
        <v>230</v>
      </c>
      <c r="AF34" s="83"/>
      <c r="AG34" s="83"/>
      <c r="AH34" s="82"/>
      <c r="AI34" s="82"/>
      <c r="AJ34" s="84" t="s">
        <v>178</v>
      </c>
      <c r="AK34" s="84" t="s">
        <v>178</v>
      </c>
      <c r="AL34" s="84" t="s">
        <v>178</v>
      </c>
      <c r="AM34" s="84" t="s">
        <v>178</v>
      </c>
      <c r="AN34" s="84" t="s">
        <v>178</v>
      </c>
      <c r="AO34" s="84" t="s">
        <v>178</v>
      </c>
      <c r="AP34" s="84" t="s">
        <v>178</v>
      </c>
      <c r="AQ34" s="84" t="s">
        <v>178</v>
      </c>
      <c r="AR34" s="84" t="s">
        <v>178</v>
      </c>
      <c r="AS34" s="84" t="s">
        <v>178</v>
      </c>
      <c r="AT34" s="83"/>
      <c r="AU34" s="83"/>
      <c r="AV34" s="82"/>
      <c r="AW34" s="82"/>
      <c r="AX34" s="84" t="s">
        <v>178</v>
      </c>
      <c r="AY34" s="84" t="s">
        <v>178</v>
      </c>
      <c r="AZ34" s="84" t="s">
        <v>178</v>
      </c>
      <c r="BA34" s="84" t="s">
        <v>178</v>
      </c>
      <c r="BB34" s="84" t="s">
        <v>178</v>
      </c>
      <c r="BC34" s="84" t="s">
        <v>178</v>
      </c>
      <c r="BD34" s="84" t="s">
        <v>178</v>
      </c>
      <c r="BE34" s="84" t="s">
        <v>178</v>
      </c>
      <c r="BF34" s="84" t="s">
        <v>128</v>
      </c>
      <c r="BG34" s="84" t="s">
        <v>128</v>
      </c>
      <c r="BH34" s="83"/>
      <c r="BI34" s="83"/>
      <c r="BJ34" s="82"/>
      <c r="BK34" s="82"/>
      <c r="BL34" s="88">
        <f t="shared" si="0"/>
        <v>38</v>
      </c>
      <c r="BM34" s="65">
        <f t="shared" si="3"/>
        <v>19</v>
      </c>
      <c r="BN34" s="66">
        <f t="shared" si="1"/>
        <v>0.95</v>
      </c>
      <c r="BO34" s="64">
        <v>20</v>
      </c>
    </row>
    <row r="35" spans="1:67" ht="13.5" customHeight="1">
      <c r="A35" s="63" t="s">
        <v>289</v>
      </c>
      <c r="B35" s="82"/>
      <c r="C35" s="82"/>
      <c r="D35" s="83"/>
      <c r="E35" s="83"/>
      <c r="F35" s="82"/>
      <c r="G35" s="82"/>
      <c r="H35" s="84" t="s">
        <v>31</v>
      </c>
      <c r="I35" s="84" t="s">
        <v>31</v>
      </c>
      <c r="J35" s="84" t="s">
        <v>31</v>
      </c>
      <c r="K35" s="84" t="s">
        <v>31</v>
      </c>
      <c r="L35" s="84" t="s">
        <v>31</v>
      </c>
      <c r="M35" s="84" t="s">
        <v>31</v>
      </c>
      <c r="N35" s="84" t="s">
        <v>31</v>
      </c>
      <c r="O35" s="84" t="s">
        <v>31</v>
      </c>
      <c r="P35" s="84" t="s">
        <v>31</v>
      </c>
      <c r="Q35" s="84" t="s">
        <v>31</v>
      </c>
      <c r="R35" s="83"/>
      <c r="S35" s="83"/>
      <c r="T35" s="82"/>
      <c r="U35" s="82"/>
      <c r="V35" s="84" t="s">
        <v>31</v>
      </c>
      <c r="W35" s="84" t="s">
        <v>31</v>
      </c>
      <c r="X35" s="84" t="s">
        <v>31</v>
      </c>
      <c r="Y35" s="84" t="s">
        <v>31</v>
      </c>
      <c r="Z35" s="84" t="s">
        <v>31</v>
      </c>
      <c r="AA35" s="84" t="s">
        <v>31</v>
      </c>
      <c r="AB35" s="84" t="s">
        <v>31</v>
      </c>
      <c r="AC35" s="84" t="s">
        <v>31</v>
      </c>
      <c r="AD35" s="84" t="s">
        <v>31</v>
      </c>
      <c r="AE35" s="84" t="s">
        <v>31</v>
      </c>
      <c r="AF35" s="83"/>
      <c r="AG35" s="83"/>
      <c r="AH35" s="82"/>
      <c r="AI35" s="82"/>
      <c r="AJ35" s="84" t="s">
        <v>31</v>
      </c>
      <c r="AK35" s="84" t="s">
        <v>31</v>
      </c>
      <c r="AL35" s="84" t="s">
        <v>31</v>
      </c>
      <c r="AM35" s="84" t="s">
        <v>31</v>
      </c>
      <c r="AN35" s="84" t="s">
        <v>31</v>
      </c>
      <c r="AO35" s="84" t="s">
        <v>31</v>
      </c>
      <c r="AP35" s="84" t="s">
        <v>31</v>
      </c>
      <c r="AQ35" s="84" t="s">
        <v>31</v>
      </c>
      <c r="AR35" s="84" t="s">
        <v>31</v>
      </c>
      <c r="AS35" s="84" t="s">
        <v>31</v>
      </c>
      <c r="AT35" s="83"/>
      <c r="AU35" s="83"/>
      <c r="AV35" s="82"/>
      <c r="AW35" s="82"/>
      <c r="AX35" s="84" t="s">
        <v>31</v>
      </c>
      <c r="AY35" s="84" t="s">
        <v>196</v>
      </c>
      <c r="AZ35" s="84" t="s">
        <v>31</v>
      </c>
      <c r="BA35" s="84" t="s">
        <v>31</v>
      </c>
      <c r="BB35" s="84" t="s">
        <v>31</v>
      </c>
      <c r="BC35" s="84" t="s">
        <v>31</v>
      </c>
      <c r="BD35" s="84" t="s">
        <v>31</v>
      </c>
      <c r="BE35" s="84" t="s">
        <v>31</v>
      </c>
      <c r="BF35" s="84" t="s">
        <v>31</v>
      </c>
      <c r="BG35" s="84" t="s">
        <v>31</v>
      </c>
      <c r="BH35" s="83"/>
      <c r="BI35" s="83"/>
      <c r="BJ35" s="82"/>
      <c r="BK35" s="82"/>
      <c r="BL35" s="88">
        <f t="shared" si="0"/>
        <v>39</v>
      </c>
      <c r="BM35" s="65">
        <f t="shared" si="3"/>
        <v>19.5</v>
      </c>
      <c r="BN35" s="66">
        <f t="shared" si="1"/>
        <v>0.97499999999999998</v>
      </c>
      <c r="BO35" s="64">
        <v>20</v>
      </c>
    </row>
    <row r="36" spans="1:67" ht="13.5" customHeight="1">
      <c r="A36" s="63" t="s">
        <v>290</v>
      </c>
      <c r="B36" s="82"/>
      <c r="C36" s="82"/>
      <c r="D36" s="83"/>
      <c r="E36" s="83"/>
      <c r="F36" s="82"/>
      <c r="G36" s="82"/>
      <c r="H36" s="84" t="s">
        <v>86</v>
      </c>
      <c r="I36" s="84" t="s">
        <v>86</v>
      </c>
      <c r="J36" s="84" t="s">
        <v>86</v>
      </c>
      <c r="K36" s="84" t="s">
        <v>86</v>
      </c>
      <c r="L36" s="84" t="s">
        <v>86</v>
      </c>
      <c r="M36" s="84" t="s">
        <v>86</v>
      </c>
      <c r="N36" s="84" t="s">
        <v>86</v>
      </c>
      <c r="O36" s="84" t="s">
        <v>59</v>
      </c>
      <c r="P36" s="84" t="s">
        <v>86</v>
      </c>
      <c r="Q36" s="84" t="s">
        <v>59</v>
      </c>
      <c r="R36" s="83"/>
      <c r="S36" s="83"/>
      <c r="T36" s="82"/>
      <c r="U36" s="82"/>
      <c r="V36" s="84" t="s">
        <v>86</v>
      </c>
      <c r="W36" s="84" t="s">
        <v>59</v>
      </c>
      <c r="X36" s="84" t="s">
        <v>59</v>
      </c>
      <c r="Y36" s="84" t="s">
        <v>59</v>
      </c>
      <c r="Z36" s="84" t="s">
        <v>86</v>
      </c>
      <c r="AA36" s="84" t="s">
        <v>59</v>
      </c>
      <c r="AB36" s="84" t="s">
        <v>86</v>
      </c>
      <c r="AC36" s="84" t="s">
        <v>59</v>
      </c>
      <c r="AD36" s="84" t="s">
        <v>86</v>
      </c>
      <c r="AE36" s="84" t="s">
        <v>59</v>
      </c>
      <c r="AF36" s="83"/>
      <c r="AG36" s="83"/>
      <c r="AH36" s="82"/>
      <c r="AI36" s="82"/>
      <c r="AJ36" s="84" t="s">
        <v>86</v>
      </c>
      <c r="AK36" s="84" t="s">
        <v>86</v>
      </c>
      <c r="AL36" s="84" t="s">
        <v>86</v>
      </c>
      <c r="AM36" s="84" t="s">
        <v>59</v>
      </c>
      <c r="AN36" s="84" t="s">
        <v>86</v>
      </c>
      <c r="AO36" s="84" t="s">
        <v>59</v>
      </c>
      <c r="AP36" s="84" t="s">
        <v>59</v>
      </c>
      <c r="AQ36" s="84" t="s">
        <v>59</v>
      </c>
      <c r="AR36" s="84" t="s">
        <v>86</v>
      </c>
      <c r="AS36" s="84" t="s">
        <v>86</v>
      </c>
      <c r="AT36" s="83"/>
      <c r="AU36" s="83"/>
      <c r="AV36" s="82"/>
      <c r="AW36" s="82"/>
      <c r="AX36" s="84" t="s">
        <v>86</v>
      </c>
      <c r="AY36" s="84" t="s">
        <v>59</v>
      </c>
      <c r="AZ36" s="84" t="s">
        <v>128</v>
      </c>
      <c r="BA36" s="84" t="s">
        <v>128</v>
      </c>
      <c r="BB36" s="84" t="s">
        <v>59</v>
      </c>
      <c r="BC36" s="84" t="s">
        <v>59</v>
      </c>
      <c r="BD36" s="84" t="s">
        <v>86</v>
      </c>
      <c r="BE36" s="84" t="s">
        <v>86</v>
      </c>
      <c r="BF36" s="84" t="s">
        <v>128</v>
      </c>
      <c r="BG36" s="84" t="s">
        <v>128</v>
      </c>
      <c r="BH36" s="83"/>
      <c r="BI36" s="83"/>
      <c r="BJ36" s="82"/>
      <c r="BK36" s="82"/>
      <c r="BL36" s="88">
        <f t="shared" si="0"/>
        <v>36</v>
      </c>
      <c r="BM36" s="65">
        <f t="shared" si="3"/>
        <v>18</v>
      </c>
      <c r="BN36" s="66">
        <f t="shared" si="1"/>
        <v>0.9</v>
      </c>
      <c r="BO36" s="64">
        <v>20</v>
      </c>
    </row>
    <row r="37" spans="1:67" ht="13.5" customHeight="1">
      <c r="A37" s="63" t="s">
        <v>291</v>
      </c>
      <c r="B37" s="82"/>
      <c r="C37" s="82"/>
      <c r="D37" s="83" t="s">
        <v>120</v>
      </c>
      <c r="E37" s="83" t="s">
        <v>120</v>
      </c>
      <c r="F37" s="82" t="s">
        <v>120</v>
      </c>
      <c r="G37" s="82" t="s">
        <v>120</v>
      </c>
      <c r="H37" s="93" t="s">
        <v>84</v>
      </c>
      <c r="I37" s="93" t="s">
        <v>84</v>
      </c>
      <c r="J37" s="93" t="s">
        <v>84</v>
      </c>
      <c r="K37" s="93" t="s">
        <v>84</v>
      </c>
      <c r="L37" s="93" t="s">
        <v>84</v>
      </c>
      <c r="M37" s="93" t="s">
        <v>84</v>
      </c>
      <c r="N37" s="89" t="s">
        <v>128</v>
      </c>
      <c r="O37" s="89" t="s">
        <v>128</v>
      </c>
      <c r="P37" s="93" t="s">
        <v>221</v>
      </c>
      <c r="Q37" s="93" t="s">
        <v>224</v>
      </c>
      <c r="R37" s="83"/>
      <c r="S37" s="83"/>
      <c r="T37" s="82"/>
      <c r="U37" s="82"/>
      <c r="V37" s="84" t="s">
        <v>120</v>
      </c>
      <c r="W37" s="84" t="s">
        <v>120</v>
      </c>
      <c r="X37" s="84" t="s">
        <v>120</v>
      </c>
      <c r="Y37" s="84" t="s">
        <v>120</v>
      </c>
      <c r="Z37" s="93" t="s">
        <v>84</v>
      </c>
      <c r="AA37" s="93" t="s">
        <v>221</v>
      </c>
      <c r="AB37" s="93" t="s">
        <v>84</v>
      </c>
      <c r="AC37" s="93" t="s">
        <v>221</v>
      </c>
      <c r="AD37" s="7" t="s">
        <v>67</v>
      </c>
      <c r="AE37" s="7" t="s">
        <v>67</v>
      </c>
      <c r="AF37" s="83"/>
      <c r="AG37" s="83"/>
      <c r="AH37" s="82"/>
      <c r="AI37" s="82"/>
      <c r="AJ37" s="93" t="s">
        <v>84</v>
      </c>
      <c r="AK37" s="93" t="s">
        <v>84</v>
      </c>
      <c r="AL37" s="7" t="s">
        <v>67</v>
      </c>
      <c r="AM37" s="7" t="s">
        <v>67</v>
      </c>
      <c r="AN37" s="93" t="s">
        <v>221</v>
      </c>
      <c r="AO37" s="7" t="s">
        <v>100</v>
      </c>
      <c r="AP37" s="93" t="s">
        <v>221</v>
      </c>
      <c r="AQ37" s="93" t="s">
        <v>224</v>
      </c>
      <c r="AR37" s="93" t="s">
        <v>63</v>
      </c>
      <c r="AS37" s="93" t="s">
        <v>63</v>
      </c>
      <c r="AT37" s="83"/>
      <c r="AU37" s="83"/>
      <c r="AV37" s="82"/>
      <c r="AW37" s="82"/>
      <c r="AX37" s="93" t="s">
        <v>63</v>
      </c>
      <c r="AY37" s="93" t="s">
        <v>63</v>
      </c>
      <c r="AZ37" s="93" t="s">
        <v>63</v>
      </c>
      <c r="BA37" s="93" t="s">
        <v>63</v>
      </c>
      <c r="BB37" s="7" t="s">
        <v>67</v>
      </c>
      <c r="BC37" s="7" t="s">
        <v>67</v>
      </c>
      <c r="BD37" s="7" t="s">
        <v>67</v>
      </c>
      <c r="BE37" s="7" t="s">
        <v>67</v>
      </c>
      <c r="BF37" s="7" t="s">
        <v>67</v>
      </c>
      <c r="BG37" s="7" t="s">
        <v>67</v>
      </c>
      <c r="BH37" s="83"/>
      <c r="BI37" s="83"/>
      <c r="BJ37" s="82"/>
      <c r="BK37" s="82"/>
      <c r="BL37" s="88">
        <f t="shared" si="0"/>
        <v>42</v>
      </c>
      <c r="BM37" s="65">
        <f t="shared" si="3"/>
        <v>21</v>
      </c>
      <c r="BN37" s="66">
        <f t="shared" si="1"/>
        <v>1.05</v>
      </c>
      <c r="BO37" s="64">
        <v>20</v>
      </c>
    </row>
    <row r="38" spans="1:67" ht="13.5" customHeight="1">
      <c r="A38" s="63" t="s">
        <v>292</v>
      </c>
      <c r="B38" s="82"/>
      <c r="C38" s="82"/>
      <c r="D38" s="83"/>
      <c r="E38" s="83"/>
      <c r="F38" s="82"/>
      <c r="G38" s="82" t="s">
        <v>57</v>
      </c>
      <c r="H38" s="84" t="s">
        <v>57</v>
      </c>
      <c r="I38" s="84" t="s">
        <v>57</v>
      </c>
      <c r="J38" s="84" t="s">
        <v>57</v>
      </c>
      <c r="K38" s="84" t="s">
        <v>57</v>
      </c>
      <c r="L38" s="84" t="s">
        <v>57</v>
      </c>
      <c r="M38" s="84" t="s">
        <v>57</v>
      </c>
      <c r="N38" s="84" t="s">
        <v>57</v>
      </c>
      <c r="O38" s="84" t="s">
        <v>57</v>
      </c>
      <c r="P38" s="84" t="s">
        <v>57</v>
      </c>
      <c r="Q38" s="84" t="s">
        <v>57</v>
      </c>
      <c r="R38" s="83"/>
      <c r="S38" s="83"/>
      <c r="T38" s="82" t="s">
        <v>57</v>
      </c>
      <c r="U38" s="82" t="s">
        <v>57</v>
      </c>
      <c r="V38" s="84" t="s">
        <v>57</v>
      </c>
      <c r="W38" s="84" t="s">
        <v>57</v>
      </c>
      <c r="X38" s="84" t="s">
        <v>57</v>
      </c>
      <c r="Y38" s="84" t="s">
        <v>57</v>
      </c>
      <c r="Z38" s="84" t="s">
        <v>57</v>
      </c>
      <c r="AA38" s="84" t="s">
        <v>57</v>
      </c>
      <c r="AB38" s="84" t="s">
        <v>57</v>
      </c>
      <c r="AC38" s="84" t="s">
        <v>57</v>
      </c>
      <c r="AD38" s="84" t="s">
        <v>57</v>
      </c>
      <c r="AE38" s="84" t="s">
        <v>57</v>
      </c>
      <c r="AF38" s="83" t="s">
        <v>57</v>
      </c>
      <c r="AG38" s="83" t="s">
        <v>57</v>
      </c>
      <c r="AH38" s="82" t="s">
        <v>57</v>
      </c>
      <c r="AI38" s="82" t="s">
        <v>57</v>
      </c>
      <c r="AJ38" s="84" t="s">
        <v>57</v>
      </c>
      <c r="AK38" s="84" t="s">
        <v>57</v>
      </c>
      <c r="AL38" s="84" t="s">
        <v>57</v>
      </c>
      <c r="AM38" s="84" t="s">
        <v>57</v>
      </c>
      <c r="AN38" s="84" t="s">
        <v>57</v>
      </c>
      <c r="AO38" s="84" t="s">
        <v>57</v>
      </c>
      <c r="AP38" s="84" t="s">
        <v>57</v>
      </c>
      <c r="AQ38" s="84" t="s">
        <v>57</v>
      </c>
      <c r="AR38" s="84" t="s">
        <v>57</v>
      </c>
      <c r="AS38" s="84" t="s">
        <v>57</v>
      </c>
      <c r="AT38" s="83"/>
      <c r="AU38" s="83"/>
      <c r="AV38" s="82"/>
      <c r="AW38" s="82"/>
      <c r="AX38" s="84" t="s">
        <v>57</v>
      </c>
      <c r="AY38" s="84" t="s">
        <v>57</v>
      </c>
      <c r="AZ38" s="84" t="s">
        <v>57</v>
      </c>
      <c r="BA38" s="84" t="s">
        <v>57</v>
      </c>
      <c r="BB38" s="84" t="s">
        <v>57</v>
      </c>
      <c r="BC38" s="84" t="s">
        <v>57</v>
      </c>
      <c r="BD38" s="84" t="s">
        <v>57</v>
      </c>
      <c r="BE38" s="84" t="s">
        <v>57</v>
      </c>
      <c r="BF38" s="84" t="s">
        <v>57</v>
      </c>
      <c r="BG38" s="84" t="s">
        <v>57</v>
      </c>
      <c r="BH38" s="83"/>
      <c r="BI38" s="83"/>
      <c r="BJ38" s="82" t="s">
        <v>57</v>
      </c>
      <c r="BK38" s="82" t="s">
        <v>57</v>
      </c>
      <c r="BL38" s="88">
        <f t="shared" si="0"/>
        <v>49</v>
      </c>
      <c r="BM38" s="65">
        <f t="shared" si="3"/>
        <v>24.5</v>
      </c>
      <c r="BN38" s="66">
        <f t="shared" si="1"/>
        <v>1.2250000000000001</v>
      </c>
      <c r="BO38" s="64">
        <v>20</v>
      </c>
    </row>
    <row r="39" spans="1:67" ht="13.5" customHeight="1">
      <c r="A39" s="63" t="s">
        <v>293</v>
      </c>
      <c r="B39" s="82"/>
      <c r="C39" s="82"/>
      <c r="D39" s="83"/>
      <c r="E39" s="83"/>
      <c r="F39" s="82"/>
      <c r="G39" s="82"/>
      <c r="H39" s="97" t="s">
        <v>118</v>
      </c>
      <c r="I39" s="97" t="s">
        <v>118</v>
      </c>
      <c r="J39" s="97" t="s">
        <v>118</v>
      </c>
      <c r="K39" s="97" t="s">
        <v>118</v>
      </c>
      <c r="L39" s="97" t="s">
        <v>118</v>
      </c>
      <c r="M39" s="97" t="s">
        <v>118</v>
      </c>
      <c r="N39" s="97" t="s">
        <v>118</v>
      </c>
      <c r="O39" s="97" t="s">
        <v>118</v>
      </c>
      <c r="P39" s="97" t="s">
        <v>118</v>
      </c>
      <c r="Q39" s="97" t="s">
        <v>118</v>
      </c>
      <c r="R39" s="83"/>
      <c r="S39" s="83"/>
      <c r="T39" s="82"/>
      <c r="U39" s="82"/>
      <c r="V39" s="105" t="s">
        <v>118</v>
      </c>
      <c r="W39" s="105" t="s">
        <v>118</v>
      </c>
      <c r="X39" s="105" t="s">
        <v>118</v>
      </c>
      <c r="Y39" s="105" t="s">
        <v>118</v>
      </c>
      <c r="Z39" s="105" t="s">
        <v>118</v>
      </c>
      <c r="AA39" s="105" t="s">
        <v>118</v>
      </c>
      <c r="AB39" s="105" t="s">
        <v>118</v>
      </c>
      <c r="AC39" s="105" t="s">
        <v>118</v>
      </c>
      <c r="AD39" s="105" t="s">
        <v>118</v>
      </c>
      <c r="AE39" s="105" t="s">
        <v>118</v>
      </c>
      <c r="AF39" s="83"/>
      <c r="AG39" s="83"/>
      <c r="AH39" s="82"/>
      <c r="AI39" s="82"/>
      <c r="AJ39" s="104" t="s">
        <v>235</v>
      </c>
      <c r="AK39" s="104" t="s">
        <v>235</v>
      </c>
      <c r="AL39" s="104" t="s">
        <v>235</v>
      </c>
      <c r="AM39" s="104" t="s">
        <v>235</v>
      </c>
      <c r="AN39" s="104" t="s">
        <v>235</v>
      </c>
      <c r="AO39" s="104" t="s">
        <v>235</v>
      </c>
      <c r="AP39" s="104" t="s">
        <v>235</v>
      </c>
      <c r="AQ39" s="104" t="s">
        <v>235</v>
      </c>
      <c r="AR39" s="104" t="s">
        <v>235</v>
      </c>
      <c r="AS39" s="104" t="s">
        <v>235</v>
      </c>
      <c r="AT39" s="83"/>
      <c r="AU39" s="83"/>
      <c r="AV39" s="82"/>
      <c r="AW39" s="82"/>
      <c r="AX39" s="106" t="s">
        <v>235</v>
      </c>
      <c r="AY39" s="106" t="s">
        <v>235</v>
      </c>
      <c r="AZ39" s="106" t="s">
        <v>235</v>
      </c>
      <c r="BA39" s="106" t="s">
        <v>235</v>
      </c>
      <c r="BB39" s="106" t="s">
        <v>235</v>
      </c>
      <c r="BC39" s="106" t="s">
        <v>235</v>
      </c>
      <c r="BD39" s="106" t="s">
        <v>235</v>
      </c>
      <c r="BE39" s="106" t="s">
        <v>235</v>
      </c>
      <c r="BF39" s="106" t="s">
        <v>235</v>
      </c>
      <c r="BG39" s="106" t="s">
        <v>235</v>
      </c>
      <c r="BH39" s="83"/>
      <c r="BI39" s="83"/>
      <c r="BJ39" s="82"/>
      <c r="BK39" s="82"/>
      <c r="BL39" s="88">
        <f t="shared" si="0"/>
        <v>40</v>
      </c>
      <c r="BM39" s="65">
        <f t="shared" si="3"/>
        <v>20</v>
      </c>
      <c r="BN39" s="66">
        <f t="shared" si="1"/>
        <v>1</v>
      </c>
      <c r="BO39" s="64">
        <v>20</v>
      </c>
    </row>
    <row r="40" spans="1:67" ht="13.5" customHeight="1">
      <c r="A40" s="63" t="s">
        <v>294</v>
      </c>
      <c r="B40" s="82"/>
      <c r="C40" s="82"/>
      <c r="D40" s="83"/>
      <c r="E40" s="83"/>
      <c r="F40" s="82"/>
      <c r="G40" s="82"/>
      <c r="H40" s="84" t="s">
        <v>204</v>
      </c>
      <c r="I40" s="84" t="s">
        <v>204</v>
      </c>
      <c r="J40" s="84" t="s">
        <v>204</v>
      </c>
      <c r="K40" s="84" t="s">
        <v>204</v>
      </c>
      <c r="L40" s="84" t="s">
        <v>204</v>
      </c>
      <c r="M40" s="84" t="s">
        <v>204</v>
      </c>
      <c r="N40" s="84" t="s">
        <v>204</v>
      </c>
      <c r="O40" s="84" t="s">
        <v>204</v>
      </c>
      <c r="P40" s="84" t="s">
        <v>204</v>
      </c>
      <c r="Q40" s="84" t="s">
        <v>204</v>
      </c>
      <c r="R40" s="83"/>
      <c r="S40" s="83"/>
      <c r="T40" s="82"/>
      <c r="U40" s="82"/>
      <c r="V40" s="84" t="s">
        <v>204</v>
      </c>
      <c r="W40" s="84" t="s">
        <v>204</v>
      </c>
      <c r="X40" s="84" t="s">
        <v>204</v>
      </c>
      <c r="Y40" s="84" t="s">
        <v>204</v>
      </c>
      <c r="Z40" s="84" t="s">
        <v>204</v>
      </c>
      <c r="AA40" s="84" t="s">
        <v>204</v>
      </c>
      <c r="AB40" s="84" t="s">
        <v>204</v>
      </c>
      <c r="AC40" s="84" t="s">
        <v>204</v>
      </c>
      <c r="AD40" s="84" t="s">
        <v>204</v>
      </c>
      <c r="AE40" s="84" t="s">
        <v>204</v>
      </c>
      <c r="AF40" s="83"/>
      <c r="AG40" s="83"/>
      <c r="AH40" s="82"/>
      <c r="AI40" s="82"/>
      <c r="AJ40" s="84" t="s">
        <v>204</v>
      </c>
      <c r="AK40" s="84" t="s">
        <v>204</v>
      </c>
      <c r="AL40" s="84" t="s">
        <v>204</v>
      </c>
      <c r="AM40" s="84" t="s">
        <v>204</v>
      </c>
      <c r="AN40" s="84" t="s">
        <v>204</v>
      </c>
      <c r="AO40" s="84" t="s">
        <v>204</v>
      </c>
      <c r="AP40" s="84" t="s">
        <v>204</v>
      </c>
      <c r="AQ40" s="84" t="s">
        <v>204</v>
      </c>
      <c r="AR40" s="84" t="s">
        <v>204</v>
      </c>
      <c r="AS40" s="84" t="s">
        <v>204</v>
      </c>
      <c r="AT40" s="83"/>
      <c r="AU40" s="83"/>
      <c r="AV40" s="82"/>
      <c r="AW40" s="82"/>
      <c r="AX40" s="84" t="s">
        <v>204</v>
      </c>
      <c r="AY40" s="84" t="s">
        <v>204</v>
      </c>
      <c r="AZ40" s="84" t="s">
        <v>204</v>
      </c>
      <c r="BA40" s="84" t="s">
        <v>204</v>
      </c>
      <c r="BB40" s="84" t="s">
        <v>204</v>
      </c>
      <c r="BC40" s="84" t="s">
        <v>204</v>
      </c>
      <c r="BD40" s="84" t="s">
        <v>204</v>
      </c>
      <c r="BE40" s="84" t="s">
        <v>204</v>
      </c>
      <c r="BF40" s="84" t="s">
        <v>204</v>
      </c>
      <c r="BG40" s="84" t="s">
        <v>204</v>
      </c>
      <c r="BH40" s="83"/>
      <c r="BI40" s="83"/>
      <c r="BJ40" s="82"/>
      <c r="BK40" s="82"/>
      <c r="BL40" s="88">
        <f t="shared" si="0"/>
        <v>40</v>
      </c>
      <c r="BM40" s="65">
        <f>ROUND(BL40/2,1)</f>
        <v>20</v>
      </c>
      <c r="BN40" s="66">
        <f t="shared" si="1"/>
        <v>1</v>
      </c>
      <c r="BO40" s="64">
        <v>20</v>
      </c>
    </row>
    <row r="41" spans="1:67">
      <c r="A41" s="67" t="s">
        <v>242</v>
      </c>
      <c r="B41" s="68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70"/>
      <c r="BM41" s="71">
        <f>SUM(BM4:BM37)</f>
        <v>664.5</v>
      </c>
      <c r="BN41" s="72">
        <f t="shared" si="1"/>
        <v>0.97720588235294115</v>
      </c>
      <c r="BO41" s="73">
        <f>SUM(BO4:BO37)</f>
        <v>680</v>
      </c>
    </row>
  </sheetData>
  <mergeCells count="32">
    <mergeCell ref="X3:Y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AV3:AW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BJ3:BK3"/>
    <mergeCell ref="BL3:BM3"/>
    <mergeCell ref="AX3:AY3"/>
    <mergeCell ref="AZ3:BA3"/>
    <mergeCell ref="BB3:BC3"/>
    <mergeCell ref="BD3:BE3"/>
    <mergeCell ref="BF3:BG3"/>
    <mergeCell ref="BH3:BI3"/>
  </mergeCells>
  <phoneticPr fontId="1" type="noConversion"/>
  <conditionalFormatting sqref="B21:L21 B4:G4 B24:G24 R24:U24 AF24:AI24 AT24:AW24 B28:G28 I28:U28 AF28:AG28 AT28:AW28 BH28:BK28 B9:G9 I9:AI9 AT9:AW9 BH9:BK9 B6:G6 R6:U6 AF6:AI6 AT6:AW6 BH6:BK6 R21:AM21 AI28 BH24:BK24 AT21:BK21 B38:BK38 B37:G37 R37:Y37 AT37:AW37 AD37:AI37 AL37:AM37 BB37:BK37 B40:H40 J40 L40 N40 P40 AT4:AW4 R4:U4 AF4:AI4 BH4:BK4 B39:G39 AF39:AI40 R39:U40 B22:BK23 AT39:AW40 BH39:BK40 B18:BK18 B16:G17 R16:U17 AF16:AI17 AT16:AW17 BH16:BK17 B10:BK10 B11:G11 AF11:AI11 AT11:AW11 R11:U11 BH11:BK11 B12:BK15 B20:BA20 B19:G19 AT19:AW19 BF20:BK20 BH19:BK19 R19:AI19 B7:BK8 B25:BK27 B29:BK36">
    <cfRule type="containsText" dxfId="412" priority="201" operator="containsText" text="L">
      <formula>NOT(ISERROR(SEARCH("L",B4)))</formula>
    </cfRule>
    <cfRule type="containsText" dxfId="411" priority="202" operator="containsText" text="S">
      <formula>NOT(ISERROR(SEARCH("S",B4)))</formula>
    </cfRule>
    <cfRule type="containsText" dxfId="410" priority="203" operator="containsText" text="K">
      <formula>NOT(ISERROR(SEARCH("K",B4)))</formula>
    </cfRule>
  </conditionalFormatting>
  <conditionalFormatting sqref="M21">
    <cfRule type="containsText" dxfId="409" priority="198" operator="containsText" text="L">
      <formula>NOT(ISERROR(SEARCH("L",M21)))</formula>
    </cfRule>
    <cfRule type="containsText" dxfId="408" priority="199" operator="containsText" text="S">
      <formula>NOT(ISERROR(SEARCH("S",M21)))</formula>
    </cfRule>
    <cfRule type="containsText" dxfId="407" priority="200" operator="containsText" text="K">
      <formula>NOT(ISERROR(SEARCH("K",M21)))</formula>
    </cfRule>
  </conditionalFormatting>
  <conditionalFormatting sqref="N21:O21">
    <cfRule type="containsText" dxfId="406" priority="183" operator="containsText" text="L">
      <formula>NOT(ISERROR(SEARCH("L",N21)))</formula>
    </cfRule>
    <cfRule type="containsText" dxfId="405" priority="184" operator="containsText" text="S">
      <formula>NOT(ISERROR(SEARCH("S",N21)))</formula>
    </cfRule>
    <cfRule type="containsText" dxfId="404" priority="185" operator="containsText" text="K">
      <formula>NOT(ISERROR(SEARCH("K",N21)))</formula>
    </cfRule>
  </conditionalFormatting>
  <conditionalFormatting sqref="P21:Q21">
    <cfRule type="containsText" dxfId="403" priority="180" operator="containsText" text="L">
      <formula>NOT(ISERROR(SEARCH("L",P21)))</formula>
    </cfRule>
    <cfRule type="containsText" dxfId="402" priority="181" operator="containsText" text="S">
      <formula>NOT(ISERROR(SEARCH("S",P21)))</formula>
    </cfRule>
    <cfRule type="containsText" dxfId="401" priority="182" operator="containsText" text="K">
      <formula>NOT(ISERROR(SEARCH("K",P21)))</formula>
    </cfRule>
  </conditionalFormatting>
  <conditionalFormatting sqref="B5:BK5">
    <cfRule type="containsText" dxfId="400" priority="177" operator="containsText" text="L">
      <formula>NOT(ISERROR(SEARCH("L",B5)))</formula>
    </cfRule>
    <cfRule type="containsText" dxfId="399" priority="178" operator="containsText" text="S">
      <formula>NOT(ISERROR(SEARCH("S",B5)))</formula>
    </cfRule>
    <cfRule type="containsText" dxfId="398" priority="179" operator="containsText" text="K">
      <formula>NOT(ISERROR(SEARCH("K",B5)))</formula>
    </cfRule>
  </conditionalFormatting>
  <conditionalFormatting sqref="H24">
    <cfRule type="containsText" dxfId="397" priority="175" operator="containsText" text="D">
      <formula>NOT(ISERROR(SEARCH("D",H24)))</formula>
    </cfRule>
    <cfRule type="containsText" dxfId="396" priority="176" operator="containsText" text="B">
      <formula>NOT(ISERROR(SEARCH("B",H24)))</formula>
    </cfRule>
  </conditionalFormatting>
  <conditionalFormatting sqref="I24">
    <cfRule type="containsText" dxfId="395" priority="173" operator="containsText" text="D">
      <formula>NOT(ISERROR(SEARCH("D",I24)))</formula>
    </cfRule>
    <cfRule type="containsText" dxfId="394" priority="174" operator="containsText" text="B">
      <formula>NOT(ISERROR(SEARCH("B",I24)))</formula>
    </cfRule>
  </conditionalFormatting>
  <conditionalFormatting sqref="J24">
    <cfRule type="containsText" dxfId="393" priority="171" operator="containsText" text="D">
      <formula>NOT(ISERROR(SEARCH("D",J24)))</formula>
    </cfRule>
    <cfRule type="containsText" dxfId="392" priority="172" operator="containsText" text="B">
      <formula>NOT(ISERROR(SEARCH("B",J24)))</formula>
    </cfRule>
  </conditionalFormatting>
  <conditionalFormatting sqref="K24">
    <cfRule type="containsText" dxfId="391" priority="169" operator="containsText" text="D">
      <formula>NOT(ISERROR(SEARCH("D",K24)))</formula>
    </cfRule>
    <cfRule type="containsText" dxfId="390" priority="170" operator="containsText" text="B">
      <formula>NOT(ISERROR(SEARCH("B",K24)))</formula>
    </cfRule>
  </conditionalFormatting>
  <conditionalFormatting sqref="L24">
    <cfRule type="containsText" dxfId="389" priority="167" operator="containsText" text="D">
      <formula>NOT(ISERROR(SEARCH("D",L24)))</formula>
    </cfRule>
    <cfRule type="containsText" dxfId="388" priority="168" operator="containsText" text="B">
      <formula>NOT(ISERROR(SEARCH("B",L24)))</formula>
    </cfRule>
  </conditionalFormatting>
  <conditionalFormatting sqref="M24">
    <cfRule type="containsText" dxfId="387" priority="165" operator="containsText" text="D">
      <formula>NOT(ISERROR(SEARCH("D",M24)))</formula>
    </cfRule>
    <cfRule type="containsText" dxfId="386" priority="166" operator="containsText" text="B">
      <formula>NOT(ISERROR(SEARCH("B",M24)))</formula>
    </cfRule>
  </conditionalFormatting>
  <conditionalFormatting sqref="N24">
    <cfRule type="containsText" dxfId="385" priority="163" operator="containsText" text="D">
      <formula>NOT(ISERROR(SEARCH("D",N24)))</formula>
    </cfRule>
    <cfRule type="containsText" dxfId="384" priority="164" operator="containsText" text="B">
      <formula>NOT(ISERROR(SEARCH("B",N24)))</formula>
    </cfRule>
  </conditionalFormatting>
  <conditionalFormatting sqref="O24">
    <cfRule type="containsText" dxfId="383" priority="161" operator="containsText" text="D">
      <formula>NOT(ISERROR(SEARCH("D",O24)))</formula>
    </cfRule>
    <cfRule type="containsText" dxfId="382" priority="162" operator="containsText" text="B">
      <formula>NOT(ISERROR(SEARCH("B",O24)))</formula>
    </cfRule>
  </conditionalFormatting>
  <conditionalFormatting sqref="P24">
    <cfRule type="containsText" dxfId="381" priority="159" operator="containsText" text="D">
      <formula>NOT(ISERROR(SEARCH("D",P24)))</formula>
    </cfRule>
    <cfRule type="containsText" dxfId="380" priority="160" operator="containsText" text="B">
      <formula>NOT(ISERROR(SEARCH("B",P24)))</formula>
    </cfRule>
  </conditionalFormatting>
  <conditionalFormatting sqref="Q24">
    <cfRule type="containsText" dxfId="379" priority="157" operator="containsText" text="D">
      <formula>NOT(ISERROR(SEARCH("D",Q24)))</formula>
    </cfRule>
    <cfRule type="containsText" dxfId="378" priority="158" operator="containsText" text="B">
      <formula>NOT(ISERROR(SEARCH("B",Q24)))</formula>
    </cfRule>
  </conditionalFormatting>
  <conditionalFormatting sqref="V24">
    <cfRule type="containsText" dxfId="377" priority="155" operator="containsText" text="D">
      <formula>NOT(ISERROR(SEARCH("D",V24)))</formula>
    </cfRule>
    <cfRule type="containsText" dxfId="376" priority="156" operator="containsText" text="B">
      <formula>NOT(ISERROR(SEARCH("B",V24)))</formula>
    </cfRule>
  </conditionalFormatting>
  <conditionalFormatting sqref="W24">
    <cfRule type="containsText" dxfId="375" priority="153" operator="containsText" text="D">
      <formula>NOT(ISERROR(SEARCH("D",W24)))</formula>
    </cfRule>
    <cfRule type="containsText" dxfId="374" priority="154" operator="containsText" text="B">
      <formula>NOT(ISERROR(SEARCH("B",W24)))</formula>
    </cfRule>
  </conditionalFormatting>
  <conditionalFormatting sqref="X24">
    <cfRule type="containsText" dxfId="373" priority="151" operator="containsText" text="D">
      <formula>NOT(ISERROR(SEARCH("D",X24)))</formula>
    </cfRule>
    <cfRule type="containsText" dxfId="372" priority="152" operator="containsText" text="B">
      <formula>NOT(ISERROR(SEARCH("B",X24)))</formula>
    </cfRule>
  </conditionalFormatting>
  <conditionalFormatting sqref="Y24">
    <cfRule type="containsText" dxfId="371" priority="149" operator="containsText" text="D">
      <formula>NOT(ISERROR(SEARCH("D",Y24)))</formula>
    </cfRule>
    <cfRule type="containsText" dxfId="370" priority="150" operator="containsText" text="B">
      <formula>NOT(ISERROR(SEARCH("B",Y24)))</formula>
    </cfRule>
  </conditionalFormatting>
  <conditionalFormatting sqref="Z24">
    <cfRule type="containsText" dxfId="369" priority="147" operator="containsText" text="D">
      <formula>NOT(ISERROR(SEARCH("D",Z24)))</formula>
    </cfRule>
    <cfRule type="containsText" dxfId="368" priority="148" operator="containsText" text="B">
      <formula>NOT(ISERROR(SEARCH("B",Z24)))</formula>
    </cfRule>
  </conditionalFormatting>
  <conditionalFormatting sqref="AA24">
    <cfRule type="containsText" dxfId="367" priority="145" operator="containsText" text="D">
      <formula>NOT(ISERROR(SEARCH("D",AA24)))</formula>
    </cfRule>
    <cfRule type="containsText" dxfId="366" priority="146" operator="containsText" text="B">
      <formula>NOT(ISERROR(SEARCH("B",AA24)))</formula>
    </cfRule>
  </conditionalFormatting>
  <conditionalFormatting sqref="AB24">
    <cfRule type="containsText" dxfId="365" priority="143" operator="containsText" text="D">
      <formula>NOT(ISERROR(SEARCH("D",AB24)))</formula>
    </cfRule>
    <cfRule type="containsText" dxfId="364" priority="144" operator="containsText" text="B">
      <formula>NOT(ISERROR(SEARCH("B",AB24)))</formula>
    </cfRule>
  </conditionalFormatting>
  <conditionalFormatting sqref="AC24">
    <cfRule type="containsText" dxfId="363" priority="141" operator="containsText" text="D">
      <formula>NOT(ISERROR(SEARCH("D",AC24)))</formula>
    </cfRule>
    <cfRule type="containsText" dxfId="362" priority="142" operator="containsText" text="B">
      <formula>NOT(ISERROR(SEARCH("B",AC24)))</formula>
    </cfRule>
  </conditionalFormatting>
  <conditionalFormatting sqref="AD24">
    <cfRule type="containsText" dxfId="361" priority="139" operator="containsText" text="D">
      <formula>NOT(ISERROR(SEARCH("D",AD24)))</formula>
    </cfRule>
    <cfRule type="containsText" dxfId="360" priority="140" operator="containsText" text="B">
      <formula>NOT(ISERROR(SEARCH("B",AD24)))</formula>
    </cfRule>
  </conditionalFormatting>
  <conditionalFormatting sqref="AE24">
    <cfRule type="containsText" dxfId="359" priority="137" operator="containsText" text="D">
      <formula>NOT(ISERROR(SEARCH("D",AE24)))</formula>
    </cfRule>
    <cfRule type="containsText" dxfId="358" priority="138" operator="containsText" text="B">
      <formula>NOT(ISERROR(SEARCH("B",AE24)))</formula>
    </cfRule>
  </conditionalFormatting>
  <conditionalFormatting sqref="AJ24">
    <cfRule type="containsText" dxfId="357" priority="135" operator="containsText" text="D">
      <formula>NOT(ISERROR(SEARCH("D",AJ24)))</formula>
    </cfRule>
    <cfRule type="containsText" dxfId="356" priority="136" operator="containsText" text="B">
      <formula>NOT(ISERROR(SEARCH("B",AJ24)))</formula>
    </cfRule>
  </conditionalFormatting>
  <conditionalFormatting sqref="AK24">
    <cfRule type="containsText" dxfId="355" priority="133" operator="containsText" text="D">
      <formula>NOT(ISERROR(SEARCH("D",AK24)))</formula>
    </cfRule>
    <cfRule type="containsText" dxfId="354" priority="134" operator="containsText" text="B">
      <formula>NOT(ISERROR(SEARCH("B",AK24)))</formula>
    </cfRule>
  </conditionalFormatting>
  <conditionalFormatting sqref="AL24">
    <cfRule type="containsText" dxfId="353" priority="131" operator="containsText" text="D">
      <formula>NOT(ISERROR(SEARCH("D",AL24)))</formula>
    </cfRule>
    <cfRule type="containsText" dxfId="352" priority="132" operator="containsText" text="B">
      <formula>NOT(ISERROR(SEARCH("B",AL24)))</formula>
    </cfRule>
  </conditionalFormatting>
  <conditionalFormatting sqref="AM24">
    <cfRule type="containsText" dxfId="351" priority="129" operator="containsText" text="D">
      <formula>NOT(ISERROR(SEARCH("D",AM24)))</formula>
    </cfRule>
    <cfRule type="containsText" dxfId="350" priority="130" operator="containsText" text="B">
      <formula>NOT(ISERROR(SEARCH("B",AM24)))</formula>
    </cfRule>
  </conditionalFormatting>
  <conditionalFormatting sqref="AN24">
    <cfRule type="containsText" dxfId="349" priority="127" operator="containsText" text="D">
      <formula>NOT(ISERROR(SEARCH("D",AN24)))</formula>
    </cfRule>
    <cfRule type="containsText" dxfId="348" priority="128" operator="containsText" text="B">
      <formula>NOT(ISERROR(SEARCH("B",AN24)))</formula>
    </cfRule>
  </conditionalFormatting>
  <conditionalFormatting sqref="AO24">
    <cfRule type="containsText" dxfId="347" priority="125" operator="containsText" text="D">
      <formula>NOT(ISERROR(SEARCH("D",AO24)))</formula>
    </cfRule>
    <cfRule type="containsText" dxfId="346" priority="126" operator="containsText" text="B">
      <formula>NOT(ISERROR(SEARCH("B",AO24)))</formula>
    </cfRule>
  </conditionalFormatting>
  <conditionalFormatting sqref="AP24">
    <cfRule type="containsText" dxfId="345" priority="123" operator="containsText" text="D">
      <formula>NOT(ISERROR(SEARCH("D",AP24)))</formula>
    </cfRule>
    <cfRule type="containsText" dxfId="344" priority="124" operator="containsText" text="B">
      <formula>NOT(ISERROR(SEARCH("B",AP24)))</formula>
    </cfRule>
  </conditionalFormatting>
  <conditionalFormatting sqref="AQ24">
    <cfRule type="containsText" dxfId="343" priority="121" operator="containsText" text="D">
      <formula>NOT(ISERROR(SEARCH("D",AQ24)))</formula>
    </cfRule>
    <cfRule type="containsText" dxfId="342" priority="122" operator="containsText" text="B">
      <formula>NOT(ISERROR(SEARCH("B",AQ24)))</formula>
    </cfRule>
  </conditionalFormatting>
  <conditionalFormatting sqref="AR24">
    <cfRule type="containsText" dxfId="341" priority="119" operator="containsText" text="D">
      <formula>NOT(ISERROR(SEARCH("D",AR24)))</formula>
    </cfRule>
    <cfRule type="containsText" dxfId="340" priority="120" operator="containsText" text="B">
      <formula>NOT(ISERROR(SEARCH("B",AR24)))</formula>
    </cfRule>
  </conditionalFormatting>
  <conditionalFormatting sqref="AS24">
    <cfRule type="containsText" dxfId="339" priority="117" operator="containsText" text="D">
      <formula>NOT(ISERROR(SEARCH("D",AS24)))</formula>
    </cfRule>
    <cfRule type="containsText" dxfId="338" priority="118" operator="containsText" text="B">
      <formula>NOT(ISERROR(SEARCH("B",AS24)))</formula>
    </cfRule>
  </conditionalFormatting>
  <conditionalFormatting sqref="H9">
    <cfRule type="containsText" dxfId="337" priority="114" operator="containsText" text="L">
      <formula>NOT(ISERROR(SEARCH("L",H9)))</formula>
    </cfRule>
    <cfRule type="containsText" dxfId="336" priority="115" operator="containsText" text="S">
      <formula>NOT(ISERROR(SEARCH("S",H9)))</formula>
    </cfRule>
    <cfRule type="containsText" dxfId="335" priority="116" operator="containsText" text="K">
      <formula>NOT(ISERROR(SEARCH("K",H9)))</formula>
    </cfRule>
  </conditionalFormatting>
  <conditionalFormatting sqref="AK9:AS9">
    <cfRule type="containsText" dxfId="334" priority="111" operator="containsText" text="L">
      <formula>NOT(ISERROR(SEARCH("L",AK9)))</formula>
    </cfRule>
    <cfRule type="containsText" dxfId="333" priority="112" operator="containsText" text="S">
      <formula>NOT(ISERROR(SEARCH("S",AK9)))</formula>
    </cfRule>
    <cfRule type="containsText" dxfId="332" priority="113" operator="containsText" text="K">
      <formula>NOT(ISERROR(SEARCH("K",AK9)))</formula>
    </cfRule>
  </conditionalFormatting>
  <conditionalFormatting sqref="AJ9">
    <cfRule type="containsText" dxfId="331" priority="108" operator="containsText" text="L">
      <formula>NOT(ISERROR(SEARCH("L",AJ9)))</formula>
    </cfRule>
    <cfRule type="containsText" dxfId="330" priority="109" operator="containsText" text="S">
      <formula>NOT(ISERROR(SEARCH("S",AJ9)))</formula>
    </cfRule>
    <cfRule type="containsText" dxfId="329" priority="110" operator="containsText" text="K">
      <formula>NOT(ISERROR(SEARCH("K",AJ9)))</formula>
    </cfRule>
  </conditionalFormatting>
  <conditionalFormatting sqref="AY9:BG9">
    <cfRule type="containsText" dxfId="328" priority="105" operator="containsText" text="L">
      <formula>NOT(ISERROR(SEARCH("L",AY9)))</formula>
    </cfRule>
    <cfRule type="containsText" dxfId="327" priority="106" operator="containsText" text="S">
      <formula>NOT(ISERROR(SEARCH("S",AY9)))</formula>
    </cfRule>
    <cfRule type="containsText" dxfId="326" priority="107" operator="containsText" text="K">
      <formula>NOT(ISERROR(SEARCH("K",AY9)))</formula>
    </cfRule>
  </conditionalFormatting>
  <conditionalFormatting sqref="AX9">
    <cfRule type="containsText" dxfId="325" priority="102" operator="containsText" text="L">
      <formula>NOT(ISERROR(SEARCH("L",AX9)))</formula>
    </cfRule>
    <cfRule type="containsText" dxfId="324" priority="103" operator="containsText" text="S">
      <formula>NOT(ISERROR(SEARCH("S",AX9)))</formula>
    </cfRule>
    <cfRule type="containsText" dxfId="323" priority="104" operator="containsText" text="K">
      <formula>NOT(ISERROR(SEARCH("K",AX9)))</formula>
    </cfRule>
  </conditionalFormatting>
  <conditionalFormatting sqref="AH28">
    <cfRule type="containsText" dxfId="322" priority="99" operator="containsText" text="L">
      <formula>NOT(ISERROR(SEARCH("L",AH28)))</formula>
    </cfRule>
    <cfRule type="containsText" dxfId="321" priority="100" operator="containsText" text="S">
      <formula>NOT(ISERROR(SEARCH("S",AH28)))</formula>
    </cfRule>
    <cfRule type="containsText" dxfId="320" priority="101" operator="containsText" text="K">
      <formula>NOT(ISERROR(SEARCH("K",AH28)))</formula>
    </cfRule>
  </conditionalFormatting>
  <conditionalFormatting sqref="AX24">
    <cfRule type="containsText" dxfId="319" priority="97" operator="containsText" text="D">
      <formula>NOT(ISERROR(SEARCH("D",AX24)))</formula>
    </cfRule>
    <cfRule type="containsText" dxfId="318" priority="98" operator="containsText" text="B">
      <formula>NOT(ISERROR(SEARCH("B",AX24)))</formula>
    </cfRule>
  </conditionalFormatting>
  <conditionalFormatting sqref="AY24">
    <cfRule type="containsText" dxfId="317" priority="95" operator="containsText" text="D">
      <formula>NOT(ISERROR(SEARCH("D",AY24)))</formula>
    </cfRule>
    <cfRule type="containsText" dxfId="316" priority="96" operator="containsText" text="B">
      <formula>NOT(ISERROR(SEARCH("B",AY24)))</formula>
    </cfRule>
  </conditionalFormatting>
  <conditionalFormatting sqref="AZ24">
    <cfRule type="containsText" dxfId="315" priority="93" operator="containsText" text="D">
      <formula>NOT(ISERROR(SEARCH("D",AZ24)))</formula>
    </cfRule>
    <cfRule type="containsText" dxfId="314" priority="94" operator="containsText" text="B">
      <formula>NOT(ISERROR(SEARCH("B",AZ24)))</formula>
    </cfRule>
  </conditionalFormatting>
  <conditionalFormatting sqref="BA24">
    <cfRule type="containsText" dxfId="313" priority="91" operator="containsText" text="D">
      <formula>NOT(ISERROR(SEARCH("D",BA24)))</formula>
    </cfRule>
    <cfRule type="containsText" dxfId="312" priority="92" operator="containsText" text="B">
      <formula>NOT(ISERROR(SEARCH("B",BA24)))</formula>
    </cfRule>
  </conditionalFormatting>
  <conditionalFormatting sqref="BB24">
    <cfRule type="containsText" dxfId="311" priority="89" operator="containsText" text="D">
      <formula>NOT(ISERROR(SEARCH("D",BB24)))</formula>
    </cfRule>
    <cfRule type="containsText" dxfId="310" priority="90" operator="containsText" text="B">
      <formula>NOT(ISERROR(SEARCH("B",BB24)))</formula>
    </cfRule>
  </conditionalFormatting>
  <conditionalFormatting sqref="BC24">
    <cfRule type="containsText" dxfId="309" priority="87" operator="containsText" text="D">
      <formula>NOT(ISERROR(SEARCH("D",BC24)))</formula>
    </cfRule>
    <cfRule type="containsText" dxfId="308" priority="88" operator="containsText" text="B">
      <formula>NOT(ISERROR(SEARCH("B",BC24)))</formula>
    </cfRule>
  </conditionalFormatting>
  <conditionalFormatting sqref="BD24">
    <cfRule type="containsText" dxfId="307" priority="85" operator="containsText" text="D">
      <formula>NOT(ISERROR(SEARCH("D",BD24)))</formula>
    </cfRule>
    <cfRule type="containsText" dxfId="306" priority="86" operator="containsText" text="B">
      <formula>NOT(ISERROR(SEARCH("B",BD24)))</formula>
    </cfRule>
  </conditionalFormatting>
  <conditionalFormatting sqref="BE24">
    <cfRule type="containsText" dxfId="305" priority="83" operator="containsText" text="D">
      <formula>NOT(ISERROR(SEARCH("D",BE24)))</formula>
    </cfRule>
    <cfRule type="containsText" dxfId="304" priority="84" operator="containsText" text="B">
      <formula>NOT(ISERROR(SEARCH("B",BE24)))</formula>
    </cfRule>
  </conditionalFormatting>
  <conditionalFormatting sqref="BF24">
    <cfRule type="containsText" dxfId="303" priority="81" operator="containsText" text="D">
      <formula>NOT(ISERROR(SEARCH("D",BF24)))</formula>
    </cfRule>
    <cfRule type="containsText" dxfId="302" priority="82" operator="containsText" text="B">
      <formula>NOT(ISERROR(SEARCH("B",BF24)))</formula>
    </cfRule>
  </conditionalFormatting>
  <conditionalFormatting sqref="BG24">
    <cfRule type="containsText" dxfId="301" priority="79" operator="containsText" text="D">
      <formula>NOT(ISERROR(SEARCH("D",BG24)))</formula>
    </cfRule>
    <cfRule type="containsText" dxfId="300" priority="80" operator="containsText" text="B">
      <formula>NOT(ISERROR(SEARCH("B",BG24)))</formula>
    </cfRule>
  </conditionalFormatting>
  <conditionalFormatting sqref="N37:O37">
    <cfRule type="containsText" dxfId="299" priority="70" operator="containsText" text="L">
      <formula>NOT(ISERROR(SEARCH("L",N37)))</formula>
    </cfRule>
    <cfRule type="containsText" dxfId="298" priority="71" operator="containsText" text="S">
      <formula>NOT(ISERROR(SEARCH("S",N37)))</formula>
    </cfRule>
    <cfRule type="containsText" dxfId="297" priority="72" operator="containsText" text="K">
      <formula>NOT(ISERROR(SEARCH("K",N37)))</formula>
    </cfRule>
  </conditionalFormatting>
  <conditionalFormatting sqref="BB28:BC28">
    <cfRule type="containsText" dxfId="296" priority="67" operator="containsText" text="L">
      <formula>NOT(ISERROR(SEARCH("L",BB28)))</formula>
    </cfRule>
    <cfRule type="containsText" dxfId="295" priority="68" operator="containsText" text="S">
      <formula>NOT(ISERROR(SEARCH("S",BB28)))</formula>
    </cfRule>
    <cfRule type="containsText" dxfId="294" priority="69" operator="containsText" text="K">
      <formula>NOT(ISERROR(SEARCH("K",BB28)))</formula>
    </cfRule>
  </conditionalFormatting>
  <conditionalFormatting sqref="I40 K40 M40 O40 Q40">
    <cfRule type="containsText" dxfId="293" priority="64" operator="containsText" text="L">
      <formula>NOT(ISERROR(SEARCH("L",I40)))</formula>
    </cfRule>
    <cfRule type="containsText" dxfId="292" priority="65" operator="containsText" text="S">
      <formula>NOT(ISERROR(SEARCH("S",I40)))</formula>
    </cfRule>
    <cfRule type="containsText" dxfId="291" priority="66" operator="containsText" text="K">
      <formula>NOT(ISERROR(SEARCH("K",I40)))</formula>
    </cfRule>
  </conditionalFormatting>
  <conditionalFormatting sqref="V40 X40 Z40 AB40 AD40">
    <cfRule type="containsText" dxfId="290" priority="61" operator="containsText" text="L">
      <formula>NOT(ISERROR(SEARCH("L",V40)))</formula>
    </cfRule>
    <cfRule type="containsText" dxfId="289" priority="62" operator="containsText" text="S">
      <formula>NOT(ISERROR(SEARCH("S",V40)))</formula>
    </cfRule>
    <cfRule type="containsText" dxfId="288" priority="63" operator="containsText" text="K">
      <formula>NOT(ISERROR(SEARCH("K",V40)))</formula>
    </cfRule>
  </conditionalFormatting>
  <conditionalFormatting sqref="W40 Y40 AA40 AC40 AE40">
    <cfRule type="containsText" dxfId="287" priority="58" operator="containsText" text="L">
      <formula>NOT(ISERROR(SEARCH("L",W40)))</formula>
    </cfRule>
    <cfRule type="containsText" dxfId="286" priority="59" operator="containsText" text="S">
      <formula>NOT(ISERROR(SEARCH("S",W40)))</formula>
    </cfRule>
    <cfRule type="containsText" dxfId="285" priority="60" operator="containsText" text="K">
      <formula>NOT(ISERROR(SEARCH("K",W40)))</formula>
    </cfRule>
  </conditionalFormatting>
  <conditionalFormatting sqref="AJ40 AL40 AN40 AP40 AR40">
    <cfRule type="containsText" dxfId="284" priority="55" operator="containsText" text="L">
      <formula>NOT(ISERROR(SEARCH("L",AJ40)))</formula>
    </cfRule>
    <cfRule type="containsText" dxfId="283" priority="56" operator="containsText" text="S">
      <formula>NOT(ISERROR(SEARCH("S",AJ40)))</formula>
    </cfRule>
    <cfRule type="containsText" dxfId="282" priority="57" operator="containsText" text="K">
      <formula>NOT(ISERROR(SEARCH("K",AJ40)))</formula>
    </cfRule>
  </conditionalFormatting>
  <conditionalFormatting sqref="AK40 AM40 AO40 AQ40 AS40">
    <cfRule type="containsText" dxfId="281" priority="52" operator="containsText" text="L">
      <formula>NOT(ISERROR(SEARCH("L",AK40)))</formula>
    </cfRule>
    <cfRule type="containsText" dxfId="280" priority="53" operator="containsText" text="S">
      <formula>NOT(ISERROR(SEARCH("S",AK40)))</formula>
    </cfRule>
    <cfRule type="containsText" dxfId="279" priority="54" operator="containsText" text="K">
      <formula>NOT(ISERROR(SEARCH("K",AK40)))</formula>
    </cfRule>
  </conditionalFormatting>
  <conditionalFormatting sqref="AX40 AZ40 BB40 BD40 BF40">
    <cfRule type="containsText" dxfId="278" priority="49" operator="containsText" text="L">
      <formula>NOT(ISERROR(SEARCH("L",AX40)))</formula>
    </cfRule>
    <cfRule type="containsText" dxfId="277" priority="50" operator="containsText" text="S">
      <formula>NOT(ISERROR(SEARCH("S",AX40)))</formula>
    </cfRule>
    <cfRule type="containsText" dxfId="276" priority="51" operator="containsText" text="K">
      <formula>NOT(ISERROR(SEARCH("K",AX40)))</formula>
    </cfRule>
  </conditionalFormatting>
  <conditionalFormatting sqref="AY40 BA40 BC40 BE40 BG40">
    <cfRule type="containsText" dxfId="275" priority="46" operator="containsText" text="L">
      <formula>NOT(ISERROR(SEARCH("L",AY40)))</formula>
    </cfRule>
    <cfRule type="containsText" dxfId="274" priority="47" operator="containsText" text="S">
      <formula>NOT(ISERROR(SEARCH("S",AY40)))</formula>
    </cfRule>
    <cfRule type="containsText" dxfId="273" priority="48" operator="containsText" text="K">
      <formula>NOT(ISERROR(SEARCH("K",AY40)))</formula>
    </cfRule>
  </conditionalFormatting>
  <conditionalFormatting sqref="H16:I16">
    <cfRule type="containsText" dxfId="272" priority="43" operator="containsText" text="L">
      <formula>NOT(ISERROR(SEARCH("L",H16)))</formula>
    </cfRule>
    <cfRule type="containsText" dxfId="271" priority="44" operator="containsText" text="S">
      <formula>NOT(ISERROR(SEARCH("S",H16)))</formula>
    </cfRule>
    <cfRule type="containsText" dxfId="270" priority="45" operator="containsText" text="K">
      <formula>NOT(ISERROR(SEARCH("K",H16)))</formula>
    </cfRule>
  </conditionalFormatting>
  <conditionalFormatting sqref="J16:Q16">
    <cfRule type="containsText" dxfId="269" priority="40" operator="containsText" text="L">
      <formula>NOT(ISERROR(SEARCH("L",J16)))</formula>
    </cfRule>
    <cfRule type="containsText" dxfId="268" priority="41" operator="containsText" text="S">
      <formula>NOT(ISERROR(SEARCH("S",J16)))</formula>
    </cfRule>
    <cfRule type="containsText" dxfId="267" priority="42" operator="containsText" text="K">
      <formula>NOT(ISERROR(SEARCH("K",J16)))</formula>
    </cfRule>
  </conditionalFormatting>
  <conditionalFormatting sqref="V16:AE16">
    <cfRule type="containsText" dxfId="266" priority="37" operator="containsText" text="L">
      <formula>NOT(ISERROR(SEARCH("L",V16)))</formula>
    </cfRule>
    <cfRule type="containsText" dxfId="265" priority="38" operator="containsText" text="S">
      <formula>NOT(ISERROR(SEARCH("S",V16)))</formula>
    </cfRule>
    <cfRule type="containsText" dxfId="264" priority="39" operator="containsText" text="K">
      <formula>NOT(ISERROR(SEARCH("K",V16)))</formula>
    </cfRule>
  </conditionalFormatting>
  <conditionalFormatting sqref="AJ16:AS16">
    <cfRule type="containsText" dxfId="263" priority="34" operator="containsText" text="L">
      <formula>NOT(ISERROR(SEARCH("L",AJ16)))</formula>
    </cfRule>
    <cfRule type="containsText" dxfId="262" priority="35" operator="containsText" text="S">
      <formula>NOT(ISERROR(SEARCH("S",AJ16)))</formula>
    </cfRule>
    <cfRule type="containsText" dxfId="261" priority="36" operator="containsText" text="K">
      <formula>NOT(ISERROR(SEARCH("K",AJ16)))</formula>
    </cfRule>
  </conditionalFormatting>
  <conditionalFormatting sqref="AX16:BG16">
    <cfRule type="containsText" dxfId="260" priority="31" operator="containsText" text="L">
      <formula>NOT(ISERROR(SEARCH("L",AX16)))</formula>
    </cfRule>
    <cfRule type="containsText" dxfId="259" priority="32" operator="containsText" text="S">
      <formula>NOT(ISERROR(SEARCH("S",AX16)))</formula>
    </cfRule>
    <cfRule type="containsText" dxfId="258" priority="33" operator="containsText" text="K">
      <formula>NOT(ISERROR(SEARCH("K",AX16)))</formula>
    </cfRule>
  </conditionalFormatting>
  <conditionalFormatting sqref="H17:Q17">
    <cfRule type="containsText" dxfId="257" priority="25" operator="containsText" text="L">
      <formula>NOT(ISERROR(SEARCH("L",H17)))</formula>
    </cfRule>
    <cfRule type="containsText" dxfId="256" priority="26" operator="containsText" text="S">
      <formula>NOT(ISERROR(SEARCH("S",H17)))</formula>
    </cfRule>
    <cfRule type="containsText" dxfId="255" priority="27" operator="containsText" text="K">
      <formula>NOT(ISERROR(SEARCH("K",H17)))</formula>
    </cfRule>
  </conditionalFormatting>
  <conditionalFormatting sqref="V17:AE17">
    <cfRule type="containsText" dxfId="254" priority="22" operator="containsText" text="L">
      <formula>NOT(ISERROR(SEARCH("L",V17)))</formula>
    </cfRule>
    <cfRule type="containsText" dxfId="253" priority="23" operator="containsText" text="S">
      <formula>NOT(ISERROR(SEARCH("S",V17)))</formula>
    </cfRule>
    <cfRule type="containsText" dxfId="252" priority="24" operator="containsText" text="K">
      <formula>NOT(ISERROR(SEARCH("K",V17)))</formula>
    </cfRule>
  </conditionalFormatting>
  <conditionalFormatting sqref="AJ17:AS17">
    <cfRule type="containsText" dxfId="251" priority="19" operator="containsText" text="L">
      <formula>NOT(ISERROR(SEARCH("L",AJ17)))</formula>
    </cfRule>
    <cfRule type="containsText" dxfId="250" priority="20" operator="containsText" text="S">
      <formula>NOT(ISERROR(SEARCH("S",AJ17)))</formula>
    </cfRule>
    <cfRule type="containsText" dxfId="249" priority="21" operator="containsText" text="K">
      <formula>NOT(ISERROR(SEARCH("K",AJ17)))</formula>
    </cfRule>
  </conditionalFormatting>
  <conditionalFormatting sqref="AX17:BG17">
    <cfRule type="containsText" dxfId="248" priority="16" operator="containsText" text="L">
      <formula>NOT(ISERROR(SEARCH("L",AX17)))</formula>
    </cfRule>
    <cfRule type="containsText" dxfId="247" priority="17" operator="containsText" text="S">
      <formula>NOT(ISERROR(SEARCH("S",AX17)))</formula>
    </cfRule>
    <cfRule type="containsText" dxfId="246" priority="18" operator="containsText" text="K">
      <formula>NOT(ISERROR(SEARCH("K",AX17)))</formula>
    </cfRule>
  </conditionalFormatting>
  <conditionalFormatting sqref="V11:AE11">
    <cfRule type="containsText" dxfId="245" priority="13" operator="containsText" text="L">
      <formula>NOT(ISERROR(SEARCH("L",V11)))</formula>
    </cfRule>
    <cfRule type="containsText" dxfId="244" priority="14" operator="containsText" text="S">
      <formula>NOT(ISERROR(SEARCH("S",V11)))</formula>
    </cfRule>
    <cfRule type="containsText" dxfId="243" priority="15" operator="containsText" text="K">
      <formula>NOT(ISERROR(SEARCH("K",V11)))</formula>
    </cfRule>
  </conditionalFormatting>
  <conditionalFormatting sqref="AJ11:AS11">
    <cfRule type="containsText" dxfId="242" priority="10" operator="containsText" text="L">
      <formula>NOT(ISERROR(SEARCH("L",AJ11)))</formula>
    </cfRule>
    <cfRule type="containsText" dxfId="241" priority="11" operator="containsText" text="S">
      <formula>NOT(ISERROR(SEARCH("S",AJ11)))</formula>
    </cfRule>
    <cfRule type="containsText" dxfId="240" priority="12" operator="containsText" text="K">
      <formula>NOT(ISERROR(SEARCH("K",AJ11)))</formula>
    </cfRule>
  </conditionalFormatting>
  <conditionalFormatting sqref="H11:Q11">
    <cfRule type="containsText" dxfId="239" priority="7" operator="containsText" text="L">
      <formula>NOT(ISERROR(SEARCH("L",H11)))</formula>
    </cfRule>
    <cfRule type="containsText" dxfId="238" priority="8" operator="containsText" text="S">
      <formula>NOT(ISERROR(SEARCH("S",H11)))</formula>
    </cfRule>
    <cfRule type="containsText" dxfId="237" priority="9" operator="containsText" text="K">
      <formula>NOT(ISERROR(SEARCH("K",H11)))</formula>
    </cfRule>
  </conditionalFormatting>
  <conditionalFormatting sqref="AX11:BG11">
    <cfRule type="containsText" dxfId="236" priority="4" operator="containsText" text="L">
      <formula>NOT(ISERROR(SEARCH("L",AX11)))</formula>
    </cfRule>
    <cfRule type="containsText" dxfId="235" priority="5" operator="containsText" text="S">
      <formula>NOT(ISERROR(SEARCH("S",AX11)))</formula>
    </cfRule>
    <cfRule type="containsText" dxfId="234" priority="6" operator="containsText" text="K">
      <formula>NOT(ISERROR(SEARCH("K",AX11)))</formula>
    </cfRule>
  </conditionalFormatting>
  <conditionalFormatting sqref="BB20:BE20">
    <cfRule type="containsText" dxfId="233" priority="1" operator="containsText" text="L">
      <formula>NOT(ISERROR(SEARCH("L",BB20)))</formula>
    </cfRule>
    <cfRule type="containsText" dxfId="232" priority="2" operator="containsText" text="S">
      <formula>NOT(ISERROR(SEARCH("S",BB20)))</formula>
    </cfRule>
    <cfRule type="containsText" dxfId="231" priority="3" operator="containsText" text="K">
      <formula>NOT(ISERROR(SEARCH("K",BB20)))</formula>
    </cfRule>
  </conditionalFormatting>
  <pageMargins left="0.7" right="0.7" top="0.75" bottom="0.75" header="0.3" footer="0.3"/>
  <pageSetup paperSize="9" scale="8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O41"/>
  <sheetViews>
    <sheetView zoomScaleNormal="100" workbookViewId="0">
      <pane xSplit="1" ySplit="3" topLeftCell="B16" activePane="bottomRight" state="frozen"/>
      <selection pane="topRight"/>
      <selection pane="bottomLeft"/>
      <selection pane="bottomRight" activeCell="A4" sqref="A4:A40"/>
    </sheetView>
  </sheetViews>
  <sheetFormatPr defaultRowHeight="16.5"/>
  <cols>
    <col min="1" max="1" width="7.875" customWidth="1"/>
    <col min="2" max="57" width="5.125" style="78" customWidth="1"/>
    <col min="58" max="63" width="2.625" hidden="1" customWidth="1"/>
    <col min="64" max="64" width="4.25" customWidth="1"/>
    <col min="65" max="65" width="3.75" customWidth="1"/>
    <col min="66" max="67" width="6" bestFit="1" customWidth="1"/>
  </cols>
  <sheetData>
    <row r="3" spans="1:67" ht="24">
      <c r="A3" s="19" t="s">
        <v>26</v>
      </c>
      <c r="B3" s="153">
        <v>1</v>
      </c>
      <c r="C3" s="156"/>
      <c r="D3" s="153">
        <v>2</v>
      </c>
      <c r="E3" s="156"/>
      <c r="F3" s="153">
        <v>3</v>
      </c>
      <c r="G3" s="156"/>
      <c r="H3" s="153">
        <v>4</v>
      </c>
      <c r="I3" s="156"/>
      <c r="J3" s="153">
        <v>5</v>
      </c>
      <c r="K3" s="156"/>
      <c r="L3" s="153">
        <v>6</v>
      </c>
      <c r="M3" s="156"/>
      <c r="N3" s="153">
        <v>7</v>
      </c>
      <c r="O3" s="156"/>
      <c r="P3" s="153">
        <v>8</v>
      </c>
      <c r="Q3" s="156"/>
      <c r="R3" s="153">
        <v>9</v>
      </c>
      <c r="S3" s="156"/>
      <c r="T3" s="153">
        <v>10</v>
      </c>
      <c r="U3" s="156"/>
      <c r="V3" s="153">
        <v>11</v>
      </c>
      <c r="W3" s="156"/>
      <c r="X3" s="153">
        <v>12</v>
      </c>
      <c r="Y3" s="156"/>
      <c r="Z3" s="153">
        <v>13</v>
      </c>
      <c r="AA3" s="156"/>
      <c r="AB3" s="153">
        <v>14</v>
      </c>
      <c r="AC3" s="156"/>
      <c r="AD3" s="153">
        <v>15</v>
      </c>
      <c r="AE3" s="156"/>
      <c r="AF3" s="153">
        <v>16</v>
      </c>
      <c r="AG3" s="156"/>
      <c r="AH3" s="153">
        <v>17</v>
      </c>
      <c r="AI3" s="156"/>
      <c r="AJ3" s="153">
        <v>18</v>
      </c>
      <c r="AK3" s="156"/>
      <c r="AL3" s="153">
        <v>19</v>
      </c>
      <c r="AM3" s="156"/>
      <c r="AN3" s="153">
        <v>20</v>
      </c>
      <c r="AO3" s="156"/>
      <c r="AP3" s="153">
        <v>21</v>
      </c>
      <c r="AQ3" s="156"/>
      <c r="AR3" s="153">
        <v>22</v>
      </c>
      <c r="AS3" s="156"/>
      <c r="AT3" s="153">
        <v>23</v>
      </c>
      <c r="AU3" s="156"/>
      <c r="AV3" s="153">
        <v>24</v>
      </c>
      <c r="AW3" s="156"/>
      <c r="AX3" s="153">
        <v>25</v>
      </c>
      <c r="AY3" s="156"/>
      <c r="AZ3" s="153">
        <v>26</v>
      </c>
      <c r="BA3" s="156"/>
      <c r="BB3" s="153">
        <v>27</v>
      </c>
      <c r="BC3" s="156"/>
      <c r="BD3" s="153">
        <v>28</v>
      </c>
      <c r="BE3" s="156"/>
      <c r="BF3" s="153">
        <v>29</v>
      </c>
      <c r="BG3" s="154"/>
      <c r="BH3" s="153">
        <v>30</v>
      </c>
      <c r="BI3" s="154"/>
      <c r="BJ3" s="153">
        <v>31</v>
      </c>
      <c r="BK3" s="154"/>
      <c r="BL3" s="155" t="s">
        <v>237</v>
      </c>
      <c r="BM3" s="154"/>
      <c r="BN3" s="20" t="s">
        <v>238</v>
      </c>
      <c r="BO3" s="21" t="s">
        <v>239</v>
      </c>
    </row>
    <row r="4" spans="1:67">
      <c r="A4" s="63" t="s">
        <v>258</v>
      </c>
      <c r="B4" s="110" t="s">
        <v>100</v>
      </c>
      <c r="C4" s="110" t="s">
        <v>100</v>
      </c>
      <c r="D4" s="110" t="s">
        <v>100</v>
      </c>
      <c r="E4" s="110" t="s">
        <v>100</v>
      </c>
      <c r="F4" s="110" t="s">
        <v>100</v>
      </c>
      <c r="G4" s="110" t="s">
        <v>100</v>
      </c>
      <c r="H4" s="110" t="s">
        <v>100</v>
      </c>
      <c r="I4" s="110" t="s">
        <v>100</v>
      </c>
      <c r="J4" s="110" t="s">
        <v>100</v>
      </c>
      <c r="K4" s="110" t="s">
        <v>100</v>
      </c>
      <c r="L4" s="76"/>
      <c r="M4" s="76"/>
      <c r="N4" s="75"/>
      <c r="O4" s="75"/>
      <c r="P4" s="110" t="s">
        <v>100</v>
      </c>
      <c r="Q4" s="110" t="s">
        <v>100</v>
      </c>
      <c r="R4" s="110" t="s">
        <v>100</v>
      </c>
      <c r="S4" s="110" t="s">
        <v>100</v>
      </c>
      <c r="T4" s="110" t="s">
        <v>100</v>
      </c>
      <c r="U4" s="110" t="s">
        <v>100</v>
      </c>
      <c r="V4" s="75"/>
      <c r="W4" s="75"/>
      <c r="X4" s="75"/>
      <c r="Y4" s="75"/>
      <c r="Z4" s="75"/>
      <c r="AA4" s="75"/>
      <c r="AB4" s="75"/>
      <c r="AC4" s="75"/>
      <c r="AD4" s="110" t="s">
        <v>100</v>
      </c>
      <c r="AE4" s="110" t="s">
        <v>100</v>
      </c>
      <c r="AF4" s="110" t="s">
        <v>100</v>
      </c>
      <c r="AG4" s="110" t="s">
        <v>100</v>
      </c>
      <c r="AH4" s="110" t="s">
        <v>100</v>
      </c>
      <c r="AI4" s="110" t="s">
        <v>100</v>
      </c>
      <c r="AJ4" s="110" t="s">
        <v>100</v>
      </c>
      <c r="AK4" s="110" t="s">
        <v>100</v>
      </c>
      <c r="AL4" s="110" t="s">
        <v>100</v>
      </c>
      <c r="AM4" s="110" t="s">
        <v>100</v>
      </c>
      <c r="AN4" s="76"/>
      <c r="AO4" s="76"/>
      <c r="AP4" s="75"/>
      <c r="AQ4" s="75"/>
      <c r="AR4" s="110" t="s">
        <v>100</v>
      </c>
      <c r="AS4" s="110" t="s">
        <v>100</v>
      </c>
      <c r="AT4" s="110" t="s">
        <v>100</v>
      </c>
      <c r="AU4" s="110" t="s">
        <v>100</v>
      </c>
      <c r="AV4" s="110" t="s">
        <v>100</v>
      </c>
      <c r="AW4" s="110" t="s">
        <v>100</v>
      </c>
      <c r="AX4" s="110" t="s">
        <v>100</v>
      </c>
      <c r="AY4" s="110" t="s">
        <v>100</v>
      </c>
      <c r="AZ4" s="110" t="s">
        <v>100</v>
      </c>
      <c r="BA4" s="110" t="s">
        <v>100</v>
      </c>
      <c r="BB4" s="76"/>
      <c r="BC4" s="76"/>
      <c r="BD4" s="75"/>
      <c r="BE4" s="75"/>
      <c r="BF4" s="32"/>
      <c r="BG4" s="32"/>
      <c r="BH4" s="32"/>
      <c r="BI4" s="32"/>
      <c r="BJ4" s="32"/>
      <c r="BK4" s="32"/>
      <c r="BL4" s="22">
        <f t="shared" ref="BL4:BL40" si="0">COUNTIFS(B4:BK4,"&gt;=A00",B4:BK4,"&lt;=Z99")+COUNTIF(B4:BK4,"교육")+COUNTIF(B4:BK4,"출토")</f>
        <v>36</v>
      </c>
      <c r="BM4" s="23">
        <f>ROUND(BL4/2,1)</f>
        <v>18</v>
      </c>
      <c r="BN4" s="24">
        <f t="shared" ref="BN4:BN10" si="1">BM4/BO4</f>
        <v>1</v>
      </c>
      <c r="BO4" s="22">
        <v>18</v>
      </c>
    </row>
    <row r="5" spans="1:67">
      <c r="A5" s="63" t="s">
        <v>259</v>
      </c>
      <c r="B5" s="6" t="s">
        <v>88</v>
      </c>
      <c r="C5" s="6" t="s">
        <v>88</v>
      </c>
      <c r="D5" s="6" t="s">
        <v>88</v>
      </c>
      <c r="E5" s="6" t="s">
        <v>88</v>
      </c>
      <c r="F5" s="6" t="s">
        <v>88</v>
      </c>
      <c r="G5" s="6" t="s">
        <v>88</v>
      </c>
      <c r="H5" s="6" t="s">
        <v>88</v>
      </c>
      <c r="I5" s="6" t="s">
        <v>88</v>
      </c>
      <c r="J5" s="6" t="s">
        <v>88</v>
      </c>
      <c r="K5" s="6" t="s">
        <v>88</v>
      </c>
      <c r="L5" s="76"/>
      <c r="M5" s="76"/>
      <c r="N5" s="75"/>
      <c r="O5" s="75"/>
      <c r="P5" s="6" t="s">
        <v>88</v>
      </c>
      <c r="Q5" s="6" t="s">
        <v>88</v>
      </c>
      <c r="R5" s="6" t="s">
        <v>88</v>
      </c>
      <c r="S5" s="6" t="s">
        <v>88</v>
      </c>
      <c r="T5" s="6" t="s">
        <v>88</v>
      </c>
      <c r="U5" s="6" t="s">
        <v>88</v>
      </c>
      <c r="V5" s="75"/>
      <c r="W5" s="75"/>
      <c r="X5" s="75"/>
      <c r="Y5" s="75"/>
      <c r="Z5" s="75"/>
      <c r="AA5" s="75"/>
      <c r="AB5" s="75"/>
      <c r="AC5" s="75"/>
      <c r="AD5" s="77" t="s">
        <v>186</v>
      </c>
      <c r="AE5" s="77" t="s">
        <v>243</v>
      </c>
      <c r="AF5" s="77" t="s">
        <v>244</v>
      </c>
      <c r="AG5" s="77" t="s">
        <v>245</v>
      </c>
      <c r="AH5" s="77" t="s">
        <v>246</v>
      </c>
      <c r="AI5" s="77" t="s">
        <v>247</v>
      </c>
      <c r="AJ5" s="77" t="s">
        <v>248</v>
      </c>
      <c r="AK5" s="77" t="s">
        <v>190</v>
      </c>
      <c r="AL5" s="77" t="s">
        <v>194</v>
      </c>
      <c r="AM5" s="77" t="s">
        <v>249</v>
      </c>
      <c r="AN5" s="76"/>
      <c r="AO5" s="76"/>
      <c r="AP5" s="75"/>
      <c r="AQ5" s="75"/>
      <c r="AR5" s="77" t="s">
        <v>249</v>
      </c>
      <c r="AS5" s="77" t="s">
        <v>250</v>
      </c>
      <c r="AT5" s="77" t="s">
        <v>198</v>
      </c>
      <c r="AU5" s="77" t="s">
        <v>251</v>
      </c>
      <c r="AV5" s="77" t="s">
        <v>252</v>
      </c>
      <c r="AW5" s="77" t="s">
        <v>253</v>
      </c>
      <c r="AX5" s="77" t="s">
        <v>254</v>
      </c>
      <c r="AY5" s="77" t="s">
        <v>255</v>
      </c>
      <c r="AZ5" s="77" t="s">
        <v>256</v>
      </c>
      <c r="BA5" s="77" t="s">
        <v>257</v>
      </c>
      <c r="BB5" s="76"/>
      <c r="BC5" s="76"/>
      <c r="BD5" s="75"/>
      <c r="BE5" s="75"/>
      <c r="BF5" s="32"/>
      <c r="BG5" s="32"/>
      <c r="BH5" s="32"/>
      <c r="BI5" s="32"/>
      <c r="BJ5" s="32"/>
      <c r="BK5" s="32"/>
      <c r="BL5" s="22">
        <f t="shared" ref="BL5" si="2">COUNTIFS(B5:BK5,"&gt;=A00",B5:BK5,"&lt;=Z99")+COUNTIF(B5:BK5,"교육")+COUNTIF(B5:BK5,"출토")</f>
        <v>36</v>
      </c>
      <c r="BM5" s="23">
        <f>ROUND(BL5/2,1)</f>
        <v>18</v>
      </c>
      <c r="BN5" s="24">
        <f t="shared" si="1"/>
        <v>1</v>
      </c>
      <c r="BO5" s="22">
        <v>18</v>
      </c>
    </row>
    <row r="6" spans="1:67">
      <c r="A6" s="63" t="s">
        <v>260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6"/>
      <c r="M6" s="76"/>
      <c r="N6" s="75"/>
      <c r="O6" s="75"/>
      <c r="P6" s="77"/>
      <c r="Q6" s="77"/>
      <c r="R6" s="77"/>
      <c r="S6" s="77"/>
      <c r="T6" s="77"/>
      <c r="U6" s="77"/>
      <c r="V6" s="75"/>
      <c r="W6" s="75"/>
      <c r="X6" s="75"/>
      <c r="Y6" s="75"/>
      <c r="Z6" s="75"/>
      <c r="AA6" s="75"/>
      <c r="AB6" s="75"/>
      <c r="AC6" s="75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6"/>
      <c r="AO6" s="76"/>
      <c r="AP6" s="75"/>
      <c r="AQ6" s="75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6"/>
      <c r="BC6" s="76"/>
      <c r="BD6" s="75"/>
      <c r="BE6" s="75"/>
      <c r="BF6" s="32"/>
      <c r="BG6" s="32"/>
      <c r="BH6" s="32"/>
      <c r="BI6" s="32"/>
      <c r="BJ6" s="32"/>
      <c r="BK6" s="32"/>
      <c r="BL6" s="22">
        <f t="shared" si="0"/>
        <v>0</v>
      </c>
      <c r="BM6" s="23">
        <f>ROUND(BL6/2,1)</f>
        <v>0</v>
      </c>
      <c r="BN6" s="24">
        <f t="shared" si="1"/>
        <v>0</v>
      </c>
      <c r="BO6" s="22">
        <v>18</v>
      </c>
    </row>
    <row r="7" spans="1:67">
      <c r="A7" s="63" t="s">
        <v>261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6"/>
      <c r="M7" s="76"/>
      <c r="N7" s="75"/>
      <c r="O7" s="75"/>
      <c r="P7" s="77"/>
      <c r="Q7" s="77"/>
      <c r="R7" s="77"/>
      <c r="S7" s="77"/>
      <c r="T7" s="77"/>
      <c r="U7" s="77"/>
      <c r="V7" s="75"/>
      <c r="W7" s="75"/>
      <c r="X7" s="75"/>
      <c r="Y7" s="75"/>
      <c r="Z7" s="75"/>
      <c r="AA7" s="75"/>
      <c r="AB7" s="75"/>
      <c r="AC7" s="75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6"/>
      <c r="AO7" s="76"/>
      <c r="AP7" s="75"/>
      <c r="AQ7" s="75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6"/>
      <c r="BC7" s="76"/>
      <c r="BD7" s="75"/>
      <c r="BE7" s="75"/>
      <c r="BF7" s="32"/>
      <c r="BG7" s="32"/>
      <c r="BH7" s="32"/>
      <c r="BI7" s="32"/>
      <c r="BJ7" s="32"/>
      <c r="BK7" s="32"/>
      <c r="BL7" s="22">
        <f t="shared" si="0"/>
        <v>0</v>
      </c>
      <c r="BM7" s="23">
        <f t="shared" ref="BM7:BM39" si="3">ROUND(BL7/2,1)</f>
        <v>0</v>
      </c>
      <c r="BN7" s="24">
        <f t="shared" si="1"/>
        <v>0</v>
      </c>
      <c r="BO7" s="22">
        <v>18</v>
      </c>
    </row>
    <row r="8" spans="1:67">
      <c r="A8" s="63" t="s">
        <v>262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6"/>
      <c r="M8" s="76"/>
      <c r="N8" s="75"/>
      <c r="O8" s="75"/>
      <c r="P8" s="77"/>
      <c r="Q8" s="77"/>
      <c r="R8" s="77"/>
      <c r="S8" s="77"/>
      <c r="T8" s="77"/>
      <c r="U8" s="77"/>
      <c r="V8" s="75"/>
      <c r="W8" s="75"/>
      <c r="X8" s="75"/>
      <c r="Y8" s="75"/>
      <c r="Z8" s="75"/>
      <c r="AA8" s="75"/>
      <c r="AB8" s="75"/>
      <c r="AC8" s="75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6"/>
      <c r="AO8" s="76"/>
      <c r="AP8" s="75"/>
      <c r="AQ8" s="75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6"/>
      <c r="BC8" s="76"/>
      <c r="BD8" s="75"/>
      <c r="BE8" s="75"/>
      <c r="BF8" s="32"/>
      <c r="BG8" s="32"/>
      <c r="BH8" s="32"/>
      <c r="BI8" s="32"/>
      <c r="BJ8" s="32"/>
      <c r="BK8" s="32"/>
      <c r="BL8" s="22">
        <f t="shared" si="0"/>
        <v>0</v>
      </c>
      <c r="BM8" s="23">
        <f t="shared" si="3"/>
        <v>0</v>
      </c>
      <c r="BN8" s="24">
        <f t="shared" si="1"/>
        <v>0</v>
      </c>
      <c r="BO8" s="22">
        <v>18</v>
      </c>
    </row>
    <row r="9" spans="1:67">
      <c r="A9" s="63" t="s">
        <v>263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6"/>
      <c r="M9" s="76"/>
      <c r="N9" s="75"/>
      <c r="O9" s="75"/>
      <c r="P9" s="77"/>
      <c r="Q9" s="77"/>
      <c r="R9" s="77"/>
      <c r="S9" s="77"/>
      <c r="T9" s="77"/>
      <c r="U9" s="77"/>
      <c r="V9" s="75"/>
      <c r="W9" s="75"/>
      <c r="X9" s="75"/>
      <c r="Y9" s="75"/>
      <c r="Z9" s="75"/>
      <c r="AA9" s="75"/>
      <c r="AB9" s="75"/>
      <c r="AC9" s="75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6"/>
      <c r="AO9" s="76"/>
      <c r="AP9" s="75"/>
      <c r="AQ9" s="75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6"/>
      <c r="BC9" s="76"/>
      <c r="BD9" s="75"/>
      <c r="BE9" s="75"/>
      <c r="BF9" s="32"/>
      <c r="BG9" s="32"/>
      <c r="BH9" s="32"/>
      <c r="BI9" s="32"/>
      <c r="BJ9" s="32"/>
      <c r="BK9" s="32"/>
      <c r="BL9" s="22">
        <f t="shared" si="0"/>
        <v>0</v>
      </c>
      <c r="BM9" s="23">
        <f t="shared" si="3"/>
        <v>0</v>
      </c>
      <c r="BN9" s="24">
        <f t="shared" si="1"/>
        <v>0</v>
      </c>
      <c r="BO9" s="22">
        <v>18</v>
      </c>
    </row>
    <row r="10" spans="1:67">
      <c r="A10" s="63" t="s">
        <v>264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6"/>
      <c r="M10" s="76"/>
      <c r="N10" s="75"/>
      <c r="O10" s="75"/>
      <c r="P10" s="77"/>
      <c r="Q10" s="77"/>
      <c r="R10" s="77"/>
      <c r="S10" s="77"/>
      <c r="T10" s="77"/>
      <c r="U10" s="77"/>
      <c r="V10" s="75"/>
      <c r="W10" s="75"/>
      <c r="X10" s="75"/>
      <c r="Y10" s="75"/>
      <c r="Z10" s="75"/>
      <c r="AA10" s="75"/>
      <c r="AB10" s="75"/>
      <c r="AC10" s="75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6"/>
      <c r="AO10" s="76"/>
      <c r="AP10" s="75"/>
      <c r="AQ10" s="75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6"/>
      <c r="BC10" s="76"/>
      <c r="BD10" s="75"/>
      <c r="BE10" s="75"/>
      <c r="BF10" s="32"/>
      <c r="BG10" s="32"/>
      <c r="BH10" s="32"/>
      <c r="BI10" s="32"/>
      <c r="BJ10" s="32"/>
      <c r="BK10" s="32"/>
      <c r="BL10" s="22">
        <f t="shared" si="0"/>
        <v>0</v>
      </c>
      <c r="BM10" s="23">
        <f t="shared" si="3"/>
        <v>0</v>
      </c>
      <c r="BN10" s="24">
        <f t="shared" si="1"/>
        <v>0</v>
      </c>
      <c r="BO10" s="22">
        <v>18</v>
      </c>
    </row>
    <row r="11" spans="1:67">
      <c r="A11" s="63" t="s">
        <v>265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6"/>
      <c r="M11" s="76"/>
      <c r="N11" s="75"/>
      <c r="O11" s="75"/>
      <c r="P11" s="77"/>
      <c r="Q11" s="77"/>
      <c r="R11" s="77"/>
      <c r="S11" s="77"/>
      <c r="T11" s="77"/>
      <c r="U11" s="77"/>
      <c r="V11" s="75"/>
      <c r="W11" s="75"/>
      <c r="X11" s="75"/>
      <c r="Y11" s="75"/>
      <c r="Z11" s="75"/>
      <c r="AA11" s="75"/>
      <c r="AB11" s="75"/>
      <c r="AC11" s="75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6"/>
      <c r="AO11" s="76"/>
      <c r="AP11" s="75"/>
      <c r="AQ11" s="75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6"/>
      <c r="BC11" s="76"/>
      <c r="BD11" s="75"/>
      <c r="BE11" s="75"/>
      <c r="BF11" s="32"/>
      <c r="BG11" s="32"/>
      <c r="BH11" s="32"/>
      <c r="BI11" s="32"/>
      <c r="BJ11" s="32"/>
      <c r="BK11" s="32"/>
      <c r="BL11" s="22">
        <f t="shared" ref="BL11:BL18" si="4">COUNTIFS(B11:BK11,"&gt;=A00",B11:BK11,"&lt;=Z99")+COUNTIF(B11:BK11,"교육")+COUNTIF(B11:BK11,"출토")</f>
        <v>0</v>
      </c>
      <c r="BM11" s="23">
        <f t="shared" ref="BM11:BM18" si="5">ROUND(BL11/2,1)</f>
        <v>0</v>
      </c>
      <c r="BN11" s="24">
        <f t="shared" ref="BN11:BN18" si="6">BM11/BO11</f>
        <v>0</v>
      </c>
      <c r="BO11" s="22">
        <v>18</v>
      </c>
    </row>
    <row r="12" spans="1:67">
      <c r="A12" s="63" t="s">
        <v>266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6"/>
      <c r="M12" s="76"/>
      <c r="N12" s="75"/>
      <c r="O12" s="75"/>
      <c r="P12" s="77"/>
      <c r="Q12" s="77"/>
      <c r="R12" s="77"/>
      <c r="S12" s="77"/>
      <c r="T12" s="77"/>
      <c r="U12" s="77"/>
      <c r="V12" s="75"/>
      <c r="W12" s="75"/>
      <c r="X12" s="75"/>
      <c r="Y12" s="75"/>
      <c r="Z12" s="75"/>
      <c r="AA12" s="75"/>
      <c r="AB12" s="75"/>
      <c r="AC12" s="75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6"/>
      <c r="AO12" s="76"/>
      <c r="AP12" s="75"/>
      <c r="AQ12" s="75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6"/>
      <c r="BC12" s="76"/>
      <c r="BD12" s="75"/>
      <c r="BE12" s="75"/>
      <c r="BF12" s="32"/>
      <c r="BG12" s="32"/>
      <c r="BH12" s="32"/>
      <c r="BI12" s="32"/>
      <c r="BJ12" s="32"/>
      <c r="BK12" s="32"/>
      <c r="BL12" s="22">
        <f t="shared" si="4"/>
        <v>0</v>
      </c>
      <c r="BM12" s="23">
        <f t="shared" si="5"/>
        <v>0</v>
      </c>
      <c r="BN12" s="24">
        <f t="shared" si="6"/>
        <v>0</v>
      </c>
      <c r="BO12" s="22">
        <v>18</v>
      </c>
    </row>
    <row r="13" spans="1:67">
      <c r="A13" s="63" t="s">
        <v>267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6"/>
      <c r="M13" s="76"/>
      <c r="N13" s="75"/>
      <c r="O13" s="75"/>
      <c r="P13" s="77"/>
      <c r="Q13" s="77"/>
      <c r="R13" s="77"/>
      <c r="S13" s="77"/>
      <c r="T13" s="77"/>
      <c r="U13" s="77"/>
      <c r="V13" s="75"/>
      <c r="W13" s="75"/>
      <c r="X13" s="75"/>
      <c r="Y13" s="75"/>
      <c r="Z13" s="75"/>
      <c r="AA13" s="75"/>
      <c r="AB13" s="75"/>
      <c r="AC13" s="75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6"/>
      <c r="AO13" s="76"/>
      <c r="AP13" s="75"/>
      <c r="AQ13" s="75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6"/>
      <c r="BC13" s="76"/>
      <c r="BD13" s="75"/>
      <c r="BE13" s="75"/>
      <c r="BF13" s="32"/>
      <c r="BG13" s="32"/>
      <c r="BH13" s="32"/>
      <c r="BI13" s="32"/>
      <c r="BJ13" s="32"/>
      <c r="BK13" s="32"/>
      <c r="BL13" s="22">
        <f t="shared" si="4"/>
        <v>0</v>
      </c>
      <c r="BM13" s="23">
        <f t="shared" si="5"/>
        <v>0</v>
      </c>
      <c r="BN13" s="24">
        <f t="shared" si="6"/>
        <v>0</v>
      </c>
      <c r="BO13" s="22">
        <v>18</v>
      </c>
    </row>
    <row r="14" spans="1:67">
      <c r="A14" s="63" t="s">
        <v>268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6"/>
      <c r="M14" s="76"/>
      <c r="N14" s="75"/>
      <c r="O14" s="75"/>
      <c r="P14" s="77"/>
      <c r="Q14" s="77"/>
      <c r="R14" s="77"/>
      <c r="S14" s="77"/>
      <c r="T14" s="77"/>
      <c r="U14" s="77"/>
      <c r="V14" s="75"/>
      <c r="W14" s="75"/>
      <c r="X14" s="75"/>
      <c r="Y14" s="75"/>
      <c r="Z14" s="75"/>
      <c r="AA14" s="75"/>
      <c r="AB14" s="75"/>
      <c r="AC14" s="75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6"/>
      <c r="AO14" s="76"/>
      <c r="AP14" s="75"/>
      <c r="AQ14" s="75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6"/>
      <c r="BC14" s="76"/>
      <c r="BD14" s="75"/>
      <c r="BE14" s="75"/>
      <c r="BF14" s="32"/>
      <c r="BG14" s="32"/>
      <c r="BH14" s="32"/>
      <c r="BI14" s="32"/>
      <c r="BJ14" s="32"/>
      <c r="BK14" s="32"/>
      <c r="BL14" s="22">
        <f t="shared" si="4"/>
        <v>0</v>
      </c>
      <c r="BM14" s="23">
        <f t="shared" si="5"/>
        <v>0</v>
      </c>
      <c r="BN14" s="24">
        <f t="shared" si="6"/>
        <v>0</v>
      </c>
      <c r="BO14" s="22">
        <v>18</v>
      </c>
    </row>
    <row r="15" spans="1:67">
      <c r="A15" s="63" t="s">
        <v>269</v>
      </c>
      <c r="B15" s="77" t="s">
        <v>86</v>
      </c>
      <c r="C15" s="77" t="s">
        <v>86</v>
      </c>
      <c r="D15" s="77" t="s">
        <v>86</v>
      </c>
      <c r="E15" s="77" t="s">
        <v>86</v>
      </c>
      <c r="F15" s="77" t="s">
        <v>86</v>
      </c>
      <c r="G15" s="77" t="s">
        <v>86</v>
      </c>
      <c r="H15" s="77" t="s">
        <v>86</v>
      </c>
      <c r="I15" s="77" t="s">
        <v>86</v>
      </c>
      <c r="J15" s="77" t="s">
        <v>86</v>
      </c>
      <c r="K15" s="77" t="s">
        <v>86</v>
      </c>
      <c r="L15" s="76"/>
      <c r="M15" s="76"/>
      <c r="N15" s="75"/>
      <c r="O15" s="75"/>
      <c r="P15" s="77" t="s">
        <v>86</v>
      </c>
      <c r="Q15" s="77" t="s">
        <v>86</v>
      </c>
      <c r="R15" s="77" t="s">
        <v>86</v>
      </c>
      <c r="S15" s="77" t="s">
        <v>86</v>
      </c>
      <c r="T15" s="77" t="s">
        <v>86</v>
      </c>
      <c r="U15" s="77" t="s">
        <v>86</v>
      </c>
      <c r="V15" s="75"/>
      <c r="W15" s="75"/>
      <c r="X15" s="75"/>
      <c r="Y15" s="75"/>
      <c r="Z15" s="75"/>
      <c r="AA15" s="75"/>
      <c r="AB15" s="75"/>
      <c r="AC15" s="75"/>
      <c r="AD15" s="77" t="s">
        <v>86</v>
      </c>
      <c r="AE15" s="77" t="s">
        <v>86</v>
      </c>
      <c r="AF15" s="77" t="s">
        <v>86</v>
      </c>
      <c r="AG15" s="77" t="s">
        <v>86</v>
      </c>
      <c r="AH15" s="77" t="s">
        <v>86</v>
      </c>
      <c r="AI15" s="77" t="s">
        <v>86</v>
      </c>
      <c r="AJ15" s="77" t="s">
        <v>86</v>
      </c>
      <c r="AK15" s="77" t="s">
        <v>86</v>
      </c>
      <c r="AL15" s="77" t="s">
        <v>86</v>
      </c>
      <c r="AM15" s="78" t="s">
        <v>86</v>
      </c>
      <c r="AN15" s="76"/>
      <c r="AO15" s="76"/>
      <c r="AP15" s="75"/>
      <c r="AQ15" s="75"/>
      <c r="AR15" s="77" t="s">
        <v>86</v>
      </c>
      <c r="AS15" s="77" t="s">
        <v>86</v>
      </c>
      <c r="AT15" s="77" t="s">
        <v>86</v>
      </c>
      <c r="AU15" s="77" t="s">
        <v>86</v>
      </c>
      <c r="AV15" s="77" t="s">
        <v>86</v>
      </c>
      <c r="AW15" s="77" t="s">
        <v>86</v>
      </c>
      <c r="AX15" s="77" t="s">
        <v>86</v>
      </c>
      <c r="AY15" s="77" t="s">
        <v>86</v>
      </c>
      <c r="AZ15" s="77" t="s">
        <v>86</v>
      </c>
      <c r="BA15" s="77" t="s">
        <v>86</v>
      </c>
      <c r="BB15" s="76"/>
      <c r="BC15" s="76"/>
      <c r="BD15" s="75"/>
      <c r="BE15" s="75"/>
      <c r="BF15" s="32"/>
      <c r="BG15" s="32"/>
      <c r="BH15" s="32"/>
      <c r="BI15" s="32"/>
      <c r="BJ15" s="32"/>
      <c r="BK15" s="32"/>
      <c r="BL15" s="22">
        <f t="shared" si="4"/>
        <v>36</v>
      </c>
      <c r="BM15" s="23">
        <f t="shared" si="5"/>
        <v>18</v>
      </c>
      <c r="BN15" s="24">
        <f t="shared" si="6"/>
        <v>1</v>
      </c>
      <c r="BO15" s="22">
        <v>18</v>
      </c>
    </row>
    <row r="16" spans="1:67">
      <c r="A16" s="63" t="s">
        <v>270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6"/>
      <c r="M16" s="76"/>
      <c r="N16" s="75"/>
      <c r="O16" s="75"/>
      <c r="P16" s="77"/>
      <c r="Q16" s="77"/>
      <c r="R16" s="77"/>
      <c r="S16" s="77"/>
      <c r="T16" s="77"/>
      <c r="U16" s="77"/>
      <c r="V16" s="75"/>
      <c r="W16" s="75"/>
      <c r="X16" s="75"/>
      <c r="Y16" s="75"/>
      <c r="Z16" s="75"/>
      <c r="AA16" s="75"/>
      <c r="AB16" s="75"/>
      <c r="AC16" s="75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6"/>
      <c r="AO16" s="76"/>
      <c r="AP16" s="75"/>
      <c r="AQ16" s="75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6"/>
      <c r="BC16" s="76"/>
      <c r="BD16" s="75"/>
      <c r="BE16" s="75"/>
      <c r="BF16" s="32"/>
      <c r="BG16" s="32"/>
      <c r="BH16" s="32"/>
      <c r="BI16" s="32"/>
      <c r="BJ16" s="32"/>
      <c r="BK16" s="32"/>
      <c r="BL16" s="22">
        <f t="shared" si="4"/>
        <v>0</v>
      </c>
      <c r="BM16" s="23">
        <f t="shared" si="5"/>
        <v>0</v>
      </c>
      <c r="BN16" s="24">
        <f t="shared" si="6"/>
        <v>0</v>
      </c>
      <c r="BO16" s="22">
        <v>18</v>
      </c>
    </row>
    <row r="17" spans="1:67">
      <c r="A17" s="63" t="s">
        <v>271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6"/>
      <c r="M17" s="76"/>
      <c r="N17" s="75"/>
      <c r="O17" s="75"/>
      <c r="P17" s="77"/>
      <c r="Q17" s="77"/>
      <c r="R17" s="77"/>
      <c r="S17" s="77"/>
      <c r="T17" s="77"/>
      <c r="U17" s="77"/>
      <c r="V17" s="75"/>
      <c r="W17" s="75"/>
      <c r="X17" s="75"/>
      <c r="Y17" s="75"/>
      <c r="Z17" s="75"/>
      <c r="AA17" s="75"/>
      <c r="AB17" s="75"/>
      <c r="AC17" s="75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6"/>
      <c r="AO17" s="76"/>
      <c r="AP17" s="75"/>
      <c r="AQ17" s="75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6"/>
      <c r="BC17" s="76"/>
      <c r="BD17" s="75"/>
      <c r="BE17" s="75"/>
      <c r="BF17" s="32"/>
      <c r="BG17" s="32"/>
      <c r="BH17" s="32"/>
      <c r="BI17" s="32"/>
      <c r="BJ17" s="32"/>
      <c r="BK17" s="32"/>
      <c r="BL17" s="22">
        <f t="shared" si="4"/>
        <v>0</v>
      </c>
      <c r="BM17" s="23">
        <f t="shared" si="5"/>
        <v>0</v>
      </c>
      <c r="BN17" s="24">
        <f t="shared" si="6"/>
        <v>0</v>
      </c>
      <c r="BO17" s="22">
        <v>18</v>
      </c>
    </row>
    <row r="18" spans="1:67">
      <c r="A18" s="63" t="s">
        <v>272</v>
      </c>
      <c r="B18" s="84" t="s">
        <v>57</v>
      </c>
      <c r="C18" s="84" t="s">
        <v>57</v>
      </c>
      <c r="D18" s="84" t="s">
        <v>57</v>
      </c>
      <c r="E18" s="84" t="s">
        <v>57</v>
      </c>
      <c r="F18" s="84" t="s">
        <v>57</v>
      </c>
      <c r="G18" s="84" t="s">
        <v>57</v>
      </c>
      <c r="H18" s="77"/>
      <c r="I18" s="77"/>
      <c r="J18" s="77"/>
      <c r="K18" s="77"/>
      <c r="L18" s="76"/>
      <c r="M18" s="76"/>
      <c r="N18" s="75"/>
      <c r="O18" s="75"/>
      <c r="P18" s="77"/>
      <c r="Q18" s="77"/>
      <c r="R18" s="77"/>
      <c r="S18" s="77"/>
      <c r="T18" s="77"/>
      <c r="U18" s="77"/>
      <c r="V18" s="75"/>
      <c r="W18" s="75"/>
      <c r="X18" s="75"/>
      <c r="Y18" s="75"/>
      <c r="Z18" s="75"/>
      <c r="AA18" s="75"/>
      <c r="AB18" s="75"/>
      <c r="AC18" s="75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6"/>
      <c r="AO18" s="76"/>
      <c r="AP18" s="75"/>
      <c r="AQ18" s="75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6"/>
      <c r="BC18" s="76"/>
      <c r="BD18" s="75"/>
      <c r="BE18" s="75"/>
      <c r="BF18" s="32"/>
      <c r="BG18" s="32"/>
      <c r="BH18" s="32"/>
      <c r="BI18" s="32"/>
      <c r="BJ18" s="32"/>
      <c r="BK18" s="32"/>
      <c r="BL18" s="22">
        <f t="shared" si="4"/>
        <v>6</v>
      </c>
      <c r="BM18" s="23">
        <f t="shared" si="5"/>
        <v>3</v>
      </c>
      <c r="BN18" s="24">
        <f t="shared" si="6"/>
        <v>0.16666666666666666</v>
      </c>
      <c r="BO18" s="22">
        <v>18</v>
      </c>
    </row>
    <row r="19" spans="1:67">
      <c r="A19" s="63" t="s">
        <v>273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6"/>
      <c r="M19" s="76"/>
      <c r="N19" s="75"/>
      <c r="O19" s="75"/>
      <c r="P19" s="77"/>
      <c r="Q19" s="77"/>
      <c r="R19" s="77"/>
      <c r="S19" s="77"/>
      <c r="T19" s="77"/>
      <c r="U19" s="77"/>
      <c r="V19" s="75"/>
      <c r="W19" s="75"/>
      <c r="X19" s="75"/>
      <c r="Y19" s="75"/>
      <c r="Z19" s="75"/>
      <c r="AA19" s="75"/>
      <c r="AB19" s="75"/>
      <c r="AC19" s="75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6"/>
      <c r="AO19" s="76"/>
      <c r="AP19" s="75"/>
      <c r="AQ19" s="75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6"/>
      <c r="BC19" s="76"/>
      <c r="BD19" s="75"/>
      <c r="BE19" s="75"/>
      <c r="BF19" s="32"/>
      <c r="BG19" s="32"/>
      <c r="BH19" s="32"/>
      <c r="BI19" s="32"/>
      <c r="BJ19" s="32"/>
      <c r="BK19" s="32"/>
      <c r="BL19" s="22">
        <f t="shared" si="0"/>
        <v>0</v>
      </c>
      <c r="BM19" s="23">
        <f t="shared" si="3"/>
        <v>0</v>
      </c>
      <c r="BN19" s="24">
        <f t="shared" ref="BN19:BN41" si="7">BM19/BO19</f>
        <v>0</v>
      </c>
      <c r="BO19" s="22">
        <v>18</v>
      </c>
    </row>
    <row r="20" spans="1:67">
      <c r="A20" s="63" t="s">
        <v>274</v>
      </c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76"/>
      <c r="M20" s="76"/>
      <c r="N20" s="75"/>
      <c r="O20" s="75"/>
      <c r="P20" s="77"/>
      <c r="Q20" s="77"/>
      <c r="R20" s="77"/>
      <c r="S20" s="77"/>
      <c r="T20" s="77"/>
      <c r="U20" s="77"/>
      <c r="V20" s="75"/>
      <c r="W20" s="75"/>
      <c r="X20" s="75"/>
      <c r="Y20" s="75"/>
      <c r="Z20" s="75"/>
      <c r="AA20" s="75"/>
      <c r="AB20" s="75"/>
      <c r="AC20" s="75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6"/>
      <c r="AO20" s="76"/>
      <c r="AP20" s="75"/>
      <c r="AQ20" s="75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6"/>
      <c r="BC20" s="76"/>
      <c r="BD20" s="75"/>
      <c r="BE20" s="75"/>
      <c r="BF20" s="32"/>
      <c r="BG20" s="32"/>
      <c r="BH20" s="32"/>
      <c r="BI20" s="32"/>
      <c r="BJ20" s="32"/>
      <c r="BK20" s="32"/>
      <c r="BL20" s="22">
        <f t="shared" si="0"/>
        <v>0</v>
      </c>
      <c r="BM20" s="23">
        <f t="shared" si="3"/>
        <v>0</v>
      </c>
      <c r="BN20" s="24">
        <f t="shared" si="7"/>
        <v>0</v>
      </c>
      <c r="BO20" s="22">
        <v>18</v>
      </c>
    </row>
    <row r="21" spans="1:67">
      <c r="A21" s="63" t="s">
        <v>275</v>
      </c>
      <c r="B21" s="92" t="s">
        <v>120</v>
      </c>
      <c r="C21" s="84" t="s">
        <v>98</v>
      </c>
      <c r="D21" s="92" t="s">
        <v>120</v>
      </c>
      <c r="E21" s="92" t="s">
        <v>120</v>
      </c>
      <c r="F21" s="92" t="s">
        <v>52</v>
      </c>
      <c r="G21" s="92" t="s">
        <v>52</v>
      </c>
      <c r="H21" s="92" t="s">
        <v>52</v>
      </c>
      <c r="I21" s="92" t="s">
        <v>52</v>
      </c>
      <c r="J21" s="92" t="s">
        <v>52</v>
      </c>
      <c r="K21" s="92" t="s">
        <v>52</v>
      </c>
      <c r="L21" s="107"/>
      <c r="M21" s="76"/>
      <c r="N21" s="75"/>
      <c r="O21" s="75"/>
      <c r="P21" s="92" t="s">
        <v>52</v>
      </c>
      <c r="Q21" s="92" t="s">
        <v>52</v>
      </c>
      <c r="R21" s="92" t="s">
        <v>52</v>
      </c>
      <c r="S21" s="92" t="s">
        <v>52</v>
      </c>
      <c r="T21" s="92" t="s">
        <v>52</v>
      </c>
      <c r="U21" s="92" t="s">
        <v>52</v>
      </c>
      <c r="V21" s="75"/>
      <c r="W21" s="75"/>
      <c r="X21" s="75"/>
      <c r="Y21" s="75"/>
      <c r="Z21" s="75"/>
      <c r="AA21" s="75"/>
      <c r="AB21" s="75"/>
      <c r="AC21" s="75"/>
      <c r="AD21" s="92" t="s">
        <v>120</v>
      </c>
      <c r="AE21" s="92" t="s">
        <v>120</v>
      </c>
      <c r="AF21" s="92" t="s">
        <v>120</v>
      </c>
      <c r="AG21" s="92" t="s">
        <v>120</v>
      </c>
      <c r="AH21" s="92" t="s">
        <v>120</v>
      </c>
      <c r="AI21" s="92" t="s">
        <v>120</v>
      </c>
      <c r="AJ21" s="92" t="s">
        <v>120</v>
      </c>
      <c r="AK21" s="92" t="s">
        <v>120</v>
      </c>
      <c r="AL21" s="92" t="s">
        <v>120</v>
      </c>
      <c r="AM21" s="92" t="s">
        <v>120</v>
      </c>
      <c r="AN21" s="76"/>
      <c r="AO21" s="76"/>
      <c r="AP21" s="75"/>
      <c r="AQ21" s="75"/>
      <c r="AR21" s="92" t="s">
        <v>120</v>
      </c>
      <c r="AS21" s="92" t="s">
        <v>120</v>
      </c>
      <c r="AT21" s="92" t="s">
        <v>120</v>
      </c>
      <c r="AU21" s="92" t="s">
        <v>120</v>
      </c>
      <c r="AV21" s="92" t="s">
        <v>120</v>
      </c>
      <c r="AW21" s="92" t="s">
        <v>120</v>
      </c>
      <c r="AX21" s="92" t="s">
        <v>120</v>
      </c>
      <c r="AY21" s="92" t="s">
        <v>120</v>
      </c>
      <c r="AZ21" s="92" t="s">
        <v>120</v>
      </c>
      <c r="BA21" s="92" t="s">
        <v>120</v>
      </c>
      <c r="BB21" s="76"/>
      <c r="BC21" s="76"/>
      <c r="BD21" s="75"/>
      <c r="BE21" s="75"/>
      <c r="BF21" s="32"/>
      <c r="BG21" s="32"/>
      <c r="BH21" s="32"/>
      <c r="BI21" s="32"/>
      <c r="BJ21" s="32"/>
      <c r="BK21" s="32"/>
      <c r="BL21" s="22">
        <f t="shared" si="0"/>
        <v>36</v>
      </c>
      <c r="BM21" s="23">
        <f t="shared" si="3"/>
        <v>18</v>
      </c>
      <c r="BN21" s="24">
        <f t="shared" si="7"/>
        <v>1</v>
      </c>
      <c r="BO21" s="22">
        <v>18</v>
      </c>
    </row>
    <row r="22" spans="1:67">
      <c r="A22" s="63" t="s">
        <v>276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76"/>
      <c r="M22" s="76"/>
      <c r="N22" s="75"/>
      <c r="O22" s="75"/>
      <c r="P22" s="77"/>
      <c r="Q22" s="77"/>
      <c r="R22" s="77"/>
      <c r="S22" s="77"/>
      <c r="T22" s="77"/>
      <c r="U22" s="77"/>
      <c r="V22" s="75"/>
      <c r="W22" s="75"/>
      <c r="X22" s="75"/>
      <c r="Y22" s="75"/>
      <c r="Z22" s="75"/>
      <c r="AA22" s="75"/>
      <c r="AB22" s="75"/>
      <c r="AC22" s="75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6"/>
      <c r="AO22" s="76"/>
      <c r="AP22" s="75"/>
      <c r="AQ22" s="75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6"/>
      <c r="BC22" s="76"/>
      <c r="BD22" s="75"/>
      <c r="BE22" s="75"/>
      <c r="BF22" s="32"/>
      <c r="BG22" s="32"/>
      <c r="BH22" s="32"/>
      <c r="BI22" s="32"/>
      <c r="BJ22" s="32"/>
      <c r="BK22" s="32"/>
      <c r="BL22" s="22">
        <f t="shared" si="0"/>
        <v>0</v>
      </c>
      <c r="BM22" s="23">
        <f t="shared" si="3"/>
        <v>0</v>
      </c>
      <c r="BN22" s="24">
        <f t="shared" si="7"/>
        <v>0</v>
      </c>
      <c r="BO22" s="22">
        <v>18</v>
      </c>
    </row>
    <row r="23" spans="1:67">
      <c r="A23" s="63" t="s">
        <v>277</v>
      </c>
      <c r="B23" s="84" t="s">
        <v>167</v>
      </c>
      <c r="C23" s="84" t="s">
        <v>167</v>
      </c>
      <c r="D23" s="84" t="s">
        <v>167</v>
      </c>
      <c r="E23" s="84" t="s">
        <v>167</v>
      </c>
      <c r="F23" s="84" t="s">
        <v>167</v>
      </c>
      <c r="G23" s="84" t="s">
        <v>167</v>
      </c>
      <c r="H23" s="84" t="s">
        <v>167</v>
      </c>
      <c r="I23" s="84" t="s">
        <v>167</v>
      </c>
      <c r="J23" s="84" t="s">
        <v>167</v>
      </c>
      <c r="K23" s="84" t="s">
        <v>167</v>
      </c>
      <c r="L23" s="76"/>
      <c r="M23" s="76"/>
      <c r="N23" s="75"/>
      <c r="O23" s="75"/>
      <c r="P23" s="77"/>
      <c r="Q23" s="77"/>
      <c r="R23" s="77"/>
      <c r="S23" s="77"/>
      <c r="T23" s="77"/>
      <c r="U23" s="77"/>
      <c r="V23" s="75"/>
      <c r="W23" s="75"/>
      <c r="X23" s="75"/>
      <c r="Y23" s="75"/>
      <c r="Z23" s="75"/>
      <c r="AA23" s="75"/>
      <c r="AB23" s="75"/>
      <c r="AC23" s="75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6"/>
      <c r="AO23" s="76"/>
      <c r="AP23" s="75"/>
      <c r="AQ23" s="75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6"/>
      <c r="BC23" s="76"/>
      <c r="BD23" s="75"/>
      <c r="BE23" s="75"/>
      <c r="BF23" s="32"/>
      <c r="BG23" s="32"/>
      <c r="BH23" s="32"/>
      <c r="BI23" s="32"/>
      <c r="BJ23" s="32"/>
      <c r="BK23" s="32"/>
      <c r="BL23" s="22">
        <f t="shared" si="0"/>
        <v>10</v>
      </c>
      <c r="BM23" s="23">
        <f t="shared" si="3"/>
        <v>5</v>
      </c>
      <c r="BN23" s="24">
        <f t="shared" si="7"/>
        <v>0.27777777777777779</v>
      </c>
      <c r="BO23" s="22">
        <v>18</v>
      </c>
    </row>
    <row r="24" spans="1:67">
      <c r="A24" s="63" t="s">
        <v>278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6"/>
      <c r="M24" s="76"/>
      <c r="N24" s="75"/>
      <c r="O24" s="75"/>
      <c r="P24" s="77"/>
      <c r="Q24" s="77"/>
      <c r="R24" s="77"/>
      <c r="S24" s="77"/>
      <c r="T24" s="77"/>
      <c r="U24" s="77"/>
      <c r="V24" s="75"/>
      <c r="W24" s="75"/>
      <c r="X24" s="75"/>
      <c r="Y24" s="75"/>
      <c r="Z24" s="75"/>
      <c r="AA24" s="75"/>
      <c r="AB24" s="75"/>
      <c r="AC24" s="75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6"/>
      <c r="AO24" s="76"/>
      <c r="AP24" s="75"/>
      <c r="AQ24" s="75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6"/>
      <c r="BC24" s="76"/>
      <c r="BD24" s="75"/>
      <c r="BE24" s="75"/>
      <c r="BF24" s="32"/>
      <c r="BG24" s="32"/>
      <c r="BH24" s="32"/>
      <c r="BI24" s="32"/>
      <c r="BJ24" s="32"/>
      <c r="BK24" s="32"/>
      <c r="BL24" s="22">
        <f t="shared" si="0"/>
        <v>0</v>
      </c>
      <c r="BM24" s="23">
        <f t="shared" si="3"/>
        <v>0</v>
      </c>
      <c r="BN24" s="24">
        <f t="shared" si="7"/>
        <v>0</v>
      </c>
      <c r="BO24" s="22">
        <v>18</v>
      </c>
    </row>
    <row r="25" spans="1:67">
      <c r="A25" s="63" t="s">
        <v>279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6"/>
      <c r="M25" s="76"/>
      <c r="N25" s="75"/>
      <c r="O25" s="75"/>
      <c r="P25" s="77"/>
      <c r="Q25" s="77"/>
      <c r="R25" s="77"/>
      <c r="S25" s="77"/>
      <c r="T25" s="77"/>
      <c r="U25" s="77"/>
      <c r="V25" s="75"/>
      <c r="W25" s="75"/>
      <c r="X25" s="75"/>
      <c r="Y25" s="75"/>
      <c r="Z25" s="75"/>
      <c r="AA25" s="75"/>
      <c r="AB25" s="75"/>
      <c r="AC25" s="75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6"/>
      <c r="AO25" s="76"/>
      <c r="AP25" s="75"/>
      <c r="AQ25" s="75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6"/>
      <c r="BC25" s="76"/>
      <c r="BD25" s="75"/>
      <c r="BE25" s="75"/>
      <c r="BF25" s="32"/>
      <c r="BG25" s="32"/>
      <c r="BH25" s="32"/>
      <c r="BI25" s="32"/>
      <c r="BJ25" s="32"/>
      <c r="BK25" s="32"/>
      <c r="BL25" s="22">
        <f t="shared" si="0"/>
        <v>0</v>
      </c>
      <c r="BM25" s="23">
        <f t="shared" si="3"/>
        <v>0</v>
      </c>
      <c r="BN25" s="24">
        <f t="shared" si="7"/>
        <v>0</v>
      </c>
      <c r="BO25" s="22">
        <v>18</v>
      </c>
    </row>
    <row r="26" spans="1:67">
      <c r="A26" s="63" t="s">
        <v>280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6"/>
      <c r="M26" s="76"/>
      <c r="N26" s="75"/>
      <c r="O26" s="75"/>
      <c r="P26" s="77"/>
      <c r="Q26" s="77"/>
      <c r="R26" s="77"/>
      <c r="S26" s="77"/>
      <c r="T26" s="77"/>
      <c r="U26" s="77"/>
      <c r="V26" s="75"/>
      <c r="W26" s="75"/>
      <c r="X26" s="75"/>
      <c r="Y26" s="75"/>
      <c r="Z26" s="75"/>
      <c r="AA26" s="75"/>
      <c r="AB26" s="75"/>
      <c r="AC26" s="75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6"/>
      <c r="AO26" s="76"/>
      <c r="AP26" s="75"/>
      <c r="AQ26" s="75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6"/>
      <c r="BC26" s="76"/>
      <c r="BD26" s="75"/>
      <c r="BE26" s="75"/>
      <c r="BF26" s="32"/>
      <c r="BG26" s="32"/>
      <c r="BH26" s="32"/>
      <c r="BI26" s="32"/>
      <c r="BJ26" s="32"/>
      <c r="BK26" s="32"/>
      <c r="BL26" s="22">
        <f t="shared" si="0"/>
        <v>0</v>
      </c>
      <c r="BM26" s="23">
        <f t="shared" si="3"/>
        <v>0</v>
      </c>
      <c r="BN26" s="24">
        <f t="shared" si="7"/>
        <v>0</v>
      </c>
      <c r="BO26" s="22">
        <v>18</v>
      </c>
    </row>
    <row r="27" spans="1:67">
      <c r="A27" s="63" t="s">
        <v>281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6"/>
      <c r="M27" s="76"/>
      <c r="N27" s="75"/>
      <c r="O27" s="75"/>
      <c r="P27" s="77"/>
      <c r="Q27" s="77"/>
      <c r="R27" s="77"/>
      <c r="S27" s="77"/>
      <c r="T27" s="77"/>
      <c r="U27" s="77"/>
      <c r="V27" s="75"/>
      <c r="W27" s="75"/>
      <c r="X27" s="75"/>
      <c r="Y27" s="75"/>
      <c r="Z27" s="75"/>
      <c r="AA27" s="75"/>
      <c r="AB27" s="75"/>
      <c r="AC27" s="75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6"/>
      <c r="AO27" s="76"/>
      <c r="AP27" s="75"/>
      <c r="AQ27" s="75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6"/>
      <c r="BC27" s="76"/>
      <c r="BD27" s="75"/>
      <c r="BE27" s="75"/>
      <c r="BF27" s="32"/>
      <c r="BG27" s="32"/>
      <c r="BH27" s="32"/>
      <c r="BI27" s="32"/>
      <c r="BJ27" s="32"/>
      <c r="BK27" s="32"/>
      <c r="BL27" s="22">
        <f t="shared" si="0"/>
        <v>0</v>
      </c>
      <c r="BM27" s="23">
        <f t="shared" si="3"/>
        <v>0</v>
      </c>
      <c r="BN27" s="24">
        <f t="shared" si="7"/>
        <v>0</v>
      </c>
      <c r="BO27" s="22">
        <v>18</v>
      </c>
    </row>
    <row r="28" spans="1:67">
      <c r="A28" s="63" t="s">
        <v>282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6"/>
      <c r="M28" s="76"/>
      <c r="N28" s="75"/>
      <c r="O28" s="75"/>
      <c r="P28" s="77"/>
      <c r="Q28" s="77"/>
      <c r="R28" s="77"/>
      <c r="S28" s="77"/>
      <c r="T28" s="77"/>
      <c r="U28" s="77"/>
      <c r="V28" s="75"/>
      <c r="W28" s="75"/>
      <c r="X28" s="75"/>
      <c r="Y28" s="75"/>
      <c r="Z28" s="75"/>
      <c r="AA28" s="75"/>
      <c r="AB28" s="75"/>
      <c r="AC28" s="75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6"/>
      <c r="AO28" s="76"/>
      <c r="AP28" s="75"/>
      <c r="AQ28" s="75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6"/>
      <c r="BC28" s="76"/>
      <c r="BD28" s="75"/>
      <c r="BE28" s="75"/>
      <c r="BF28" s="32"/>
      <c r="BG28" s="32"/>
      <c r="BH28" s="32"/>
      <c r="BI28" s="32"/>
      <c r="BJ28" s="32"/>
      <c r="BK28" s="32"/>
      <c r="BL28" s="22">
        <f t="shared" si="0"/>
        <v>0</v>
      </c>
      <c r="BM28" s="23">
        <f t="shared" si="3"/>
        <v>0</v>
      </c>
      <c r="BN28" s="24">
        <f t="shared" si="7"/>
        <v>0</v>
      </c>
      <c r="BO28" s="22">
        <v>18</v>
      </c>
    </row>
    <row r="29" spans="1:67">
      <c r="A29" s="63" t="s">
        <v>283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6"/>
      <c r="M29" s="76"/>
      <c r="N29" s="75"/>
      <c r="O29" s="75"/>
      <c r="P29" s="77"/>
      <c r="Q29" s="77"/>
      <c r="R29" s="77"/>
      <c r="S29" s="77"/>
      <c r="T29" s="77"/>
      <c r="U29" s="77"/>
      <c r="V29" s="75"/>
      <c r="W29" s="75"/>
      <c r="X29" s="75"/>
      <c r="Y29" s="75"/>
      <c r="Z29" s="75"/>
      <c r="AA29" s="75"/>
      <c r="AB29" s="75"/>
      <c r="AC29" s="75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6"/>
      <c r="AO29" s="76"/>
      <c r="AP29" s="75"/>
      <c r="AQ29" s="75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6"/>
      <c r="BC29" s="76"/>
      <c r="BD29" s="75"/>
      <c r="BE29" s="75"/>
      <c r="BF29" s="32"/>
      <c r="BG29" s="32"/>
      <c r="BH29" s="32"/>
      <c r="BI29" s="32"/>
      <c r="BJ29" s="32"/>
      <c r="BK29" s="32"/>
      <c r="BL29" s="22">
        <f t="shared" si="0"/>
        <v>0</v>
      </c>
      <c r="BM29" s="23">
        <f t="shared" si="3"/>
        <v>0</v>
      </c>
      <c r="BN29" s="24">
        <f t="shared" si="7"/>
        <v>0</v>
      </c>
      <c r="BO29" s="22">
        <v>18</v>
      </c>
    </row>
    <row r="30" spans="1:67">
      <c r="A30" s="63" t="s">
        <v>284</v>
      </c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6"/>
      <c r="M30" s="76"/>
      <c r="N30" s="75"/>
      <c r="O30" s="75"/>
      <c r="P30" s="77"/>
      <c r="Q30" s="77"/>
      <c r="R30" s="77"/>
      <c r="S30" s="77"/>
      <c r="T30" s="77"/>
      <c r="U30" s="77"/>
      <c r="V30" s="75"/>
      <c r="W30" s="75"/>
      <c r="X30" s="75"/>
      <c r="Y30" s="75"/>
      <c r="Z30" s="75"/>
      <c r="AA30" s="75"/>
      <c r="AB30" s="75"/>
      <c r="AC30" s="75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6"/>
      <c r="AO30" s="76"/>
      <c r="AP30" s="75"/>
      <c r="AQ30" s="75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6"/>
      <c r="BC30" s="76"/>
      <c r="BD30" s="75"/>
      <c r="BE30" s="75"/>
      <c r="BF30" s="32"/>
      <c r="BG30" s="32"/>
      <c r="BH30" s="32"/>
      <c r="BI30" s="32"/>
      <c r="BJ30" s="32"/>
      <c r="BK30" s="32"/>
      <c r="BL30" s="22">
        <f t="shared" si="0"/>
        <v>0</v>
      </c>
      <c r="BM30" s="23">
        <f t="shared" si="3"/>
        <v>0</v>
      </c>
      <c r="BN30" s="24">
        <f t="shared" si="7"/>
        <v>0</v>
      </c>
      <c r="BO30" s="22">
        <v>18</v>
      </c>
    </row>
    <row r="31" spans="1:67">
      <c r="A31" s="63" t="s">
        <v>285</v>
      </c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6"/>
      <c r="M31" s="76"/>
      <c r="N31" s="75"/>
      <c r="O31" s="75"/>
      <c r="P31" s="77"/>
      <c r="Q31" s="77"/>
      <c r="R31" s="77"/>
      <c r="S31" s="77"/>
      <c r="T31" s="77"/>
      <c r="U31" s="77"/>
      <c r="V31" s="75"/>
      <c r="W31" s="75"/>
      <c r="X31" s="75"/>
      <c r="Y31" s="75"/>
      <c r="Z31" s="75"/>
      <c r="AA31" s="75"/>
      <c r="AB31" s="75"/>
      <c r="AC31" s="75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6"/>
      <c r="AO31" s="76"/>
      <c r="AP31" s="75"/>
      <c r="AQ31" s="75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6"/>
      <c r="BC31" s="76"/>
      <c r="BD31" s="75"/>
      <c r="BE31" s="75"/>
      <c r="BF31" s="32"/>
      <c r="BG31" s="32"/>
      <c r="BH31" s="32"/>
      <c r="BI31" s="32"/>
      <c r="BJ31" s="32"/>
      <c r="BK31" s="32"/>
      <c r="BL31" s="22">
        <f t="shared" si="0"/>
        <v>0</v>
      </c>
      <c r="BM31" s="23">
        <f t="shared" si="3"/>
        <v>0</v>
      </c>
      <c r="BN31" s="24">
        <f t="shared" si="7"/>
        <v>0</v>
      </c>
      <c r="BO31" s="22">
        <v>18</v>
      </c>
    </row>
    <row r="32" spans="1:67">
      <c r="A32" s="63" t="s">
        <v>286</v>
      </c>
      <c r="B32" s="77" t="s">
        <v>224</v>
      </c>
      <c r="C32" s="77" t="s">
        <v>224</v>
      </c>
      <c r="D32" s="77" t="s">
        <v>224</v>
      </c>
      <c r="E32" s="77" t="s">
        <v>224</v>
      </c>
      <c r="F32" s="77" t="s">
        <v>224</v>
      </c>
      <c r="G32" s="77" t="s">
        <v>224</v>
      </c>
      <c r="H32" s="77" t="s">
        <v>224</v>
      </c>
      <c r="I32" s="77" t="s">
        <v>224</v>
      </c>
      <c r="J32" s="77" t="s">
        <v>224</v>
      </c>
      <c r="K32" s="77" t="s">
        <v>224</v>
      </c>
      <c r="L32" s="76"/>
      <c r="M32" s="76"/>
      <c r="N32" s="75"/>
      <c r="O32" s="75"/>
      <c r="P32" s="77"/>
      <c r="Q32" s="77"/>
      <c r="R32" s="77"/>
      <c r="S32" s="77"/>
      <c r="T32" s="77"/>
      <c r="U32" s="77"/>
      <c r="V32" s="75"/>
      <c r="W32" s="75"/>
      <c r="X32" s="75"/>
      <c r="Y32" s="75"/>
      <c r="Z32" s="75"/>
      <c r="AA32" s="75"/>
      <c r="AB32" s="75"/>
      <c r="AC32" s="75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6"/>
      <c r="AO32" s="76"/>
      <c r="AP32" s="75"/>
      <c r="AQ32" s="75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6"/>
      <c r="BC32" s="76"/>
      <c r="BD32" s="75"/>
      <c r="BE32" s="75"/>
      <c r="BF32" s="32"/>
      <c r="BG32" s="32"/>
      <c r="BH32" s="32"/>
      <c r="BI32" s="32"/>
      <c r="BJ32" s="32"/>
      <c r="BK32" s="32"/>
      <c r="BL32" s="22">
        <f t="shared" si="0"/>
        <v>10</v>
      </c>
      <c r="BM32" s="23">
        <f t="shared" si="3"/>
        <v>5</v>
      </c>
      <c r="BN32" s="24">
        <f t="shared" si="7"/>
        <v>0.27777777777777779</v>
      </c>
      <c r="BO32" s="22">
        <v>18</v>
      </c>
    </row>
    <row r="33" spans="1:67">
      <c r="A33" s="63" t="s">
        <v>287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6"/>
      <c r="M33" s="76"/>
      <c r="N33" s="75"/>
      <c r="O33" s="75"/>
      <c r="P33" s="77"/>
      <c r="Q33" s="77"/>
      <c r="R33" s="77"/>
      <c r="S33" s="77"/>
      <c r="T33" s="77"/>
      <c r="U33" s="77"/>
      <c r="V33" s="75"/>
      <c r="W33" s="75"/>
      <c r="X33" s="75"/>
      <c r="Y33" s="75"/>
      <c r="Z33" s="75"/>
      <c r="AA33" s="75"/>
      <c r="AB33" s="75"/>
      <c r="AC33" s="75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6"/>
      <c r="AO33" s="76"/>
      <c r="AP33" s="75"/>
      <c r="AQ33" s="75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6"/>
      <c r="BC33" s="76"/>
      <c r="BD33" s="75"/>
      <c r="BE33" s="75"/>
      <c r="BF33" s="32"/>
      <c r="BG33" s="32"/>
      <c r="BH33" s="32"/>
      <c r="BI33" s="32"/>
      <c r="BJ33" s="32"/>
      <c r="BK33" s="32"/>
      <c r="BL33" s="22">
        <f t="shared" si="0"/>
        <v>0</v>
      </c>
      <c r="BM33" s="23">
        <f t="shared" si="3"/>
        <v>0</v>
      </c>
      <c r="BN33" s="24">
        <f t="shared" si="7"/>
        <v>0</v>
      </c>
      <c r="BO33" s="22">
        <v>18</v>
      </c>
    </row>
    <row r="34" spans="1:67">
      <c r="A34" s="63" t="s">
        <v>288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6"/>
      <c r="M34" s="76"/>
      <c r="N34" s="75"/>
      <c r="O34" s="75"/>
      <c r="P34" s="77"/>
      <c r="Q34" s="77"/>
      <c r="R34" s="77"/>
      <c r="S34" s="77"/>
      <c r="T34" s="77"/>
      <c r="U34" s="77"/>
      <c r="V34" s="75"/>
      <c r="W34" s="75"/>
      <c r="X34" s="75"/>
      <c r="Y34" s="75"/>
      <c r="Z34" s="75"/>
      <c r="AA34" s="75"/>
      <c r="AB34" s="75"/>
      <c r="AC34" s="75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6"/>
      <c r="AO34" s="76"/>
      <c r="AP34" s="75"/>
      <c r="AQ34" s="75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6"/>
      <c r="BC34" s="76"/>
      <c r="BD34" s="75"/>
      <c r="BE34" s="75"/>
      <c r="BF34" s="32"/>
      <c r="BG34" s="32"/>
      <c r="BH34" s="32"/>
      <c r="BI34" s="32"/>
      <c r="BJ34" s="32"/>
      <c r="BK34" s="32"/>
      <c r="BL34" s="22">
        <f t="shared" si="0"/>
        <v>0</v>
      </c>
      <c r="BM34" s="23">
        <f t="shared" si="3"/>
        <v>0</v>
      </c>
      <c r="BN34" s="24">
        <f t="shared" si="7"/>
        <v>0</v>
      </c>
      <c r="BO34" s="22">
        <v>18</v>
      </c>
    </row>
    <row r="35" spans="1:67">
      <c r="A35" s="63" t="s">
        <v>289</v>
      </c>
      <c r="B35" s="84" t="s">
        <v>31</v>
      </c>
      <c r="C35" s="84" t="s">
        <v>31</v>
      </c>
      <c r="D35" s="84" t="s">
        <v>31</v>
      </c>
      <c r="E35" s="84" t="s">
        <v>31</v>
      </c>
      <c r="F35" s="84" t="s">
        <v>31</v>
      </c>
      <c r="G35" s="84" t="s">
        <v>31</v>
      </c>
      <c r="H35" s="84" t="s">
        <v>31</v>
      </c>
      <c r="I35" s="84" t="s">
        <v>31</v>
      </c>
      <c r="J35" s="84" t="s">
        <v>31</v>
      </c>
      <c r="K35" s="84" t="s">
        <v>31</v>
      </c>
      <c r="L35" s="76"/>
      <c r="M35" s="76"/>
      <c r="N35" s="75"/>
      <c r="O35" s="75"/>
      <c r="P35" s="84" t="s">
        <v>31</v>
      </c>
      <c r="Q35" s="84" t="s">
        <v>31</v>
      </c>
      <c r="R35" s="84" t="s">
        <v>31</v>
      </c>
      <c r="S35" s="84" t="s">
        <v>31</v>
      </c>
      <c r="T35" s="84" t="s">
        <v>31</v>
      </c>
      <c r="U35" s="84" t="s">
        <v>31</v>
      </c>
      <c r="V35" s="75"/>
      <c r="W35" s="75"/>
      <c r="X35" s="75"/>
      <c r="Y35" s="75"/>
      <c r="Z35" s="75"/>
      <c r="AA35" s="75"/>
      <c r="AB35" s="75"/>
      <c r="AC35" s="75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76"/>
      <c r="AO35" s="76"/>
      <c r="AP35" s="75"/>
      <c r="AQ35" s="75"/>
      <c r="AR35" s="84" t="s">
        <v>31</v>
      </c>
      <c r="AS35" s="84" t="s">
        <v>31</v>
      </c>
      <c r="AT35" s="84" t="s">
        <v>31</v>
      </c>
      <c r="AU35" s="84" t="s">
        <v>31</v>
      </c>
      <c r="AV35" s="84" t="s">
        <v>31</v>
      </c>
      <c r="AW35" s="84" t="s">
        <v>31</v>
      </c>
      <c r="AX35" s="84" t="s">
        <v>31</v>
      </c>
      <c r="AY35" s="84" t="s">
        <v>31</v>
      </c>
      <c r="AZ35" s="84" t="s">
        <v>31</v>
      </c>
      <c r="BA35" s="84" t="s">
        <v>31</v>
      </c>
      <c r="BB35" s="76"/>
      <c r="BC35" s="76"/>
      <c r="BD35" s="75"/>
      <c r="BE35" s="75"/>
      <c r="BF35" s="32"/>
      <c r="BG35" s="32"/>
      <c r="BH35" s="32"/>
      <c r="BI35" s="32"/>
      <c r="BJ35" s="32"/>
      <c r="BK35" s="32"/>
      <c r="BL35" s="22">
        <f t="shared" si="0"/>
        <v>26</v>
      </c>
      <c r="BM35" s="23">
        <f t="shared" si="3"/>
        <v>13</v>
      </c>
      <c r="BN35" s="24">
        <f t="shared" si="7"/>
        <v>0.72222222222222221</v>
      </c>
      <c r="BO35" s="22">
        <v>18</v>
      </c>
    </row>
    <row r="36" spans="1:67">
      <c r="A36" s="63" t="s">
        <v>290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6"/>
      <c r="M36" s="76"/>
      <c r="N36" s="75"/>
      <c r="O36" s="75"/>
      <c r="P36" s="77"/>
      <c r="Q36" s="77"/>
      <c r="R36" s="77"/>
      <c r="S36" s="77"/>
      <c r="T36" s="77"/>
      <c r="U36" s="77"/>
      <c r="V36" s="75"/>
      <c r="W36" s="75"/>
      <c r="X36" s="75"/>
      <c r="Y36" s="75"/>
      <c r="Z36" s="75"/>
      <c r="AA36" s="75"/>
      <c r="AB36" s="75"/>
      <c r="AC36" s="75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6"/>
      <c r="AO36" s="76"/>
      <c r="AP36" s="75"/>
      <c r="AQ36" s="75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6"/>
      <c r="BC36" s="76"/>
      <c r="BD36" s="75"/>
      <c r="BE36" s="75"/>
      <c r="BF36" s="32"/>
      <c r="BG36" s="32"/>
      <c r="BH36" s="32"/>
      <c r="BI36" s="32"/>
      <c r="BJ36" s="32"/>
      <c r="BK36" s="32"/>
      <c r="BL36" s="22">
        <f t="shared" si="0"/>
        <v>0</v>
      </c>
      <c r="BM36" s="23">
        <f t="shared" si="3"/>
        <v>0</v>
      </c>
      <c r="BN36" s="24">
        <f t="shared" si="7"/>
        <v>0</v>
      </c>
      <c r="BO36" s="22">
        <v>18</v>
      </c>
    </row>
    <row r="37" spans="1:67">
      <c r="A37" s="63" t="s">
        <v>291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6"/>
      <c r="M37" s="76"/>
      <c r="N37" s="75"/>
      <c r="O37" s="75"/>
      <c r="P37" s="77"/>
      <c r="Q37" s="77"/>
      <c r="R37" s="77"/>
      <c r="S37" s="77"/>
      <c r="T37" s="77"/>
      <c r="U37" s="77"/>
      <c r="V37" s="75"/>
      <c r="W37" s="75"/>
      <c r="X37" s="75"/>
      <c r="Y37" s="75"/>
      <c r="Z37" s="75"/>
      <c r="AA37" s="75"/>
      <c r="AB37" s="75"/>
      <c r="AC37" s="75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6"/>
      <c r="AO37" s="76"/>
      <c r="AP37" s="75"/>
      <c r="AQ37" s="75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6"/>
      <c r="BC37" s="76"/>
      <c r="BD37" s="75"/>
      <c r="BE37" s="75"/>
      <c r="BF37" s="32"/>
      <c r="BG37" s="32"/>
      <c r="BH37" s="32"/>
      <c r="BI37" s="32"/>
      <c r="BJ37" s="32"/>
      <c r="BK37" s="32"/>
      <c r="BL37" s="22">
        <f t="shared" si="0"/>
        <v>0</v>
      </c>
      <c r="BM37" s="23">
        <f t="shared" si="3"/>
        <v>0</v>
      </c>
      <c r="BN37" s="24">
        <f t="shared" si="7"/>
        <v>0</v>
      </c>
      <c r="BO37" s="22">
        <v>18</v>
      </c>
    </row>
    <row r="38" spans="1:67">
      <c r="A38" s="63" t="s">
        <v>292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6"/>
      <c r="M38" s="76"/>
      <c r="N38" s="75"/>
      <c r="O38" s="75"/>
      <c r="P38" s="77"/>
      <c r="Q38" s="77"/>
      <c r="R38" s="77"/>
      <c r="S38" s="77"/>
      <c r="T38" s="77"/>
      <c r="U38" s="77"/>
      <c r="V38" s="75"/>
      <c r="W38" s="75"/>
      <c r="X38" s="75"/>
      <c r="Y38" s="75"/>
      <c r="Z38" s="75"/>
      <c r="AA38" s="75"/>
      <c r="AB38" s="75"/>
      <c r="AC38" s="75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6"/>
      <c r="AO38" s="76"/>
      <c r="AP38" s="75"/>
      <c r="AQ38" s="75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6"/>
      <c r="BC38" s="76"/>
      <c r="BD38" s="75"/>
      <c r="BE38" s="75"/>
      <c r="BF38" s="32"/>
      <c r="BG38" s="32"/>
      <c r="BH38" s="32"/>
      <c r="BI38" s="32"/>
      <c r="BJ38" s="32"/>
      <c r="BK38" s="32"/>
      <c r="BL38" s="22">
        <f t="shared" si="0"/>
        <v>0</v>
      </c>
      <c r="BM38" s="23">
        <f t="shared" si="3"/>
        <v>0</v>
      </c>
      <c r="BN38" s="24">
        <f t="shared" si="7"/>
        <v>0</v>
      </c>
      <c r="BO38" s="22">
        <v>18</v>
      </c>
    </row>
    <row r="39" spans="1:67">
      <c r="A39" s="63" t="s">
        <v>293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6"/>
      <c r="M39" s="76"/>
      <c r="N39" s="75"/>
      <c r="O39" s="75"/>
      <c r="P39" s="77"/>
      <c r="Q39" s="77"/>
      <c r="R39" s="77"/>
      <c r="S39" s="77"/>
      <c r="T39" s="77"/>
      <c r="U39" s="77"/>
      <c r="V39" s="75"/>
      <c r="W39" s="75"/>
      <c r="X39" s="75"/>
      <c r="Y39" s="75"/>
      <c r="Z39" s="75"/>
      <c r="AA39" s="75"/>
      <c r="AB39" s="75"/>
      <c r="AC39" s="75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6"/>
      <c r="AO39" s="76"/>
      <c r="AP39" s="75"/>
      <c r="AQ39" s="75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6"/>
      <c r="BC39" s="76"/>
      <c r="BD39" s="75"/>
      <c r="BE39" s="75"/>
      <c r="BF39" s="32"/>
      <c r="BG39" s="32"/>
      <c r="BH39" s="32"/>
      <c r="BI39" s="32"/>
      <c r="BJ39" s="32"/>
      <c r="BK39" s="32"/>
      <c r="BL39" s="22">
        <f t="shared" si="0"/>
        <v>0</v>
      </c>
      <c r="BM39" s="23">
        <f t="shared" si="3"/>
        <v>0</v>
      </c>
      <c r="BN39" s="24">
        <f t="shared" si="7"/>
        <v>0</v>
      </c>
      <c r="BO39" s="22">
        <v>18</v>
      </c>
    </row>
    <row r="40" spans="1:67">
      <c r="A40" s="63" t="s">
        <v>294</v>
      </c>
      <c r="B40" s="84" t="s">
        <v>204</v>
      </c>
      <c r="C40" s="84" t="s">
        <v>204</v>
      </c>
      <c r="D40" s="84" t="s">
        <v>204</v>
      </c>
      <c r="E40" s="84" t="s">
        <v>204</v>
      </c>
      <c r="F40" s="84" t="s">
        <v>204</v>
      </c>
      <c r="G40" s="84" t="s">
        <v>204</v>
      </c>
      <c r="H40" s="84" t="s">
        <v>204</v>
      </c>
      <c r="I40" s="84" t="s">
        <v>204</v>
      </c>
      <c r="J40" s="84" t="s">
        <v>204</v>
      </c>
      <c r="K40" s="84" t="s">
        <v>204</v>
      </c>
      <c r="L40" s="76"/>
      <c r="M40" s="76"/>
      <c r="N40" s="75"/>
      <c r="O40" s="75"/>
      <c r="P40" s="84" t="s">
        <v>204</v>
      </c>
      <c r="Q40" s="84" t="s">
        <v>204</v>
      </c>
      <c r="R40" s="84" t="s">
        <v>204</v>
      </c>
      <c r="S40" s="84" t="s">
        <v>204</v>
      </c>
      <c r="T40" s="84" t="s">
        <v>204</v>
      </c>
      <c r="U40" s="84" t="s">
        <v>204</v>
      </c>
      <c r="V40" s="75"/>
      <c r="W40" s="75"/>
      <c r="X40" s="75"/>
      <c r="Y40" s="75"/>
      <c r="Z40" s="75"/>
      <c r="AA40" s="75"/>
      <c r="AB40" s="75"/>
      <c r="AC40" s="75"/>
      <c r="AD40" s="84" t="s">
        <v>204</v>
      </c>
      <c r="AE40" s="84" t="s">
        <v>204</v>
      </c>
      <c r="AF40" s="84" t="s">
        <v>204</v>
      </c>
      <c r="AG40" s="84" t="s">
        <v>204</v>
      </c>
      <c r="AH40" s="84" t="s">
        <v>204</v>
      </c>
      <c r="AI40" s="84" t="s">
        <v>204</v>
      </c>
      <c r="AJ40" s="84" t="s">
        <v>204</v>
      </c>
      <c r="AK40" s="84" t="s">
        <v>204</v>
      </c>
      <c r="AL40" s="84" t="s">
        <v>204</v>
      </c>
      <c r="AM40" s="84" t="s">
        <v>204</v>
      </c>
      <c r="AN40" s="76"/>
      <c r="AO40" s="76"/>
      <c r="AP40" s="75"/>
      <c r="AQ40" s="75"/>
      <c r="AR40" s="84" t="s">
        <v>204</v>
      </c>
      <c r="AS40" s="84" t="s">
        <v>204</v>
      </c>
      <c r="AT40" s="84" t="s">
        <v>204</v>
      </c>
      <c r="AU40" s="84" t="s">
        <v>204</v>
      </c>
      <c r="AV40" s="84" t="s">
        <v>204</v>
      </c>
      <c r="AW40" s="84" t="s">
        <v>204</v>
      </c>
      <c r="AX40" s="84" t="s">
        <v>204</v>
      </c>
      <c r="AY40" s="84" t="s">
        <v>204</v>
      </c>
      <c r="AZ40" s="84" t="s">
        <v>204</v>
      </c>
      <c r="BA40" s="84" t="s">
        <v>204</v>
      </c>
      <c r="BB40" s="76"/>
      <c r="BC40" s="76"/>
      <c r="BD40" s="75"/>
      <c r="BE40" s="75"/>
      <c r="BF40" s="32"/>
      <c r="BG40" s="32"/>
      <c r="BH40" s="32"/>
      <c r="BI40" s="32"/>
      <c r="BJ40" s="32"/>
      <c r="BK40" s="32"/>
      <c r="BL40" s="22">
        <f t="shared" si="0"/>
        <v>36</v>
      </c>
      <c r="BM40" s="23">
        <f>ROUND(BL40/2,1)</f>
        <v>18</v>
      </c>
      <c r="BN40" s="24">
        <f t="shared" si="7"/>
        <v>1</v>
      </c>
      <c r="BO40" s="22">
        <v>18</v>
      </c>
    </row>
    <row r="41" spans="1:67">
      <c r="A41" s="29" t="s">
        <v>242</v>
      </c>
      <c r="B41" s="30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25"/>
      <c r="BM41" s="26">
        <f>SUM(BM4:BM37)</f>
        <v>98</v>
      </c>
      <c r="BN41" s="27">
        <f t="shared" si="7"/>
        <v>0.16013071895424835</v>
      </c>
      <c r="BO41" s="28">
        <f>SUM(BO4:BO37)</f>
        <v>612</v>
      </c>
    </row>
  </sheetData>
  <mergeCells count="32">
    <mergeCell ref="X3:Y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AV3:AW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BJ3:BK3"/>
    <mergeCell ref="BL3:BM3"/>
    <mergeCell ref="AX3:AY3"/>
    <mergeCell ref="AZ3:BA3"/>
    <mergeCell ref="BB3:BC3"/>
    <mergeCell ref="BD3:BE3"/>
    <mergeCell ref="BF3:BG3"/>
    <mergeCell ref="BH3:BI3"/>
  </mergeCells>
  <phoneticPr fontId="1" type="noConversion"/>
  <conditionalFormatting sqref="L4:O4 L40:O40 V40:AC40 AN40:AQ40 BB40:BE40 B6:BE14 B15:AL15 AN15:AQ15 AS15:BE15 B36:BE39 L35:O35 V35:AC35 AN35:AQ35 BB35:BE35 B16:BE17 B24:BE34 L23:BE23 B19:BE20 H18:BE18 B22:BE22 L21:O21 V21:AC21 V4:AC4 AN4:AQ4 BB4:BE4 AN21:AQ21 BB21:BE21">
    <cfRule type="containsText" dxfId="230" priority="124" operator="containsText" text="L">
      <formula>NOT(ISERROR(SEARCH("L",B4)))</formula>
    </cfRule>
    <cfRule type="containsText" dxfId="229" priority="125" operator="containsText" text="S">
      <formula>NOT(ISERROR(SEARCH("S",B4)))</formula>
    </cfRule>
    <cfRule type="containsText" dxfId="228" priority="126" operator="containsText" text="K">
      <formula>NOT(ISERROR(SEARCH("K",B4)))</formula>
    </cfRule>
  </conditionalFormatting>
  <conditionalFormatting sqref="B5:BE5">
    <cfRule type="containsText" dxfId="227" priority="121" operator="containsText" text="L">
      <formula>NOT(ISERROR(SEARCH("L",B5)))</formula>
    </cfRule>
    <cfRule type="containsText" dxfId="226" priority="122" operator="containsText" text="S">
      <formula>NOT(ISERROR(SEARCH("S",B5)))</formula>
    </cfRule>
    <cfRule type="containsText" dxfId="225" priority="123" operator="containsText" text="K">
      <formula>NOT(ISERROR(SEARCH("K",B5)))</formula>
    </cfRule>
  </conditionalFormatting>
  <conditionalFormatting sqref="B40 D40">
    <cfRule type="containsText" dxfId="224" priority="118" operator="containsText" text="L">
      <formula>NOT(ISERROR(SEARCH("L",B40)))</formula>
    </cfRule>
    <cfRule type="containsText" dxfId="223" priority="119" operator="containsText" text="S">
      <formula>NOT(ISERROR(SEARCH("S",B40)))</formula>
    </cfRule>
    <cfRule type="containsText" dxfId="222" priority="120" operator="containsText" text="K">
      <formula>NOT(ISERROR(SEARCH("K",B40)))</formula>
    </cfRule>
  </conditionalFormatting>
  <conditionalFormatting sqref="C40 E40">
    <cfRule type="containsText" dxfId="221" priority="115" operator="containsText" text="L">
      <formula>NOT(ISERROR(SEARCH("L",C40)))</formula>
    </cfRule>
    <cfRule type="containsText" dxfId="220" priority="116" operator="containsText" text="S">
      <formula>NOT(ISERROR(SEARCH("S",C40)))</formula>
    </cfRule>
    <cfRule type="containsText" dxfId="219" priority="117" operator="containsText" text="K">
      <formula>NOT(ISERROR(SEARCH("K",C40)))</formula>
    </cfRule>
  </conditionalFormatting>
  <conditionalFormatting sqref="F40">
    <cfRule type="containsText" dxfId="218" priority="112" operator="containsText" text="L">
      <formula>NOT(ISERROR(SEARCH("L",F40)))</formula>
    </cfRule>
    <cfRule type="containsText" dxfId="217" priority="113" operator="containsText" text="S">
      <formula>NOT(ISERROR(SEARCH("S",F40)))</formula>
    </cfRule>
    <cfRule type="containsText" dxfId="216" priority="114" operator="containsText" text="K">
      <formula>NOT(ISERROR(SEARCH("K",F40)))</formula>
    </cfRule>
  </conditionalFormatting>
  <conditionalFormatting sqref="G40">
    <cfRule type="containsText" dxfId="215" priority="109" operator="containsText" text="L">
      <formula>NOT(ISERROR(SEARCH("L",G40)))</formula>
    </cfRule>
    <cfRule type="containsText" dxfId="214" priority="110" operator="containsText" text="S">
      <formula>NOT(ISERROR(SEARCH("S",G40)))</formula>
    </cfRule>
    <cfRule type="containsText" dxfId="213" priority="111" operator="containsText" text="K">
      <formula>NOT(ISERROR(SEARCH("K",G40)))</formula>
    </cfRule>
  </conditionalFormatting>
  <conditionalFormatting sqref="H40 J40">
    <cfRule type="containsText" dxfId="212" priority="106" operator="containsText" text="L">
      <formula>NOT(ISERROR(SEARCH("L",H40)))</formula>
    </cfRule>
    <cfRule type="containsText" dxfId="211" priority="107" operator="containsText" text="S">
      <formula>NOT(ISERROR(SEARCH("S",H40)))</formula>
    </cfRule>
    <cfRule type="containsText" dxfId="210" priority="108" operator="containsText" text="K">
      <formula>NOT(ISERROR(SEARCH("K",H40)))</formula>
    </cfRule>
  </conditionalFormatting>
  <conditionalFormatting sqref="I40 K40">
    <cfRule type="containsText" dxfId="209" priority="103" operator="containsText" text="L">
      <formula>NOT(ISERROR(SEARCH("L",I40)))</formula>
    </cfRule>
    <cfRule type="containsText" dxfId="208" priority="104" operator="containsText" text="S">
      <formula>NOT(ISERROR(SEARCH("S",I40)))</formula>
    </cfRule>
    <cfRule type="containsText" dxfId="207" priority="105" operator="containsText" text="K">
      <formula>NOT(ISERROR(SEARCH("K",I40)))</formula>
    </cfRule>
  </conditionalFormatting>
  <conditionalFormatting sqref="P40">
    <cfRule type="containsText" dxfId="206" priority="100" operator="containsText" text="L">
      <formula>NOT(ISERROR(SEARCH("L",P40)))</formula>
    </cfRule>
    <cfRule type="containsText" dxfId="205" priority="101" operator="containsText" text="S">
      <formula>NOT(ISERROR(SEARCH("S",P40)))</formula>
    </cfRule>
    <cfRule type="containsText" dxfId="204" priority="102" operator="containsText" text="K">
      <formula>NOT(ISERROR(SEARCH("K",P40)))</formula>
    </cfRule>
  </conditionalFormatting>
  <conditionalFormatting sqref="Q40">
    <cfRule type="containsText" dxfId="203" priority="97" operator="containsText" text="L">
      <formula>NOT(ISERROR(SEARCH("L",Q40)))</formula>
    </cfRule>
    <cfRule type="containsText" dxfId="202" priority="98" operator="containsText" text="S">
      <formula>NOT(ISERROR(SEARCH("S",Q40)))</formula>
    </cfRule>
    <cfRule type="containsText" dxfId="201" priority="99" operator="containsText" text="K">
      <formula>NOT(ISERROR(SEARCH("K",Q40)))</formula>
    </cfRule>
  </conditionalFormatting>
  <conditionalFormatting sqref="R40 T40">
    <cfRule type="containsText" dxfId="200" priority="94" operator="containsText" text="L">
      <formula>NOT(ISERROR(SEARCH("L",R40)))</formula>
    </cfRule>
    <cfRule type="containsText" dxfId="199" priority="95" operator="containsText" text="S">
      <formula>NOT(ISERROR(SEARCH("S",R40)))</formula>
    </cfRule>
    <cfRule type="containsText" dxfId="198" priority="96" operator="containsText" text="K">
      <formula>NOT(ISERROR(SEARCH("K",R40)))</formula>
    </cfRule>
  </conditionalFormatting>
  <conditionalFormatting sqref="S40 U40">
    <cfRule type="containsText" dxfId="197" priority="91" operator="containsText" text="L">
      <formula>NOT(ISERROR(SEARCH("L",S40)))</formula>
    </cfRule>
    <cfRule type="containsText" dxfId="196" priority="92" operator="containsText" text="S">
      <formula>NOT(ISERROR(SEARCH("S",S40)))</formula>
    </cfRule>
    <cfRule type="containsText" dxfId="195" priority="93" operator="containsText" text="K">
      <formula>NOT(ISERROR(SEARCH("K",S40)))</formula>
    </cfRule>
  </conditionalFormatting>
  <conditionalFormatting sqref="AD40 AF40">
    <cfRule type="containsText" dxfId="194" priority="88" operator="containsText" text="L">
      <formula>NOT(ISERROR(SEARCH("L",AD40)))</formula>
    </cfRule>
    <cfRule type="containsText" dxfId="193" priority="89" operator="containsText" text="S">
      <formula>NOT(ISERROR(SEARCH("S",AD40)))</formula>
    </cfRule>
    <cfRule type="containsText" dxfId="192" priority="90" operator="containsText" text="K">
      <formula>NOT(ISERROR(SEARCH("K",AD40)))</formula>
    </cfRule>
  </conditionalFormatting>
  <conditionalFormatting sqref="AE40 AG40">
    <cfRule type="containsText" dxfId="191" priority="85" operator="containsText" text="L">
      <formula>NOT(ISERROR(SEARCH("L",AE40)))</formula>
    </cfRule>
    <cfRule type="containsText" dxfId="190" priority="86" operator="containsText" text="S">
      <formula>NOT(ISERROR(SEARCH("S",AE40)))</formula>
    </cfRule>
    <cfRule type="containsText" dxfId="189" priority="87" operator="containsText" text="K">
      <formula>NOT(ISERROR(SEARCH("K",AE40)))</formula>
    </cfRule>
  </conditionalFormatting>
  <conditionalFormatting sqref="AH40">
    <cfRule type="containsText" dxfId="188" priority="82" operator="containsText" text="L">
      <formula>NOT(ISERROR(SEARCH("L",AH40)))</formula>
    </cfRule>
    <cfRule type="containsText" dxfId="187" priority="83" operator="containsText" text="S">
      <formula>NOT(ISERROR(SEARCH("S",AH40)))</formula>
    </cfRule>
    <cfRule type="containsText" dxfId="186" priority="84" operator="containsText" text="K">
      <formula>NOT(ISERROR(SEARCH("K",AH40)))</formula>
    </cfRule>
  </conditionalFormatting>
  <conditionalFormatting sqref="AI40">
    <cfRule type="containsText" dxfId="185" priority="79" operator="containsText" text="L">
      <formula>NOT(ISERROR(SEARCH("L",AI40)))</formula>
    </cfRule>
    <cfRule type="containsText" dxfId="184" priority="80" operator="containsText" text="S">
      <formula>NOT(ISERROR(SEARCH("S",AI40)))</formula>
    </cfRule>
    <cfRule type="containsText" dxfId="183" priority="81" operator="containsText" text="K">
      <formula>NOT(ISERROR(SEARCH("K",AI40)))</formula>
    </cfRule>
  </conditionalFormatting>
  <conditionalFormatting sqref="AJ40 AL40">
    <cfRule type="containsText" dxfId="182" priority="76" operator="containsText" text="L">
      <formula>NOT(ISERROR(SEARCH("L",AJ40)))</formula>
    </cfRule>
    <cfRule type="containsText" dxfId="181" priority="77" operator="containsText" text="S">
      <formula>NOT(ISERROR(SEARCH("S",AJ40)))</formula>
    </cfRule>
    <cfRule type="containsText" dxfId="180" priority="78" operator="containsText" text="K">
      <formula>NOT(ISERROR(SEARCH("K",AJ40)))</formula>
    </cfRule>
  </conditionalFormatting>
  <conditionalFormatting sqref="AK40 AM40">
    <cfRule type="containsText" dxfId="179" priority="73" operator="containsText" text="L">
      <formula>NOT(ISERROR(SEARCH("L",AK40)))</formula>
    </cfRule>
    <cfRule type="containsText" dxfId="178" priority="74" operator="containsText" text="S">
      <formula>NOT(ISERROR(SEARCH("S",AK40)))</formula>
    </cfRule>
    <cfRule type="containsText" dxfId="177" priority="75" operator="containsText" text="K">
      <formula>NOT(ISERROR(SEARCH("K",AK40)))</formula>
    </cfRule>
  </conditionalFormatting>
  <conditionalFormatting sqref="AR40 AT40">
    <cfRule type="containsText" dxfId="176" priority="70" operator="containsText" text="L">
      <formula>NOT(ISERROR(SEARCH("L",AR40)))</formula>
    </cfRule>
    <cfRule type="containsText" dxfId="175" priority="71" operator="containsText" text="S">
      <formula>NOT(ISERROR(SEARCH("S",AR40)))</formula>
    </cfRule>
    <cfRule type="containsText" dxfId="174" priority="72" operator="containsText" text="K">
      <formula>NOT(ISERROR(SEARCH("K",AR40)))</formula>
    </cfRule>
  </conditionalFormatting>
  <conditionalFormatting sqref="AS40 AU40">
    <cfRule type="containsText" dxfId="173" priority="67" operator="containsText" text="L">
      <formula>NOT(ISERROR(SEARCH("L",AS40)))</formula>
    </cfRule>
    <cfRule type="containsText" dxfId="172" priority="68" operator="containsText" text="S">
      <formula>NOT(ISERROR(SEARCH("S",AS40)))</formula>
    </cfRule>
    <cfRule type="containsText" dxfId="171" priority="69" operator="containsText" text="K">
      <formula>NOT(ISERROR(SEARCH("K",AS40)))</formula>
    </cfRule>
  </conditionalFormatting>
  <conditionalFormatting sqref="AV40">
    <cfRule type="containsText" dxfId="170" priority="64" operator="containsText" text="L">
      <formula>NOT(ISERROR(SEARCH("L",AV40)))</formula>
    </cfRule>
    <cfRule type="containsText" dxfId="169" priority="65" operator="containsText" text="S">
      <formula>NOT(ISERROR(SEARCH("S",AV40)))</formula>
    </cfRule>
    <cfRule type="containsText" dxfId="168" priority="66" operator="containsText" text="K">
      <formula>NOT(ISERROR(SEARCH("K",AV40)))</formula>
    </cfRule>
  </conditionalFormatting>
  <conditionalFormatting sqref="AW40">
    <cfRule type="containsText" dxfId="167" priority="61" operator="containsText" text="L">
      <formula>NOT(ISERROR(SEARCH("L",AW40)))</formula>
    </cfRule>
    <cfRule type="containsText" dxfId="166" priority="62" operator="containsText" text="S">
      <formula>NOT(ISERROR(SEARCH("S",AW40)))</formula>
    </cfRule>
    <cfRule type="containsText" dxfId="165" priority="63" operator="containsText" text="K">
      <formula>NOT(ISERROR(SEARCH("K",AW40)))</formula>
    </cfRule>
  </conditionalFormatting>
  <conditionalFormatting sqref="AX40 AZ40">
    <cfRule type="containsText" dxfId="164" priority="58" operator="containsText" text="L">
      <formula>NOT(ISERROR(SEARCH("L",AX40)))</formula>
    </cfRule>
    <cfRule type="containsText" dxfId="163" priority="59" operator="containsText" text="S">
      <formula>NOT(ISERROR(SEARCH("S",AX40)))</formula>
    </cfRule>
    <cfRule type="containsText" dxfId="162" priority="60" operator="containsText" text="K">
      <formula>NOT(ISERROR(SEARCH("K",AX40)))</formula>
    </cfRule>
  </conditionalFormatting>
  <conditionalFormatting sqref="AY40 BA40">
    <cfRule type="containsText" dxfId="161" priority="55" operator="containsText" text="L">
      <formula>NOT(ISERROR(SEARCH("L",AY40)))</formula>
    </cfRule>
    <cfRule type="containsText" dxfId="160" priority="56" operator="containsText" text="S">
      <formula>NOT(ISERROR(SEARCH("S",AY40)))</formula>
    </cfRule>
    <cfRule type="containsText" dxfId="159" priority="57" operator="containsText" text="K">
      <formula>NOT(ISERROR(SEARCH("K",AY40)))</formula>
    </cfRule>
  </conditionalFormatting>
  <conditionalFormatting sqref="AR15">
    <cfRule type="containsText" dxfId="158" priority="52" operator="containsText" text="L">
      <formula>NOT(ISERROR(SEARCH("L",AR15)))</formula>
    </cfRule>
    <cfRule type="containsText" dxfId="157" priority="53" operator="containsText" text="S">
      <formula>NOT(ISERROR(SEARCH("S",AR15)))</formula>
    </cfRule>
    <cfRule type="containsText" dxfId="156" priority="54" operator="containsText" text="K">
      <formula>NOT(ISERROR(SEARCH("K",AR15)))</formula>
    </cfRule>
  </conditionalFormatting>
  <conditionalFormatting sqref="B35">
    <cfRule type="containsText" dxfId="155" priority="49" operator="containsText" text="L">
      <formula>NOT(ISERROR(SEARCH("L",B35)))</formula>
    </cfRule>
    <cfRule type="containsText" dxfId="154" priority="50" operator="containsText" text="S">
      <formula>NOT(ISERROR(SEARCH("S",B35)))</formula>
    </cfRule>
    <cfRule type="containsText" dxfId="153" priority="51" operator="containsText" text="K">
      <formula>NOT(ISERROR(SEARCH("K",B35)))</formula>
    </cfRule>
  </conditionalFormatting>
  <conditionalFormatting sqref="C35:K35">
    <cfRule type="containsText" dxfId="152" priority="46" operator="containsText" text="L">
      <formula>NOT(ISERROR(SEARCH("L",C35)))</formula>
    </cfRule>
    <cfRule type="containsText" dxfId="151" priority="47" operator="containsText" text="S">
      <formula>NOT(ISERROR(SEARCH("S",C35)))</formula>
    </cfRule>
    <cfRule type="containsText" dxfId="150" priority="48" operator="containsText" text="K">
      <formula>NOT(ISERROR(SEARCH("K",C35)))</formula>
    </cfRule>
  </conditionalFormatting>
  <conditionalFormatting sqref="P35:U35">
    <cfRule type="containsText" dxfId="149" priority="43" operator="containsText" text="L">
      <formula>NOT(ISERROR(SEARCH("L",P35)))</formula>
    </cfRule>
    <cfRule type="containsText" dxfId="148" priority="44" operator="containsText" text="S">
      <formula>NOT(ISERROR(SEARCH("S",P35)))</formula>
    </cfRule>
    <cfRule type="containsText" dxfId="147" priority="45" operator="containsText" text="K">
      <formula>NOT(ISERROR(SEARCH("K",P35)))</formula>
    </cfRule>
  </conditionalFormatting>
  <conditionalFormatting sqref="AD35:AM35">
    <cfRule type="containsText" dxfId="146" priority="40" operator="containsText" text="L">
      <formula>NOT(ISERROR(SEARCH("L",AD35)))</formula>
    </cfRule>
    <cfRule type="containsText" dxfId="145" priority="41" operator="containsText" text="S">
      <formula>NOT(ISERROR(SEARCH("S",AD35)))</formula>
    </cfRule>
    <cfRule type="containsText" dxfId="144" priority="42" operator="containsText" text="K">
      <formula>NOT(ISERROR(SEARCH("K",AD35)))</formula>
    </cfRule>
  </conditionalFormatting>
  <conditionalFormatting sqref="AR35:BA35">
    <cfRule type="containsText" dxfId="143" priority="37" operator="containsText" text="L">
      <formula>NOT(ISERROR(SEARCH("L",AR35)))</formula>
    </cfRule>
    <cfRule type="containsText" dxfId="142" priority="38" operator="containsText" text="S">
      <formula>NOT(ISERROR(SEARCH("S",AR35)))</formula>
    </cfRule>
    <cfRule type="containsText" dxfId="141" priority="39" operator="containsText" text="K">
      <formula>NOT(ISERROR(SEARCH("K",AR35)))</formula>
    </cfRule>
  </conditionalFormatting>
  <conditionalFormatting sqref="B23">
    <cfRule type="containsText" dxfId="140" priority="34" operator="containsText" text="L">
      <formula>NOT(ISERROR(SEARCH("L",B23)))</formula>
    </cfRule>
    <cfRule type="containsText" dxfId="139" priority="35" operator="containsText" text="S">
      <formula>NOT(ISERROR(SEARCH("S",B23)))</formula>
    </cfRule>
    <cfRule type="containsText" dxfId="138" priority="36" operator="containsText" text="K">
      <formula>NOT(ISERROR(SEARCH("K",B23)))</formula>
    </cfRule>
  </conditionalFormatting>
  <conditionalFormatting sqref="C23">
    <cfRule type="containsText" dxfId="137" priority="31" operator="containsText" text="L">
      <formula>NOT(ISERROR(SEARCH("L",C23)))</formula>
    </cfRule>
    <cfRule type="containsText" dxfId="136" priority="32" operator="containsText" text="S">
      <formula>NOT(ISERROR(SEARCH("S",C23)))</formula>
    </cfRule>
    <cfRule type="containsText" dxfId="135" priority="33" operator="containsText" text="K">
      <formula>NOT(ISERROR(SEARCH("K",C23)))</formula>
    </cfRule>
  </conditionalFormatting>
  <conditionalFormatting sqref="D23">
    <cfRule type="containsText" dxfId="134" priority="28" operator="containsText" text="L">
      <formula>NOT(ISERROR(SEARCH("L",D23)))</formula>
    </cfRule>
    <cfRule type="containsText" dxfId="133" priority="29" operator="containsText" text="S">
      <formula>NOT(ISERROR(SEARCH("S",D23)))</formula>
    </cfRule>
    <cfRule type="containsText" dxfId="132" priority="30" operator="containsText" text="K">
      <formula>NOT(ISERROR(SEARCH("K",D23)))</formula>
    </cfRule>
  </conditionalFormatting>
  <conditionalFormatting sqref="E23">
    <cfRule type="containsText" dxfId="131" priority="25" operator="containsText" text="L">
      <formula>NOT(ISERROR(SEARCH("L",E23)))</formula>
    </cfRule>
    <cfRule type="containsText" dxfId="130" priority="26" operator="containsText" text="S">
      <formula>NOT(ISERROR(SEARCH("S",E23)))</formula>
    </cfRule>
    <cfRule type="containsText" dxfId="129" priority="27" operator="containsText" text="K">
      <formula>NOT(ISERROR(SEARCH("K",E23)))</formula>
    </cfRule>
  </conditionalFormatting>
  <conditionalFormatting sqref="F23">
    <cfRule type="containsText" dxfId="128" priority="22" operator="containsText" text="L">
      <formula>NOT(ISERROR(SEARCH("L",F23)))</formula>
    </cfRule>
    <cfRule type="containsText" dxfId="127" priority="23" operator="containsText" text="S">
      <formula>NOT(ISERROR(SEARCH("S",F23)))</formula>
    </cfRule>
    <cfRule type="containsText" dxfId="126" priority="24" operator="containsText" text="K">
      <formula>NOT(ISERROR(SEARCH("K",F23)))</formula>
    </cfRule>
  </conditionalFormatting>
  <conditionalFormatting sqref="G23">
    <cfRule type="containsText" dxfId="125" priority="19" operator="containsText" text="L">
      <formula>NOT(ISERROR(SEARCH("L",G23)))</formula>
    </cfRule>
    <cfRule type="containsText" dxfId="124" priority="20" operator="containsText" text="S">
      <formula>NOT(ISERROR(SEARCH("S",G23)))</formula>
    </cfRule>
    <cfRule type="containsText" dxfId="123" priority="21" operator="containsText" text="K">
      <formula>NOT(ISERROR(SEARCH("K",G23)))</formula>
    </cfRule>
  </conditionalFormatting>
  <conditionalFormatting sqref="H23">
    <cfRule type="containsText" dxfId="122" priority="16" operator="containsText" text="L">
      <formula>NOT(ISERROR(SEARCH("L",H23)))</formula>
    </cfRule>
    <cfRule type="containsText" dxfId="121" priority="17" operator="containsText" text="S">
      <formula>NOT(ISERROR(SEARCH("S",H23)))</formula>
    </cfRule>
    <cfRule type="containsText" dxfId="120" priority="18" operator="containsText" text="K">
      <formula>NOT(ISERROR(SEARCH("K",H23)))</formula>
    </cfRule>
  </conditionalFormatting>
  <conditionalFormatting sqref="I23">
    <cfRule type="containsText" dxfId="119" priority="13" operator="containsText" text="L">
      <formula>NOT(ISERROR(SEARCH("L",I23)))</formula>
    </cfRule>
    <cfRule type="containsText" dxfId="118" priority="14" operator="containsText" text="S">
      <formula>NOT(ISERROR(SEARCH("S",I23)))</formula>
    </cfRule>
    <cfRule type="containsText" dxfId="117" priority="15" operator="containsText" text="K">
      <formula>NOT(ISERROR(SEARCH("K",I23)))</formula>
    </cfRule>
  </conditionalFormatting>
  <conditionalFormatting sqref="J23">
    <cfRule type="containsText" dxfId="116" priority="10" operator="containsText" text="L">
      <formula>NOT(ISERROR(SEARCH("L",J23)))</formula>
    </cfRule>
    <cfRule type="containsText" dxfId="115" priority="11" operator="containsText" text="S">
      <formula>NOT(ISERROR(SEARCH("S",J23)))</formula>
    </cfRule>
    <cfRule type="containsText" dxfId="114" priority="12" operator="containsText" text="K">
      <formula>NOT(ISERROR(SEARCH("K",J23)))</formula>
    </cfRule>
  </conditionalFormatting>
  <conditionalFormatting sqref="K23">
    <cfRule type="containsText" dxfId="113" priority="7" operator="containsText" text="L">
      <formula>NOT(ISERROR(SEARCH("L",K23)))</formula>
    </cfRule>
    <cfRule type="containsText" dxfId="112" priority="8" operator="containsText" text="S">
      <formula>NOT(ISERROR(SEARCH("S",K23)))</formula>
    </cfRule>
    <cfRule type="containsText" dxfId="111" priority="9" operator="containsText" text="K">
      <formula>NOT(ISERROR(SEARCH("K",K23)))</formula>
    </cfRule>
  </conditionalFormatting>
  <conditionalFormatting sqref="B18:G18">
    <cfRule type="containsText" dxfId="110" priority="4" operator="containsText" text="L">
      <formula>NOT(ISERROR(SEARCH("L",B18)))</formula>
    </cfRule>
    <cfRule type="containsText" dxfId="109" priority="5" operator="containsText" text="S">
      <formula>NOT(ISERROR(SEARCH("S",B18)))</formula>
    </cfRule>
    <cfRule type="containsText" dxfId="108" priority="6" operator="containsText" text="K">
      <formula>NOT(ISERROR(SEARCH("K",B18)))</formula>
    </cfRule>
  </conditionalFormatting>
  <conditionalFormatting sqref="C21">
    <cfRule type="containsText" dxfId="107" priority="1" operator="containsText" text="L">
      <formula>NOT(ISERROR(SEARCH("L",C21)))</formula>
    </cfRule>
    <cfRule type="containsText" dxfId="106" priority="2" operator="containsText" text="S">
      <formula>NOT(ISERROR(SEARCH("S",C21)))</formula>
    </cfRule>
    <cfRule type="containsText" dxfId="105" priority="3" operator="containsText" text="K">
      <formula>NOT(ISERROR(SEARCH("K",C21)))</formula>
    </cfRule>
  </conditionalFormatting>
  <pageMargins left="0.7" right="0.7" top="0.75" bottom="0.75" header="0.3" footer="0.3"/>
  <pageSetup paperSize="9" scale="8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41"/>
  <sheetViews>
    <sheetView zoomScale="95" zoomScaleNormal="95" workbookViewId="0">
      <pane xSplit="1" ySplit="3" topLeftCell="B25" activePane="bottomRight" state="frozen"/>
      <selection pane="topRight"/>
      <selection pane="bottomLeft"/>
      <selection pane="bottomRight" activeCell="C56" sqref="C56"/>
    </sheetView>
  </sheetViews>
  <sheetFormatPr defaultRowHeight="16.5"/>
  <cols>
    <col min="1" max="1" width="7.875" customWidth="1"/>
    <col min="2" max="63" width="5.125" style="78" customWidth="1"/>
    <col min="64" max="64" width="4.25" customWidth="1"/>
    <col min="65" max="65" width="3.75" customWidth="1"/>
    <col min="66" max="67" width="6" bestFit="1" customWidth="1"/>
  </cols>
  <sheetData>
    <row r="3" spans="1:67" ht="24">
      <c r="A3" s="19" t="s">
        <v>26</v>
      </c>
      <c r="B3" s="153">
        <v>1</v>
      </c>
      <c r="C3" s="156"/>
      <c r="D3" s="153">
        <v>2</v>
      </c>
      <c r="E3" s="156"/>
      <c r="F3" s="153">
        <v>3</v>
      </c>
      <c r="G3" s="156"/>
      <c r="H3" s="153">
        <v>4</v>
      </c>
      <c r="I3" s="156"/>
      <c r="J3" s="153">
        <v>5</v>
      </c>
      <c r="K3" s="156"/>
      <c r="L3" s="153">
        <v>6</v>
      </c>
      <c r="M3" s="156"/>
      <c r="N3" s="153">
        <v>7</v>
      </c>
      <c r="O3" s="156"/>
      <c r="P3" s="153">
        <v>8</v>
      </c>
      <c r="Q3" s="156"/>
      <c r="R3" s="153">
        <v>9</v>
      </c>
      <c r="S3" s="156"/>
      <c r="T3" s="153">
        <v>10</v>
      </c>
      <c r="U3" s="156"/>
      <c r="V3" s="153">
        <v>11</v>
      </c>
      <c r="W3" s="156"/>
      <c r="X3" s="153">
        <v>12</v>
      </c>
      <c r="Y3" s="156"/>
      <c r="Z3" s="153">
        <v>13</v>
      </c>
      <c r="AA3" s="156"/>
      <c r="AB3" s="153">
        <v>14</v>
      </c>
      <c r="AC3" s="156"/>
      <c r="AD3" s="153">
        <v>15</v>
      </c>
      <c r="AE3" s="156"/>
      <c r="AF3" s="153">
        <v>16</v>
      </c>
      <c r="AG3" s="156"/>
      <c r="AH3" s="153">
        <v>17</v>
      </c>
      <c r="AI3" s="156"/>
      <c r="AJ3" s="153">
        <v>18</v>
      </c>
      <c r="AK3" s="156"/>
      <c r="AL3" s="153">
        <v>19</v>
      </c>
      <c r="AM3" s="156"/>
      <c r="AN3" s="153">
        <v>20</v>
      </c>
      <c r="AO3" s="156"/>
      <c r="AP3" s="153">
        <v>21</v>
      </c>
      <c r="AQ3" s="156"/>
      <c r="AR3" s="153">
        <v>22</v>
      </c>
      <c r="AS3" s="156"/>
      <c r="AT3" s="153">
        <v>23</v>
      </c>
      <c r="AU3" s="156"/>
      <c r="AV3" s="153">
        <v>24</v>
      </c>
      <c r="AW3" s="156"/>
      <c r="AX3" s="153">
        <v>25</v>
      </c>
      <c r="AY3" s="156"/>
      <c r="AZ3" s="153">
        <v>26</v>
      </c>
      <c r="BA3" s="156"/>
      <c r="BB3" s="153">
        <v>27</v>
      </c>
      <c r="BC3" s="156"/>
      <c r="BD3" s="153">
        <v>28</v>
      </c>
      <c r="BE3" s="156"/>
      <c r="BF3" s="153">
        <v>29</v>
      </c>
      <c r="BG3" s="156"/>
      <c r="BH3" s="153">
        <v>30</v>
      </c>
      <c r="BI3" s="156"/>
      <c r="BJ3" s="153">
        <v>31</v>
      </c>
      <c r="BK3" s="156"/>
      <c r="BL3" s="155" t="s">
        <v>237</v>
      </c>
      <c r="BM3" s="154"/>
      <c r="BN3" s="20" t="s">
        <v>238</v>
      </c>
      <c r="BO3" s="21" t="s">
        <v>239</v>
      </c>
    </row>
    <row r="4" spans="1:67">
      <c r="A4" s="63" t="s">
        <v>258</v>
      </c>
      <c r="B4" s="75"/>
      <c r="C4" s="75"/>
      <c r="D4" s="77"/>
      <c r="E4" s="77"/>
      <c r="F4" s="77"/>
      <c r="G4" s="77"/>
      <c r="H4" s="77"/>
      <c r="I4" s="77"/>
      <c r="J4" s="77"/>
      <c r="K4" s="77"/>
      <c r="L4" s="76"/>
      <c r="M4" s="76"/>
      <c r="N4" s="75"/>
      <c r="O4" s="75"/>
      <c r="P4" s="77"/>
      <c r="Q4" s="77"/>
      <c r="R4" s="77"/>
      <c r="S4" s="77"/>
      <c r="T4" s="77"/>
      <c r="U4" s="77"/>
      <c r="V4" s="77"/>
      <c r="W4" s="77"/>
      <c r="X4" s="77"/>
      <c r="Y4" s="77"/>
      <c r="Z4" s="76"/>
      <c r="AA4" s="76"/>
      <c r="AB4" s="75"/>
      <c r="AC4" s="75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6"/>
      <c r="AO4" s="76"/>
      <c r="AP4" s="75"/>
      <c r="AQ4" s="75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6"/>
      <c r="BC4" s="76"/>
      <c r="BD4" s="75"/>
      <c r="BE4" s="75"/>
      <c r="BF4" s="77"/>
      <c r="BG4" s="77"/>
      <c r="BH4" s="77"/>
      <c r="BI4" s="77"/>
      <c r="BJ4" s="77"/>
      <c r="BK4" s="77"/>
      <c r="BL4" s="22">
        <f t="shared" ref="BL4" si="0">COUNTIFS(B4:BK4,"&gt;=A00",B4:BK4,"&lt;=Z99")+COUNTIF(B4:BK4,"교육")+COUNTIF(B4:BK4,"출토")</f>
        <v>0</v>
      </c>
      <c r="BM4" s="23">
        <f>ROUND(BL4/2,1)</f>
        <v>0</v>
      </c>
      <c r="BN4" s="24">
        <f t="shared" ref="BN4:BN10" si="1">BM4/BO4</f>
        <v>0</v>
      </c>
      <c r="BO4" s="22">
        <v>22</v>
      </c>
    </row>
    <row r="5" spans="1:67">
      <c r="A5" s="63" t="s">
        <v>259</v>
      </c>
      <c r="B5" s="75"/>
      <c r="C5" s="75"/>
      <c r="D5" s="77" t="s">
        <v>186</v>
      </c>
      <c r="E5" s="77" t="s">
        <v>186</v>
      </c>
      <c r="F5" s="77" t="s">
        <v>186</v>
      </c>
      <c r="G5" s="77" t="s">
        <v>186</v>
      </c>
      <c r="H5" s="77" t="s">
        <v>186</v>
      </c>
      <c r="I5" s="77" t="s">
        <v>186</v>
      </c>
      <c r="J5" s="77" t="s">
        <v>186</v>
      </c>
      <c r="K5" s="77" t="s">
        <v>186</v>
      </c>
      <c r="L5" s="76"/>
      <c r="M5" s="76"/>
      <c r="N5" s="75"/>
      <c r="O5" s="75"/>
      <c r="P5" s="77" t="s">
        <v>186</v>
      </c>
      <c r="Q5" s="77" t="s">
        <v>186</v>
      </c>
      <c r="R5" s="77" t="s">
        <v>186</v>
      </c>
      <c r="S5" s="77" t="s">
        <v>186</v>
      </c>
      <c r="T5" s="77" t="s">
        <v>186</v>
      </c>
      <c r="U5" s="77" t="s">
        <v>186</v>
      </c>
      <c r="V5" s="77" t="s">
        <v>186</v>
      </c>
      <c r="W5" s="77" t="s">
        <v>186</v>
      </c>
      <c r="X5" s="77" t="s">
        <v>186</v>
      </c>
      <c r="Y5" s="77" t="s">
        <v>186</v>
      </c>
      <c r="Z5" s="76"/>
      <c r="AA5" s="76"/>
      <c r="AB5" s="75"/>
      <c r="AC5" s="75"/>
      <c r="AD5" s="77" t="s">
        <v>186</v>
      </c>
      <c r="AE5" s="77" t="s">
        <v>186</v>
      </c>
      <c r="AF5" s="77" t="s">
        <v>186</v>
      </c>
      <c r="AG5" s="77" t="s">
        <v>186</v>
      </c>
      <c r="AH5" s="77" t="s">
        <v>186</v>
      </c>
      <c r="AI5" s="77" t="s">
        <v>186</v>
      </c>
      <c r="AJ5" s="77" t="s">
        <v>186</v>
      </c>
      <c r="AK5" s="77" t="s">
        <v>186</v>
      </c>
      <c r="AL5" s="77" t="s">
        <v>186</v>
      </c>
      <c r="AM5" s="77" t="s">
        <v>186</v>
      </c>
      <c r="AN5" s="76"/>
      <c r="AO5" s="76"/>
      <c r="AP5" s="75"/>
      <c r="AQ5" s="75"/>
      <c r="AR5" s="77" t="s">
        <v>186</v>
      </c>
      <c r="AS5" s="77" t="s">
        <v>186</v>
      </c>
      <c r="AT5" s="77" t="s">
        <v>186</v>
      </c>
      <c r="AU5" s="77" t="s">
        <v>186</v>
      </c>
      <c r="AV5" s="77" t="s">
        <v>186</v>
      </c>
      <c r="AW5" s="77" t="s">
        <v>186</v>
      </c>
      <c r="AX5" s="77" t="s">
        <v>186</v>
      </c>
      <c r="AY5" s="77" t="s">
        <v>186</v>
      </c>
      <c r="AZ5" s="77" t="s">
        <v>186</v>
      </c>
      <c r="BA5" s="77" t="s">
        <v>186</v>
      </c>
      <c r="BB5" s="76"/>
      <c r="BC5" s="76"/>
      <c r="BD5" s="75"/>
      <c r="BE5" s="75"/>
      <c r="BF5" s="77" t="s">
        <v>186</v>
      </c>
      <c r="BG5" s="77" t="s">
        <v>186</v>
      </c>
      <c r="BH5" s="77" t="s">
        <v>186</v>
      </c>
      <c r="BI5" s="77" t="s">
        <v>186</v>
      </c>
      <c r="BJ5" s="77" t="s">
        <v>186</v>
      </c>
      <c r="BK5" s="77" t="s">
        <v>186</v>
      </c>
      <c r="BL5" s="22">
        <f t="shared" ref="BL5:BL40" si="2">COUNTIFS(B5:BK5,"&gt;=A00",B5:BK5,"&lt;=Z99")+COUNTIF(B5:BK5,"교육")+COUNTIF(B5:BK5,"출토")</f>
        <v>44</v>
      </c>
      <c r="BM5" s="23">
        <f>ROUND(BL5/2,1)</f>
        <v>22</v>
      </c>
      <c r="BN5" s="24">
        <f t="shared" si="1"/>
        <v>1</v>
      </c>
      <c r="BO5" s="22">
        <v>22</v>
      </c>
    </row>
    <row r="6" spans="1:67">
      <c r="A6" s="63" t="s">
        <v>260</v>
      </c>
      <c r="B6" s="75"/>
      <c r="C6" s="75"/>
      <c r="D6" s="77"/>
      <c r="E6" s="77"/>
      <c r="F6" s="77"/>
      <c r="G6" s="77"/>
      <c r="H6" s="77"/>
      <c r="I6" s="77"/>
      <c r="J6" s="77"/>
      <c r="K6" s="77"/>
      <c r="L6" s="76"/>
      <c r="M6" s="76"/>
      <c r="N6" s="75"/>
      <c r="O6" s="75"/>
      <c r="P6" s="77"/>
      <c r="Q6" s="77"/>
      <c r="R6" s="77"/>
      <c r="S6" s="77"/>
      <c r="T6" s="77"/>
      <c r="U6" s="77"/>
      <c r="V6" s="77"/>
      <c r="W6" s="77"/>
      <c r="X6" s="77"/>
      <c r="Y6" s="77"/>
      <c r="Z6" s="76"/>
      <c r="AA6" s="76"/>
      <c r="AB6" s="75"/>
      <c r="AC6" s="75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6"/>
      <c r="AO6" s="76"/>
      <c r="AP6" s="75"/>
      <c r="AQ6" s="75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6"/>
      <c r="BC6" s="76"/>
      <c r="BD6" s="75"/>
      <c r="BE6" s="75"/>
      <c r="BF6" s="77"/>
      <c r="BG6" s="77"/>
      <c r="BH6" s="77"/>
      <c r="BI6" s="77"/>
      <c r="BJ6" s="77"/>
      <c r="BK6" s="77"/>
      <c r="BL6" s="22">
        <f t="shared" si="2"/>
        <v>0</v>
      </c>
      <c r="BM6" s="23">
        <f>ROUND(BL6/2,1)</f>
        <v>0</v>
      </c>
      <c r="BN6" s="24">
        <f t="shared" si="1"/>
        <v>0</v>
      </c>
      <c r="BO6" s="22">
        <v>22</v>
      </c>
    </row>
    <row r="7" spans="1:67">
      <c r="A7" s="63" t="s">
        <v>261</v>
      </c>
      <c r="B7" s="75"/>
      <c r="C7" s="75"/>
      <c r="D7" s="77"/>
      <c r="E7" s="77"/>
      <c r="F7" s="77"/>
      <c r="G7" s="77"/>
      <c r="H7" s="77"/>
      <c r="I7" s="77"/>
      <c r="J7" s="77"/>
      <c r="K7" s="77"/>
      <c r="L7" s="76"/>
      <c r="M7" s="76"/>
      <c r="N7" s="75"/>
      <c r="O7" s="75"/>
      <c r="P7" s="77"/>
      <c r="Q7" s="77"/>
      <c r="R7" s="77"/>
      <c r="S7" s="77"/>
      <c r="T7" s="77"/>
      <c r="U7" s="77"/>
      <c r="V7" s="77"/>
      <c r="W7" s="77"/>
      <c r="X7" s="77"/>
      <c r="Y7" s="77"/>
      <c r="Z7" s="76"/>
      <c r="AA7" s="76"/>
      <c r="AB7" s="75"/>
      <c r="AC7" s="75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6"/>
      <c r="AO7" s="76"/>
      <c r="AP7" s="75"/>
      <c r="AQ7" s="75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6"/>
      <c r="BC7" s="76"/>
      <c r="BD7" s="75"/>
      <c r="BE7" s="75"/>
      <c r="BF7" s="77"/>
      <c r="BG7" s="77"/>
      <c r="BH7" s="77"/>
      <c r="BI7" s="77"/>
      <c r="BJ7" s="77"/>
      <c r="BK7" s="77"/>
      <c r="BL7" s="22">
        <f t="shared" si="2"/>
        <v>0</v>
      </c>
      <c r="BM7" s="23">
        <f t="shared" ref="BM7:BM39" si="3">ROUND(BL7/2,1)</f>
        <v>0</v>
      </c>
      <c r="BN7" s="24">
        <f t="shared" si="1"/>
        <v>0</v>
      </c>
      <c r="BO7" s="22">
        <v>22</v>
      </c>
    </row>
    <row r="8" spans="1:67">
      <c r="A8" s="63" t="s">
        <v>262</v>
      </c>
      <c r="B8" s="75"/>
      <c r="C8" s="75"/>
      <c r="D8" s="77"/>
      <c r="E8" s="77"/>
      <c r="F8" s="77"/>
      <c r="G8" s="77"/>
      <c r="H8" s="77"/>
      <c r="I8" s="77"/>
      <c r="J8" s="77"/>
      <c r="K8" s="77"/>
      <c r="L8" s="76"/>
      <c r="M8" s="76"/>
      <c r="N8" s="75"/>
      <c r="O8" s="75"/>
      <c r="P8" s="77"/>
      <c r="Q8" s="77"/>
      <c r="R8" s="77"/>
      <c r="S8" s="77"/>
      <c r="T8" s="77"/>
      <c r="U8" s="77"/>
      <c r="V8" s="77"/>
      <c r="W8" s="77"/>
      <c r="X8" s="77"/>
      <c r="Y8" s="77"/>
      <c r="Z8" s="76"/>
      <c r="AA8" s="76"/>
      <c r="AB8" s="75"/>
      <c r="AC8" s="75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6"/>
      <c r="AO8" s="76"/>
      <c r="AP8" s="75"/>
      <c r="AQ8" s="75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6"/>
      <c r="BC8" s="76"/>
      <c r="BD8" s="75"/>
      <c r="BE8" s="75"/>
      <c r="BF8" s="77"/>
      <c r="BG8" s="77"/>
      <c r="BH8" s="77"/>
      <c r="BI8" s="77"/>
      <c r="BJ8" s="77"/>
      <c r="BK8" s="77"/>
      <c r="BL8" s="22">
        <f t="shared" si="2"/>
        <v>0</v>
      </c>
      <c r="BM8" s="23">
        <f t="shared" si="3"/>
        <v>0</v>
      </c>
      <c r="BN8" s="24">
        <f t="shared" si="1"/>
        <v>0</v>
      </c>
      <c r="BO8" s="22">
        <v>22</v>
      </c>
    </row>
    <row r="9" spans="1:67">
      <c r="A9" s="63" t="s">
        <v>263</v>
      </c>
      <c r="B9" s="75"/>
      <c r="C9" s="75"/>
      <c r="D9" s="77"/>
      <c r="E9" s="77"/>
      <c r="F9" s="77"/>
      <c r="G9" s="77"/>
      <c r="H9" s="77"/>
      <c r="I9" s="77"/>
      <c r="J9" s="77"/>
      <c r="K9" s="77"/>
      <c r="L9" s="76"/>
      <c r="M9" s="76"/>
      <c r="N9" s="75"/>
      <c r="O9" s="75"/>
      <c r="P9" s="77"/>
      <c r="Q9" s="77"/>
      <c r="R9" s="77"/>
      <c r="S9" s="77"/>
      <c r="T9" s="77"/>
      <c r="U9" s="77"/>
      <c r="V9" s="77"/>
      <c r="W9" s="77"/>
      <c r="X9" s="77"/>
      <c r="Y9" s="77"/>
      <c r="Z9" s="76"/>
      <c r="AA9" s="76"/>
      <c r="AB9" s="75"/>
      <c r="AC9" s="75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6"/>
      <c r="AO9" s="76"/>
      <c r="AP9" s="75"/>
      <c r="AQ9" s="75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6"/>
      <c r="BC9" s="76"/>
      <c r="BD9" s="75"/>
      <c r="BE9" s="75"/>
      <c r="BF9" s="77"/>
      <c r="BG9" s="77"/>
      <c r="BH9" s="77"/>
      <c r="BI9" s="77"/>
      <c r="BJ9" s="77"/>
      <c r="BK9" s="77"/>
      <c r="BL9" s="22">
        <f t="shared" si="2"/>
        <v>0</v>
      </c>
      <c r="BM9" s="23">
        <f t="shared" si="3"/>
        <v>0</v>
      </c>
      <c r="BN9" s="24">
        <f t="shared" si="1"/>
        <v>0</v>
      </c>
      <c r="BO9" s="22">
        <v>22</v>
      </c>
    </row>
    <row r="10" spans="1:67">
      <c r="A10" s="63" t="s">
        <v>264</v>
      </c>
      <c r="B10" s="75"/>
      <c r="C10" s="75"/>
      <c r="D10" s="77"/>
      <c r="E10" s="77"/>
      <c r="F10" s="77"/>
      <c r="G10" s="77"/>
      <c r="H10" s="77"/>
      <c r="I10" s="77"/>
      <c r="J10" s="77"/>
      <c r="K10" s="77"/>
      <c r="L10" s="76"/>
      <c r="M10" s="76"/>
      <c r="N10" s="75"/>
      <c r="O10" s="75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6"/>
      <c r="AA10" s="76"/>
      <c r="AB10" s="75"/>
      <c r="AC10" s="75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6"/>
      <c r="AO10" s="76"/>
      <c r="AP10" s="75"/>
      <c r="AQ10" s="75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6"/>
      <c r="BC10" s="76"/>
      <c r="BD10" s="75"/>
      <c r="BE10" s="75"/>
      <c r="BF10" s="77"/>
      <c r="BG10" s="77"/>
      <c r="BH10" s="77"/>
      <c r="BI10" s="77"/>
      <c r="BJ10" s="77"/>
      <c r="BK10" s="77"/>
      <c r="BL10" s="22">
        <f t="shared" si="2"/>
        <v>0</v>
      </c>
      <c r="BM10" s="23">
        <f t="shared" si="3"/>
        <v>0</v>
      </c>
      <c r="BN10" s="24">
        <f t="shared" si="1"/>
        <v>0</v>
      </c>
      <c r="BO10" s="22">
        <v>22</v>
      </c>
    </row>
    <row r="11" spans="1:67">
      <c r="A11" s="63" t="s">
        <v>265</v>
      </c>
      <c r="B11" s="75"/>
      <c r="C11" s="75"/>
      <c r="D11" s="77"/>
      <c r="E11" s="77"/>
      <c r="F11" s="77"/>
      <c r="G11" s="77"/>
      <c r="H11" s="77"/>
      <c r="I11" s="77"/>
      <c r="J11" s="77"/>
      <c r="K11" s="77"/>
      <c r="L11" s="76"/>
      <c r="M11" s="76"/>
      <c r="N11" s="75"/>
      <c r="O11" s="75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6"/>
      <c r="AA11" s="76"/>
      <c r="AB11" s="75"/>
      <c r="AC11" s="75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6"/>
      <c r="AO11" s="76"/>
      <c r="AP11" s="75"/>
      <c r="AQ11" s="75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6"/>
      <c r="BC11" s="76"/>
      <c r="BD11" s="75"/>
      <c r="BE11" s="75"/>
      <c r="BF11" s="77"/>
      <c r="BG11" s="77"/>
      <c r="BH11" s="77"/>
      <c r="BI11" s="77"/>
      <c r="BJ11" s="77"/>
      <c r="BK11" s="77"/>
      <c r="BL11" s="22">
        <f t="shared" ref="BL11:BL18" si="4">COUNTIFS(B11:BK11,"&gt;=A00",B11:BK11,"&lt;=Z99")+COUNTIF(B11:BK11,"교육")+COUNTIF(B11:BK11,"출토")</f>
        <v>0</v>
      </c>
      <c r="BM11" s="23">
        <f t="shared" ref="BM11:BM18" si="5">ROUND(BL11/2,1)</f>
        <v>0</v>
      </c>
      <c r="BN11" s="24">
        <f t="shared" ref="BN11:BN18" si="6">BM11/BO11</f>
        <v>0</v>
      </c>
      <c r="BO11" s="22">
        <v>22</v>
      </c>
    </row>
    <row r="12" spans="1:67">
      <c r="A12" s="63" t="s">
        <v>266</v>
      </c>
      <c r="B12" s="75"/>
      <c r="C12" s="75"/>
      <c r="D12" s="77"/>
      <c r="E12" s="77"/>
      <c r="F12" s="77"/>
      <c r="G12" s="77"/>
      <c r="H12" s="77"/>
      <c r="I12" s="77"/>
      <c r="J12" s="77"/>
      <c r="K12" s="77"/>
      <c r="L12" s="76"/>
      <c r="M12" s="76"/>
      <c r="N12" s="75"/>
      <c r="O12" s="75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6"/>
      <c r="AA12" s="76"/>
      <c r="AB12" s="75"/>
      <c r="AC12" s="75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6"/>
      <c r="AO12" s="76"/>
      <c r="AP12" s="75"/>
      <c r="AQ12" s="75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6"/>
      <c r="BC12" s="76"/>
      <c r="BD12" s="75"/>
      <c r="BE12" s="75"/>
      <c r="BF12" s="77"/>
      <c r="BG12" s="77"/>
      <c r="BH12" s="77"/>
      <c r="BI12" s="77"/>
      <c r="BJ12" s="77"/>
      <c r="BK12" s="77"/>
      <c r="BL12" s="22">
        <f t="shared" si="4"/>
        <v>0</v>
      </c>
      <c r="BM12" s="23">
        <f t="shared" si="5"/>
        <v>0</v>
      </c>
      <c r="BN12" s="24">
        <f t="shared" si="6"/>
        <v>0</v>
      </c>
      <c r="BO12" s="22">
        <v>22</v>
      </c>
    </row>
    <row r="13" spans="1:67">
      <c r="A13" s="63" t="s">
        <v>267</v>
      </c>
      <c r="B13" s="75"/>
      <c r="C13" s="75"/>
      <c r="D13" s="77"/>
      <c r="E13" s="77"/>
      <c r="F13" s="77"/>
      <c r="G13" s="77"/>
      <c r="H13" s="77"/>
      <c r="I13" s="77"/>
      <c r="J13" s="77"/>
      <c r="K13" s="77"/>
      <c r="L13" s="76"/>
      <c r="M13" s="76"/>
      <c r="N13" s="75"/>
      <c r="O13" s="75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6"/>
      <c r="AA13" s="76"/>
      <c r="AB13" s="75"/>
      <c r="AC13" s="75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6"/>
      <c r="AO13" s="76"/>
      <c r="AP13" s="75"/>
      <c r="AQ13" s="75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6"/>
      <c r="BC13" s="76"/>
      <c r="BD13" s="75"/>
      <c r="BE13" s="75"/>
      <c r="BF13" s="77"/>
      <c r="BG13" s="77"/>
      <c r="BH13" s="77"/>
      <c r="BI13" s="77"/>
      <c r="BJ13" s="77"/>
      <c r="BK13" s="77"/>
      <c r="BL13" s="22">
        <f t="shared" si="4"/>
        <v>0</v>
      </c>
      <c r="BM13" s="23">
        <f t="shared" si="5"/>
        <v>0</v>
      </c>
      <c r="BN13" s="24">
        <f t="shared" si="6"/>
        <v>0</v>
      </c>
      <c r="BO13" s="22">
        <v>22</v>
      </c>
    </row>
    <row r="14" spans="1:67">
      <c r="A14" s="63" t="s">
        <v>268</v>
      </c>
      <c r="B14" s="75"/>
      <c r="C14" s="75"/>
      <c r="D14" s="77"/>
      <c r="E14" s="77"/>
      <c r="F14" s="77"/>
      <c r="G14" s="77"/>
      <c r="H14" s="77"/>
      <c r="I14" s="77"/>
      <c r="J14" s="77"/>
      <c r="K14" s="77"/>
      <c r="L14" s="76"/>
      <c r="M14" s="76"/>
      <c r="N14" s="75"/>
      <c r="O14" s="75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6"/>
      <c r="AA14" s="76"/>
      <c r="AB14" s="75"/>
      <c r="AC14" s="75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6"/>
      <c r="AO14" s="76"/>
      <c r="AP14" s="75"/>
      <c r="AQ14" s="75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6"/>
      <c r="BC14" s="76"/>
      <c r="BD14" s="75"/>
      <c r="BE14" s="75"/>
      <c r="BF14" s="77"/>
      <c r="BG14" s="77"/>
      <c r="BH14" s="77"/>
      <c r="BI14" s="77"/>
      <c r="BJ14" s="77"/>
      <c r="BK14" s="77"/>
      <c r="BL14" s="22">
        <f t="shared" si="4"/>
        <v>0</v>
      </c>
      <c r="BM14" s="23">
        <f t="shared" si="5"/>
        <v>0</v>
      </c>
      <c r="BN14" s="24">
        <f t="shared" si="6"/>
        <v>0</v>
      </c>
      <c r="BO14" s="22">
        <v>22</v>
      </c>
    </row>
    <row r="15" spans="1:67">
      <c r="A15" s="63" t="s">
        <v>269</v>
      </c>
      <c r="B15" s="75"/>
      <c r="C15" s="75"/>
      <c r="D15" s="77"/>
      <c r="E15" s="77"/>
      <c r="F15" s="77"/>
      <c r="G15" s="77"/>
      <c r="H15" s="77"/>
      <c r="I15" s="77"/>
      <c r="J15" s="77"/>
      <c r="K15" s="77"/>
      <c r="L15" s="76"/>
      <c r="M15" s="76"/>
      <c r="N15" s="75"/>
      <c r="O15" s="75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6"/>
      <c r="AA15" s="76"/>
      <c r="AB15" s="75"/>
      <c r="AC15" s="75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6"/>
      <c r="AO15" s="76"/>
      <c r="AP15" s="75"/>
      <c r="AQ15" s="75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6"/>
      <c r="BC15" s="76"/>
      <c r="BD15" s="75"/>
      <c r="BE15" s="75"/>
      <c r="BF15" s="77"/>
      <c r="BG15" s="77"/>
      <c r="BH15" s="77"/>
      <c r="BI15" s="77"/>
      <c r="BJ15" s="77"/>
      <c r="BK15" s="77"/>
      <c r="BL15" s="22">
        <f t="shared" si="4"/>
        <v>0</v>
      </c>
      <c r="BM15" s="23">
        <f t="shared" si="5"/>
        <v>0</v>
      </c>
      <c r="BN15" s="24">
        <f t="shared" si="6"/>
        <v>0</v>
      </c>
      <c r="BO15" s="22">
        <v>22</v>
      </c>
    </row>
    <row r="16" spans="1:67">
      <c r="A16" s="63" t="s">
        <v>270</v>
      </c>
      <c r="B16" s="75"/>
      <c r="C16" s="75"/>
      <c r="D16" s="77"/>
      <c r="E16" s="77"/>
      <c r="F16" s="77"/>
      <c r="G16" s="77"/>
      <c r="H16" s="77"/>
      <c r="I16" s="77"/>
      <c r="J16" s="77"/>
      <c r="K16" s="77"/>
      <c r="L16" s="76"/>
      <c r="M16" s="76"/>
      <c r="N16" s="75"/>
      <c r="O16" s="75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6"/>
      <c r="AA16" s="76"/>
      <c r="AB16" s="75"/>
      <c r="AC16" s="75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6"/>
      <c r="AO16" s="76"/>
      <c r="AP16" s="75"/>
      <c r="AQ16" s="75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6"/>
      <c r="BC16" s="76"/>
      <c r="BD16" s="75"/>
      <c r="BE16" s="75"/>
      <c r="BF16" s="77"/>
      <c r="BG16" s="77"/>
      <c r="BH16" s="77"/>
      <c r="BI16" s="77"/>
      <c r="BJ16" s="77"/>
      <c r="BK16" s="77"/>
      <c r="BL16" s="22">
        <f t="shared" si="4"/>
        <v>0</v>
      </c>
      <c r="BM16" s="23">
        <f t="shared" si="5"/>
        <v>0</v>
      </c>
      <c r="BN16" s="24">
        <f t="shared" si="6"/>
        <v>0</v>
      </c>
      <c r="BO16" s="22">
        <v>22</v>
      </c>
    </row>
    <row r="17" spans="1:67">
      <c r="A17" s="63" t="s">
        <v>271</v>
      </c>
      <c r="B17" s="75"/>
      <c r="C17" s="75"/>
      <c r="D17" s="77"/>
      <c r="E17" s="77"/>
      <c r="F17" s="77"/>
      <c r="G17" s="77"/>
      <c r="H17" s="77"/>
      <c r="I17" s="77"/>
      <c r="J17" s="77"/>
      <c r="K17" s="77"/>
      <c r="L17" s="76"/>
      <c r="M17" s="76"/>
      <c r="N17" s="75"/>
      <c r="O17" s="75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6"/>
      <c r="AA17" s="76"/>
      <c r="AB17" s="75"/>
      <c r="AC17" s="75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6"/>
      <c r="AO17" s="76"/>
      <c r="AP17" s="75"/>
      <c r="AQ17" s="75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6"/>
      <c r="BC17" s="76"/>
      <c r="BD17" s="75"/>
      <c r="BE17" s="75"/>
      <c r="BF17" s="77"/>
      <c r="BG17" s="77"/>
      <c r="BH17" s="77"/>
      <c r="BI17" s="77"/>
      <c r="BJ17" s="77"/>
      <c r="BK17" s="77"/>
      <c r="BL17" s="22">
        <f t="shared" si="4"/>
        <v>0</v>
      </c>
      <c r="BM17" s="23">
        <f t="shared" si="5"/>
        <v>0</v>
      </c>
      <c r="BN17" s="24">
        <f t="shared" si="6"/>
        <v>0</v>
      </c>
      <c r="BO17" s="22">
        <v>22</v>
      </c>
    </row>
    <row r="18" spans="1:67">
      <c r="A18" s="63" t="s">
        <v>272</v>
      </c>
      <c r="B18" s="75"/>
      <c r="C18" s="75"/>
      <c r="D18" s="77"/>
      <c r="E18" s="77"/>
      <c r="F18" s="77"/>
      <c r="G18" s="77"/>
      <c r="H18" s="77"/>
      <c r="I18" s="77"/>
      <c r="J18" s="77"/>
      <c r="K18" s="77"/>
      <c r="L18" s="76"/>
      <c r="M18" s="76"/>
      <c r="N18" s="75"/>
      <c r="O18" s="75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6"/>
      <c r="AA18" s="76"/>
      <c r="AB18" s="75"/>
      <c r="AC18" s="75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6"/>
      <c r="AO18" s="76"/>
      <c r="AP18" s="75"/>
      <c r="AQ18" s="75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6"/>
      <c r="BC18" s="76"/>
      <c r="BD18" s="75"/>
      <c r="BE18" s="75"/>
      <c r="BF18" s="77"/>
      <c r="BG18" s="77"/>
      <c r="BH18" s="77"/>
      <c r="BI18" s="77"/>
      <c r="BJ18" s="77"/>
      <c r="BK18" s="77"/>
      <c r="BL18" s="22">
        <f t="shared" si="4"/>
        <v>0</v>
      </c>
      <c r="BM18" s="23">
        <f t="shared" si="5"/>
        <v>0</v>
      </c>
      <c r="BN18" s="24">
        <f t="shared" si="6"/>
        <v>0</v>
      </c>
      <c r="BO18" s="22">
        <v>22</v>
      </c>
    </row>
    <row r="19" spans="1:67">
      <c r="A19" s="63" t="s">
        <v>273</v>
      </c>
      <c r="B19" s="75"/>
      <c r="C19" s="75"/>
      <c r="D19" s="77"/>
      <c r="E19" s="77"/>
      <c r="F19" s="77"/>
      <c r="G19" s="77"/>
      <c r="H19" s="77"/>
      <c r="I19" s="77"/>
      <c r="J19" s="77"/>
      <c r="K19" s="77"/>
      <c r="L19" s="76"/>
      <c r="M19" s="76"/>
      <c r="N19" s="75"/>
      <c r="O19" s="75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6"/>
      <c r="AA19" s="76"/>
      <c r="AB19" s="75"/>
      <c r="AC19" s="75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6"/>
      <c r="AO19" s="76"/>
      <c r="AP19" s="75"/>
      <c r="AQ19" s="75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6"/>
      <c r="BC19" s="76"/>
      <c r="BD19" s="75"/>
      <c r="BE19" s="75"/>
      <c r="BF19" s="77"/>
      <c r="BG19" s="77"/>
      <c r="BH19" s="77"/>
      <c r="BI19" s="77"/>
      <c r="BJ19" s="77"/>
      <c r="BK19" s="77"/>
      <c r="BL19" s="22">
        <f t="shared" si="2"/>
        <v>0</v>
      </c>
      <c r="BM19" s="23">
        <f t="shared" si="3"/>
        <v>0</v>
      </c>
      <c r="BN19" s="24">
        <f t="shared" ref="BN19:BN41" si="7">BM19/BO19</f>
        <v>0</v>
      </c>
      <c r="BO19" s="22">
        <v>22</v>
      </c>
    </row>
    <row r="20" spans="1:67">
      <c r="A20" s="63" t="s">
        <v>274</v>
      </c>
      <c r="B20" s="75"/>
      <c r="C20" s="75"/>
      <c r="D20" s="77"/>
      <c r="E20" s="77"/>
      <c r="F20" s="77"/>
      <c r="G20" s="77"/>
      <c r="H20" s="77"/>
      <c r="I20" s="77"/>
      <c r="J20" s="77"/>
      <c r="K20" s="77"/>
      <c r="L20" s="76"/>
      <c r="M20" s="76"/>
      <c r="N20" s="75"/>
      <c r="O20" s="75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6"/>
      <c r="AA20" s="76"/>
      <c r="AB20" s="75"/>
      <c r="AC20" s="75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6"/>
      <c r="AO20" s="76"/>
      <c r="AP20" s="75"/>
      <c r="AQ20" s="75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6"/>
      <c r="BC20" s="76"/>
      <c r="BD20" s="75"/>
      <c r="BE20" s="75"/>
      <c r="BF20" s="77"/>
      <c r="BG20" s="77"/>
      <c r="BH20" s="77"/>
      <c r="BI20" s="77"/>
      <c r="BJ20" s="77"/>
      <c r="BK20" s="77"/>
      <c r="BL20" s="22">
        <f t="shared" si="2"/>
        <v>0</v>
      </c>
      <c r="BM20" s="23">
        <f t="shared" si="3"/>
        <v>0</v>
      </c>
      <c r="BN20" s="24">
        <f t="shared" si="7"/>
        <v>0</v>
      </c>
      <c r="BO20" s="22">
        <v>22</v>
      </c>
    </row>
    <row r="21" spans="1:67">
      <c r="A21" s="63" t="s">
        <v>275</v>
      </c>
      <c r="B21" s="75"/>
      <c r="C21" s="75"/>
      <c r="D21" s="77"/>
      <c r="E21" s="77"/>
      <c r="F21" s="77"/>
      <c r="G21" s="77"/>
      <c r="H21" s="77"/>
      <c r="I21" s="77"/>
      <c r="J21" s="77"/>
      <c r="K21" s="77"/>
      <c r="L21" s="76"/>
      <c r="M21" s="76"/>
      <c r="N21" s="75"/>
      <c r="O21" s="75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6"/>
      <c r="AA21" s="76"/>
      <c r="AB21" s="75"/>
      <c r="AC21" s="75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6"/>
      <c r="AO21" s="76"/>
      <c r="AP21" s="75"/>
      <c r="AQ21" s="75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6"/>
      <c r="BC21" s="76"/>
      <c r="BD21" s="75"/>
      <c r="BE21" s="75"/>
      <c r="BF21" s="77"/>
      <c r="BG21" s="77"/>
      <c r="BH21" s="77"/>
      <c r="BI21" s="77"/>
      <c r="BJ21" s="77"/>
      <c r="BK21" s="77"/>
      <c r="BL21" s="22">
        <f t="shared" si="2"/>
        <v>0</v>
      </c>
      <c r="BM21" s="23">
        <f t="shared" si="3"/>
        <v>0</v>
      </c>
      <c r="BN21" s="24">
        <f t="shared" si="7"/>
        <v>0</v>
      </c>
      <c r="BO21" s="22">
        <v>22</v>
      </c>
    </row>
    <row r="22" spans="1:67">
      <c r="A22" s="63" t="s">
        <v>276</v>
      </c>
      <c r="B22" s="75"/>
      <c r="C22" s="75"/>
      <c r="D22" s="77"/>
      <c r="E22" s="77"/>
      <c r="F22" s="77"/>
      <c r="G22" s="77"/>
      <c r="H22" s="77"/>
      <c r="I22" s="77"/>
      <c r="J22" s="77"/>
      <c r="K22" s="77"/>
      <c r="L22" s="76"/>
      <c r="M22" s="76"/>
      <c r="N22" s="75"/>
      <c r="O22" s="75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6"/>
      <c r="AA22" s="76"/>
      <c r="AB22" s="75"/>
      <c r="AC22" s="75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6"/>
      <c r="AO22" s="76"/>
      <c r="AP22" s="75"/>
      <c r="AQ22" s="75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6"/>
      <c r="BC22" s="76"/>
      <c r="BD22" s="75"/>
      <c r="BE22" s="75"/>
      <c r="BF22" s="77"/>
      <c r="BG22" s="77"/>
      <c r="BH22" s="77"/>
      <c r="BI22" s="77"/>
      <c r="BJ22" s="77"/>
      <c r="BK22" s="77"/>
      <c r="BL22" s="22">
        <f t="shared" si="2"/>
        <v>0</v>
      </c>
      <c r="BM22" s="23">
        <f t="shared" si="3"/>
        <v>0</v>
      </c>
      <c r="BN22" s="24">
        <f t="shared" si="7"/>
        <v>0</v>
      </c>
      <c r="BO22" s="22">
        <v>22</v>
      </c>
    </row>
    <row r="23" spans="1:67">
      <c r="A23" s="63" t="s">
        <v>277</v>
      </c>
      <c r="B23" s="75"/>
      <c r="C23" s="75"/>
      <c r="D23" s="77"/>
      <c r="E23" s="77"/>
      <c r="F23" s="77"/>
      <c r="G23" s="77"/>
      <c r="H23" s="77"/>
      <c r="I23" s="77"/>
      <c r="J23" s="77"/>
      <c r="K23" s="77"/>
      <c r="L23" s="76"/>
      <c r="M23" s="76"/>
      <c r="N23" s="75"/>
      <c r="O23" s="75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6"/>
      <c r="AA23" s="76"/>
      <c r="AB23" s="75"/>
      <c r="AC23" s="75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6"/>
      <c r="AO23" s="76"/>
      <c r="AP23" s="75"/>
      <c r="AQ23" s="75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6"/>
      <c r="BC23" s="76"/>
      <c r="BD23" s="75"/>
      <c r="BE23" s="75"/>
      <c r="BF23" s="77"/>
      <c r="BG23" s="77"/>
      <c r="BH23" s="77"/>
      <c r="BI23" s="77"/>
      <c r="BJ23" s="77"/>
      <c r="BK23" s="77"/>
      <c r="BL23" s="22">
        <f t="shared" si="2"/>
        <v>0</v>
      </c>
      <c r="BM23" s="23">
        <f t="shared" si="3"/>
        <v>0</v>
      </c>
      <c r="BN23" s="24">
        <f t="shared" si="7"/>
        <v>0</v>
      </c>
      <c r="BO23" s="22">
        <v>22</v>
      </c>
    </row>
    <row r="24" spans="1:67">
      <c r="A24" s="63" t="s">
        <v>278</v>
      </c>
      <c r="B24" s="75"/>
      <c r="C24" s="75"/>
      <c r="D24" s="77"/>
      <c r="E24" s="77"/>
      <c r="F24" s="77"/>
      <c r="G24" s="77"/>
      <c r="H24" s="77"/>
      <c r="I24" s="77"/>
      <c r="J24" s="77"/>
      <c r="K24" s="77"/>
      <c r="L24" s="76"/>
      <c r="M24" s="76"/>
      <c r="N24" s="75"/>
      <c r="O24" s="75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6"/>
      <c r="AA24" s="76"/>
      <c r="AB24" s="75"/>
      <c r="AC24" s="75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6"/>
      <c r="AO24" s="76"/>
      <c r="AP24" s="75"/>
      <c r="AQ24" s="75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6"/>
      <c r="BC24" s="76"/>
      <c r="BD24" s="75"/>
      <c r="BE24" s="75"/>
      <c r="BF24" s="77"/>
      <c r="BG24" s="77"/>
      <c r="BH24" s="77"/>
      <c r="BI24" s="77"/>
      <c r="BJ24" s="77"/>
      <c r="BK24" s="77"/>
      <c r="BL24" s="22">
        <f t="shared" si="2"/>
        <v>0</v>
      </c>
      <c r="BM24" s="23">
        <f t="shared" si="3"/>
        <v>0</v>
      </c>
      <c r="BN24" s="24">
        <f t="shared" si="7"/>
        <v>0</v>
      </c>
      <c r="BO24" s="22">
        <v>22</v>
      </c>
    </row>
    <row r="25" spans="1:67">
      <c r="A25" s="63" t="s">
        <v>279</v>
      </c>
      <c r="B25" s="75"/>
      <c r="C25" s="75"/>
      <c r="D25" s="77"/>
      <c r="E25" s="77"/>
      <c r="F25" s="77"/>
      <c r="G25" s="77"/>
      <c r="H25" s="77"/>
      <c r="I25" s="77"/>
      <c r="J25" s="77"/>
      <c r="K25" s="77"/>
      <c r="L25" s="76"/>
      <c r="M25" s="76"/>
      <c r="N25" s="75"/>
      <c r="O25" s="75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6"/>
      <c r="AA25" s="76"/>
      <c r="AB25" s="75"/>
      <c r="AC25" s="75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6"/>
      <c r="AO25" s="76"/>
      <c r="AP25" s="75"/>
      <c r="AQ25" s="75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6"/>
      <c r="BC25" s="76"/>
      <c r="BD25" s="75"/>
      <c r="BE25" s="75"/>
      <c r="BF25" s="77"/>
      <c r="BG25" s="77"/>
      <c r="BH25" s="77"/>
      <c r="BI25" s="77"/>
      <c r="BJ25" s="77"/>
      <c r="BK25" s="77"/>
      <c r="BL25" s="22">
        <f t="shared" si="2"/>
        <v>0</v>
      </c>
      <c r="BM25" s="23">
        <f t="shared" si="3"/>
        <v>0</v>
      </c>
      <c r="BN25" s="24">
        <f t="shared" si="7"/>
        <v>0</v>
      </c>
      <c r="BO25" s="22">
        <v>22</v>
      </c>
    </row>
    <row r="26" spans="1:67">
      <c r="A26" s="63" t="s">
        <v>280</v>
      </c>
      <c r="B26" s="75"/>
      <c r="C26" s="75"/>
      <c r="D26" s="77"/>
      <c r="E26" s="77"/>
      <c r="F26" s="77"/>
      <c r="G26" s="77"/>
      <c r="H26" s="77"/>
      <c r="I26" s="77"/>
      <c r="J26" s="77"/>
      <c r="K26" s="77"/>
      <c r="L26" s="76"/>
      <c r="M26" s="76"/>
      <c r="N26" s="75"/>
      <c r="O26" s="75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6"/>
      <c r="AA26" s="76"/>
      <c r="AB26" s="75"/>
      <c r="AC26" s="75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6"/>
      <c r="AO26" s="76"/>
      <c r="AP26" s="75"/>
      <c r="AQ26" s="75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6"/>
      <c r="BC26" s="76"/>
      <c r="BD26" s="75"/>
      <c r="BE26" s="75"/>
      <c r="BF26" s="77"/>
      <c r="BG26" s="77"/>
      <c r="BH26" s="77"/>
      <c r="BI26" s="77"/>
      <c r="BJ26" s="77"/>
      <c r="BK26" s="77"/>
      <c r="BL26" s="22">
        <f t="shared" si="2"/>
        <v>0</v>
      </c>
      <c r="BM26" s="23">
        <f t="shared" si="3"/>
        <v>0</v>
      </c>
      <c r="BN26" s="24">
        <f t="shared" si="7"/>
        <v>0</v>
      </c>
      <c r="BO26" s="22">
        <v>22</v>
      </c>
    </row>
    <row r="27" spans="1:67">
      <c r="A27" s="63" t="s">
        <v>281</v>
      </c>
      <c r="B27" s="75"/>
      <c r="C27" s="75"/>
      <c r="D27" s="77"/>
      <c r="E27" s="77"/>
      <c r="F27" s="77"/>
      <c r="G27" s="77"/>
      <c r="H27" s="77"/>
      <c r="I27" s="77"/>
      <c r="J27" s="77"/>
      <c r="K27" s="77"/>
      <c r="L27" s="76"/>
      <c r="M27" s="76"/>
      <c r="N27" s="75"/>
      <c r="O27" s="75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6"/>
      <c r="AA27" s="76"/>
      <c r="AB27" s="75"/>
      <c r="AC27" s="75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6"/>
      <c r="AO27" s="76"/>
      <c r="AP27" s="75"/>
      <c r="AQ27" s="75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6"/>
      <c r="BC27" s="76"/>
      <c r="BD27" s="75"/>
      <c r="BE27" s="75"/>
      <c r="BF27" s="77"/>
      <c r="BG27" s="77"/>
      <c r="BH27" s="77"/>
      <c r="BI27" s="77"/>
      <c r="BJ27" s="77"/>
      <c r="BK27" s="77"/>
      <c r="BL27" s="22">
        <f t="shared" si="2"/>
        <v>0</v>
      </c>
      <c r="BM27" s="23">
        <f t="shared" si="3"/>
        <v>0</v>
      </c>
      <c r="BN27" s="24">
        <f t="shared" si="7"/>
        <v>0</v>
      </c>
      <c r="BO27" s="22">
        <v>22</v>
      </c>
    </row>
    <row r="28" spans="1:67">
      <c r="A28" s="63" t="s">
        <v>282</v>
      </c>
      <c r="B28" s="75"/>
      <c r="C28" s="75"/>
      <c r="D28" s="77"/>
      <c r="E28" s="77"/>
      <c r="F28" s="77"/>
      <c r="G28" s="77"/>
      <c r="H28" s="77"/>
      <c r="I28" s="77"/>
      <c r="J28" s="77"/>
      <c r="K28" s="77"/>
      <c r="L28" s="76"/>
      <c r="M28" s="76"/>
      <c r="N28" s="75"/>
      <c r="O28" s="75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6"/>
      <c r="AA28" s="76"/>
      <c r="AB28" s="75"/>
      <c r="AC28" s="75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6"/>
      <c r="AO28" s="76"/>
      <c r="AP28" s="75"/>
      <c r="AQ28" s="75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6"/>
      <c r="BC28" s="76"/>
      <c r="BD28" s="75"/>
      <c r="BE28" s="75"/>
      <c r="BF28" s="77"/>
      <c r="BG28" s="77"/>
      <c r="BH28" s="77"/>
      <c r="BI28" s="77"/>
      <c r="BJ28" s="77"/>
      <c r="BK28" s="77"/>
      <c r="BL28" s="22">
        <f t="shared" si="2"/>
        <v>0</v>
      </c>
      <c r="BM28" s="23">
        <f t="shared" si="3"/>
        <v>0</v>
      </c>
      <c r="BN28" s="24">
        <f t="shared" si="7"/>
        <v>0</v>
      </c>
      <c r="BO28" s="22">
        <v>22</v>
      </c>
    </row>
    <row r="29" spans="1:67">
      <c r="A29" s="63" t="s">
        <v>283</v>
      </c>
      <c r="B29" s="75"/>
      <c r="C29" s="75"/>
      <c r="D29" s="77"/>
      <c r="E29" s="77"/>
      <c r="F29" s="77"/>
      <c r="G29" s="77"/>
      <c r="H29" s="77"/>
      <c r="I29" s="77"/>
      <c r="J29" s="77"/>
      <c r="K29" s="77"/>
      <c r="L29" s="76"/>
      <c r="M29" s="76"/>
      <c r="N29" s="75"/>
      <c r="O29" s="75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6"/>
      <c r="AA29" s="76"/>
      <c r="AB29" s="75"/>
      <c r="AC29" s="75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6"/>
      <c r="AO29" s="76"/>
      <c r="AP29" s="75"/>
      <c r="AQ29" s="75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6"/>
      <c r="BC29" s="76"/>
      <c r="BD29" s="75"/>
      <c r="BE29" s="75"/>
      <c r="BF29" s="77"/>
      <c r="BG29" s="77"/>
      <c r="BH29" s="77"/>
      <c r="BI29" s="77"/>
      <c r="BJ29" s="77"/>
      <c r="BK29" s="77"/>
      <c r="BL29" s="22">
        <f t="shared" si="2"/>
        <v>0</v>
      </c>
      <c r="BM29" s="23">
        <f t="shared" si="3"/>
        <v>0</v>
      </c>
      <c r="BN29" s="24">
        <f t="shared" si="7"/>
        <v>0</v>
      </c>
      <c r="BO29" s="22">
        <v>22</v>
      </c>
    </row>
    <row r="30" spans="1:67">
      <c r="A30" s="63" t="s">
        <v>284</v>
      </c>
      <c r="B30" s="75"/>
      <c r="C30" s="75"/>
      <c r="D30" s="77"/>
      <c r="E30" s="77"/>
      <c r="F30" s="77"/>
      <c r="G30" s="77"/>
      <c r="H30" s="77"/>
      <c r="I30" s="77"/>
      <c r="J30" s="77"/>
      <c r="K30" s="77"/>
      <c r="L30" s="76"/>
      <c r="M30" s="76"/>
      <c r="N30" s="75"/>
      <c r="O30" s="75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6"/>
      <c r="AA30" s="76"/>
      <c r="AB30" s="75"/>
      <c r="AC30" s="75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6"/>
      <c r="AO30" s="76"/>
      <c r="AP30" s="75"/>
      <c r="AQ30" s="75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6"/>
      <c r="BC30" s="76"/>
      <c r="BD30" s="75"/>
      <c r="BE30" s="75"/>
      <c r="BF30" s="77"/>
      <c r="BG30" s="77"/>
      <c r="BH30" s="77"/>
      <c r="BI30" s="77"/>
      <c r="BJ30" s="77"/>
      <c r="BK30" s="77"/>
      <c r="BL30" s="22">
        <f t="shared" si="2"/>
        <v>0</v>
      </c>
      <c r="BM30" s="23">
        <f t="shared" si="3"/>
        <v>0</v>
      </c>
      <c r="BN30" s="24">
        <f t="shared" si="7"/>
        <v>0</v>
      </c>
      <c r="BO30" s="22">
        <v>22</v>
      </c>
    </row>
    <row r="31" spans="1:67">
      <c r="A31" s="63" t="s">
        <v>285</v>
      </c>
      <c r="B31" s="75"/>
      <c r="C31" s="75"/>
      <c r="D31" s="77"/>
      <c r="E31" s="77"/>
      <c r="F31" s="77"/>
      <c r="G31" s="77"/>
      <c r="H31" s="77"/>
      <c r="I31" s="77"/>
      <c r="J31" s="77"/>
      <c r="K31" s="77"/>
      <c r="L31" s="76"/>
      <c r="M31" s="76"/>
      <c r="N31" s="75"/>
      <c r="O31" s="75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6"/>
      <c r="AA31" s="76"/>
      <c r="AB31" s="75"/>
      <c r="AC31" s="75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6"/>
      <c r="AO31" s="76"/>
      <c r="AP31" s="75"/>
      <c r="AQ31" s="75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6"/>
      <c r="BC31" s="76"/>
      <c r="BD31" s="75"/>
      <c r="BE31" s="75"/>
      <c r="BF31" s="77"/>
      <c r="BG31" s="77"/>
      <c r="BH31" s="77"/>
      <c r="BI31" s="77"/>
      <c r="BJ31" s="77"/>
      <c r="BK31" s="77"/>
      <c r="BL31" s="22">
        <f t="shared" si="2"/>
        <v>0</v>
      </c>
      <c r="BM31" s="23">
        <f t="shared" si="3"/>
        <v>0</v>
      </c>
      <c r="BN31" s="24">
        <f t="shared" si="7"/>
        <v>0</v>
      </c>
      <c r="BO31" s="22">
        <v>22</v>
      </c>
    </row>
    <row r="32" spans="1:67">
      <c r="A32" s="63" t="s">
        <v>286</v>
      </c>
      <c r="B32" s="75"/>
      <c r="C32" s="75"/>
      <c r="D32" s="77"/>
      <c r="E32" s="77"/>
      <c r="F32" s="77"/>
      <c r="G32" s="77"/>
      <c r="H32" s="77"/>
      <c r="I32" s="77"/>
      <c r="J32" s="77"/>
      <c r="K32" s="77"/>
      <c r="L32" s="76"/>
      <c r="M32" s="76"/>
      <c r="N32" s="75"/>
      <c r="O32" s="75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6"/>
      <c r="AA32" s="76"/>
      <c r="AB32" s="75"/>
      <c r="AC32" s="75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6"/>
      <c r="AO32" s="76"/>
      <c r="AP32" s="75"/>
      <c r="AQ32" s="75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6"/>
      <c r="BC32" s="76"/>
      <c r="BD32" s="75"/>
      <c r="BE32" s="75"/>
      <c r="BF32" s="77"/>
      <c r="BG32" s="77"/>
      <c r="BH32" s="77"/>
      <c r="BI32" s="77"/>
      <c r="BJ32" s="77"/>
      <c r="BK32" s="77"/>
      <c r="BL32" s="22">
        <f t="shared" si="2"/>
        <v>0</v>
      </c>
      <c r="BM32" s="23">
        <f t="shared" si="3"/>
        <v>0</v>
      </c>
      <c r="BN32" s="24">
        <f t="shared" si="7"/>
        <v>0</v>
      </c>
      <c r="BO32" s="22">
        <v>22</v>
      </c>
    </row>
    <row r="33" spans="1:67">
      <c r="A33" s="63" t="s">
        <v>287</v>
      </c>
      <c r="B33" s="75"/>
      <c r="C33" s="75"/>
      <c r="D33" s="77"/>
      <c r="E33" s="77"/>
      <c r="F33" s="77"/>
      <c r="G33" s="77"/>
      <c r="H33" s="77"/>
      <c r="I33" s="77"/>
      <c r="J33" s="77"/>
      <c r="K33" s="77"/>
      <c r="L33" s="76"/>
      <c r="M33" s="76"/>
      <c r="N33" s="75"/>
      <c r="O33" s="75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6"/>
      <c r="AA33" s="76"/>
      <c r="AB33" s="75"/>
      <c r="AC33" s="75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6"/>
      <c r="AO33" s="76"/>
      <c r="AP33" s="75"/>
      <c r="AQ33" s="75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6"/>
      <c r="BC33" s="76"/>
      <c r="BD33" s="75"/>
      <c r="BE33" s="75"/>
      <c r="BF33" s="77"/>
      <c r="BG33" s="77"/>
      <c r="BH33" s="77"/>
      <c r="BI33" s="77"/>
      <c r="BJ33" s="77"/>
      <c r="BK33" s="77"/>
      <c r="BL33" s="22">
        <f t="shared" si="2"/>
        <v>0</v>
      </c>
      <c r="BM33" s="23">
        <f t="shared" si="3"/>
        <v>0</v>
      </c>
      <c r="BN33" s="24">
        <f t="shared" si="7"/>
        <v>0</v>
      </c>
      <c r="BO33" s="22">
        <v>22</v>
      </c>
    </row>
    <row r="34" spans="1:67">
      <c r="A34" s="63" t="s">
        <v>288</v>
      </c>
      <c r="B34" s="75"/>
      <c r="C34" s="75"/>
      <c r="D34" s="77"/>
      <c r="E34" s="77"/>
      <c r="F34" s="77"/>
      <c r="G34" s="77"/>
      <c r="H34" s="77"/>
      <c r="I34" s="77"/>
      <c r="J34" s="77"/>
      <c r="K34" s="77"/>
      <c r="L34" s="76"/>
      <c r="M34" s="76"/>
      <c r="N34" s="75"/>
      <c r="O34" s="75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6"/>
      <c r="AA34" s="76"/>
      <c r="AB34" s="75"/>
      <c r="AC34" s="75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6"/>
      <c r="AO34" s="76"/>
      <c r="AP34" s="75"/>
      <c r="AQ34" s="75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6"/>
      <c r="BC34" s="76"/>
      <c r="BD34" s="75"/>
      <c r="BE34" s="75"/>
      <c r="BF34" s="77"/>
      <c r="BG34" s="77"/>
      <c r="BH34" s="77"/>
      <c r="BI34" s="77"/>
      <c r="BJ34" s="77"/>
      <c r="BK34" s="77"/>
      <c r="BL34" s="22">
        <f t="shared" si="2"/>
        <v>0</v>
      </c>
      <c r="BM34" s="23">
        <f t="shared" si="3"/>
        <v>0</v>
      </c>
      <c r="BN34" s="24">
        <f t="shared" si="7"/>
        <v>0</v>
      </c>
      <c r="BO34" s="22">
        <v>22</v>
      </c>
    </row>
    <row r="35" spans="1:67">
      <c r="A35" s="63" t="s">
        <v>289</v>
      </c>
      <c r="B35" s="75"/>
      <c r="C35" s="75"/>
      <c r="D35" s="77"/>
      <c r="E35" s="77"/>
      <c r="F35" s="77"/>
      <c r="G35" s="77"/>
      <c r="H35" s="77"/>
      <c r="I35" s="77"/>
      <c r="J35" s="77"/>
      <c r="K35" s="77"/>
      <c r="L35" s="76"/>
      <c r="M35" s="76"/>
      <c r="N35" s="75"/>
      <c r="O35" s="75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6"/>
      <c r="AA35" s="76"/>
      <c r="AB35" s="75"/>
      <c r="AC35" s="75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6"/>
      <c r="AO35" s="76"/>
      <c r="AP35" s="75"/>
      <c r="AQ35" s="75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6"/>
      <c r="BC35" s="76"/>
      <c r="BD35" s="75"/>
      <c r="BE35" s="75"/>
      <c r="BF35" s="77"/>
      <c r="BG35" s="77"/>
      <c r="BH35" s="77"/>
      <c r="BI35" s="77"/>
      <c r="BJ35" s="77"/>
      <c r="BK35" s="77"/>
      <c r="BL35" s="22">
        <f t="shared" si="2"/>
        <v>0</v>
      </c>
      <c r="BM35" s="23">
        <f t="shared" si="3"/>
        <v>0</v>
      </c>
      <c r="BN35" s="24">
        <f t="shared" si="7"/>
        <v>0</v>
      </c>
      <c r="BO35" s="22">
        <v>22</v>
      </c>
    </row>
    <row r="36" spans="1:67">
      <c r="A36" s="63" t="s">
        <v>290</v>
      </c>
      <c r="B36" s="75"/>
      <c r="C36" s="75"/>
      <c r="D36" s="77"/>
      <c r="E36" s="77"/>
      <c r="F36" s="77"/>
      <c r="G36" s="77"/>
      <c r="H36" s="77"/>
      <c r="I36" s="77"/>
      <c r="J36" s="77"/>
      <c r="K36" s="77"/>
      <c r="L36" s="76"/>
      <c r="M36" s="76"/>
      <c r="N36" s="75"/>
      <c r="O36" s="75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6"/>
      <c r="AA36" s="76"/>
      <c r="AB36" s="75"/>
      <c r="AC36" s="75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6"/>
      <c r="AO36" s="76"/>
      <c r="AP36" s="75"/>
      <c r="AQ36" s="75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6"/>
      <c r="BC36" s="76"/>
      <c r="BD36" s="75"/>
      <c r="BE36" s="75"/>
      <c r="BF36" s="77"/>
      <c r="BG36" s="77"/>
      <c r="BH36" s="77"/>
      <c r="BI36" s="77"/>
      <c r="BJ36" s="77"/>
      <c r="BK36" s="77"/>
      <c r="BL36" s="22">
        <f t="shared" si="2"/>
        <v>0</v>
      </c>
      <c r="BM36" s="23">
        <f t="shared" si="3"/>
        <v>0</v>
      </c>
      <c r="BN36" s="24">
        <f t="shared" si="7"/>
        <v>0</v>
      </c>
      <c r="BO36" s="22">
        <v>22</v>
      </c>
    </row>
    <row r="37" spans="1:67">
      <c r="A37" s="63" t="s">
        <v>291</v>
      </c>
      <c r="B37" s="75"/>
      <c r="C37" s="75"/>
      <c r="D37" s="77"/>
      <c r="E37" s="77"/>
      <c r="F37" s="77"/>
      <c r="G37" s="77"/>
      <c r="H37" s="77"/>
      <c r="I37" s="77"/>
      <c r="J37" s="77"/>
      <c r="K37" s="77"/>
      <c r="L37" s="76"/>
      <c r="M37" s="76"/>
      <c r="N37" s="75"/>
      <c r="O37" s="75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6"/>
      <c r="AA37" s="76"/>
      <c r="AB37" s="75"/>
      <c r="AC37" s="75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6"/>
      <c r="AO37" s="76"/>
      <c r="AP37" s="75"/>
      <c r="AQ37" s="75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6"/>
      <c r="BC37" s="76"/>
      <c r="BD37" s="75"/>
      <c r="BE37" s="75"/>
      <c r="BF37" s="77"/>
      <c r="BG37" s="77"/>
      <c r="BH37" s="77"/>
      <c r="BI37" s="77"/>
      <c r="BJ37" s="77"/>
      <c r="BK37" s="77"/>
      <c r="BL37" s="22">
        <f t="shared" si="2"/>
        <v>0</v>
      </c>
      <c r="BM37" s="23">
        <f t="shared" si="3"/>
        <v>0</v>
      </c>
      <c r="BN37" s="24">
        <f t="shared" si="7"/>
        <v>0</v>
      </c>
      <c r="BO37" s="22">
        <v>22</v>
      </c>
    </row>
    <row r="38" spans="1:67">
      <c r="A38" s="63" t="s">
        <v>292</v>
      </c>
      <c r="B38" s="75"/>
      <c r="C38" s="75"/>
      <c r="D38" s="77"/>
      <c r="E38" s="77"/>
      <c r="F38" s="77"/>
      <c r="G38" s="77"/>
      <c r="H38" s="77"/>
      <c r="I38" s="77"/>
      <c r="J38" s="77"/>
      <c r="K38" s="77"/>
      <c r="L38" s="76"/>
      <c r="M38" s="76"/>
      <c r="N38" s="75"/>
      <c r="O38" s="75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6"/>
      <c r="AA38" s="76"/>
      <c r="AB38" s="75"/>
      <c r="AC38" s="75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6"/>
      <c r="AO38" s="76"/>
      <c r="AP38" s="75"/>
      <c r="AQ38" s="75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6"/>
      <c r="BC38" s="76"/>
      <c r="BD38" s="75"/>
      <c r="BE38" s="75"/>
      <c r="BF38" s="77"/>
      <c r="BG38" s="77"/>
      <c r="BH38" s="77"/>
      <c r="BI38" s="77"/>
      <c r="BJ38" s="77"/>
      <c r="BK38" s="77"/>
      <c r="BL38" s="22">
        <f t="shared" si="2"/>
        <v>0</v>
      </c>
      <c r="BM38" s="23">
        <f t="shared" si="3"/>
        <v>0</v>
      </c>
      <c r="BN38" s="24">
        <f t="shared" si="7"/>
        <v>0</v>
      </c>
      <c r="BO38" s="22">
        <v>22</v>
      </c>
    </row>
    <row r="39" spans="1:67">
      <c r="A39" s="63" t="s">
        <v>293</v>
      </c>
      <c r="B39" s="75"/>
      <c r="C39" s="75"/>
      <c r="D39" s="77"/>
      <c r="E39" s="77"/>
      <c r="F39" s="77"/>
      <c r="G39" s="77"/>
      <c r="H39" s="77"/>
      <c r="I39" s="77"/>
      <c r="J39" s="77"/>
      <c r="K39" s="77"/>
      <c r="L39" s="76"/>
      <c r="M39" s="76"/>
      <c r="N39" s="75"/>
      <c r="O39" s="75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6"/>
      <c r="AA39" s="76"/>
      <c r="AB39" s="75"/>
      <c r="AC39" s="75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6"/>
      <c r="AO39" s="76"/>
      <c r="AP39" s="75"/>
      <c r="AQ39" s="75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6"/>
      <c r="BC39" s="76"/>
      <c r="BD39" s="75"/>
      <c r="BE39" s="75"/>
      <c r="BF39" s="77"/>
      <c r="BG39" s="77"/>
      <c r="BH39" s="77"/>
      <c r="BI39" s="77"/>
      <c r="BJ39" s="77"/>
      <c r="BK39" s="77"/>
      <c r="BL39" s="22">
        <f t="shared" si="2"/>
        <v>0</v>
      </c>
      <c r="BM39" s="23">
        <f t="shared" si="3"/>
        <v>0</v>
      </c>
      <c r="BN39" s="24">
        <f t="shared" si="7"/>
        <v>0</v>
      </c>
      <c r="BO39" s="22">
        <v>22</v>
      </c>
    </row>
    <row r="40" spans="1:67">
      <c r="A40" s="63" t="s">
        <v>294</v>
      </c>
      <c r="B40" s="75"/>
      <c r="C40" s="75"/>
      <c r="D40" s="84" t="s">
        <v>204</v>
      </c>
      <c r="E40" s="84" t="s">
        <v>204</v>
      </c>
      <c r="F40" s="84" t="s">
        <v>204</v>
      </c>
      <c r="G40" s="84" t="s">
        <v>204</v>
      </c>
      <c r="H40" s="84" t="s">
        <v>204</v>
      </c>
      <c r="I40" s="84" t="s">
        <v>204</v>
      </c>
      <c r="J40" s="84" t="s">
        <v>204</v>
      </c>
      <c r="K40" s="84" t="s">
        <v>204</v>
      </c>
      <c r="L40" s="76"/>
      <c r="M40" s="76"/>
      <c r="N40" s="75"/>
      <c r="O40" s="75"/>
      <c r="P40" s="84" t="s">
        <v>204</v>
      </c>
      <c r="Q40" s="84" t="s">
        <v>204</v>
      </c>
      <c r="R40" s="84" t="s">
        <v>204</v>
      </c>
      <c r="S40" s="84" t="s">
        <v>204</v>
      </c>
      <c r="T40" s="84" t="s">
        <v>204</v>
      </c>
      <c r="U40" s="84" t="s">
        <v>204</v>
      </c>
      <c r="V40" s="84" t="s">
        <v>204</v>
      </c>
      <c r="W40" s="84" t="s">
        <v>204</v>
      </c>
      <c r="X40" s="84" t="s">
        <v>204</v>
      </c>
      <c r="Y40" s="84" t="s">
        <v>204</v>
      </c>
      <c r="Z40" s="76"/>
      <c r="AA40" s="76"/>
      <c r="AB40" s="75"/>
      <c r="AC40" s="75"/>
      <c r="AD40" s="84" t="s">
        <v>204</v>
      </c>
      <c r="AE40" s="84" t="s">
        <v>204</v>
      </c>
      <c r="AF40" s="84" t="s">
        <v>204</v>
      </c>
      <c r="AG40" s="84" t="s">
        <v>204</v>
      </c>
      <c r="AH40" s="84" t="s">
        <v>204</v>
      </c>
      <c r="AI40" s="84" t="s">
        <v>204</v>
      </c>
      <c r="AJ40" s="84" t="s">
        <v>204</v>
      </c>
      <c r="AK40" s="84" t="s">
        <v>204</v>
      </c>
      <c r="AL40" s="84" t="s">
        <v>204</v>
      </c>
      <c r="AM40" s="84" t="s">
        <v>204</v>
      </c>
      <c r="AN40" s="76"/>
      <c r="AO40" s="76"/>
      <c r="AP40" s="75"/>
      <c r="AQ40" s="75"/>
      <c r="AR40" s="84" t="s">
        <v>204</v>
      </c>
      <c r="AS40" s="84" t="s">
        <v>204</v>
      </c>
      <c r="AT40" s="84" t="s">
        <v>204</v>
      </c>
      <c r="AU40" s="84" t="s">
        <v>204</v>
      </c>
      <c r="AV40" s="84" t="s">
        <v>204</v>
      </c>
      <c r="AW40" s="84" t="s">
        <v>204</v>
      </c>
      <c r="AX40" s="84" t="s">
        <v>204</v>
      </c>
      <c r="AY40" s="84" t="s">
        <v>204</v>
      </c>
      <c r="AZ40" s="84" t="s">
        <v>204</v>
      </c>
      <c r="BA40" s="84" t="s">
        <v>204</v>
      </c>
      <c r="BB40" s="76"/>
      <c r="BC40" s="76"/>
      <c r="BD40" s="75"/>
      <c r="BE40" s="75"/>
      <c r="BF40" s="84" t="s">
        <v>204</v>
      </c>
      <c r="BG40" s="84" t="s">
        <v>204</v>
      </c>
      <c r="BH40" s="84" t="s">
        <v>204</v>
      </c>
      <c r="BI40" s="84" t="s">
        <v>204</v>
      </c>
      <c r="BJ40" s="84" t="s">
        <v>204</v>
      </c>
      <c r="BK40" s="84" t="s">
        <v>204</v>
      </c>
      <c r="BL40" s="22">
        <f t="shared" si="2"/>
        <v>44</v>
      </c>
      <c r="BM40" s="23">
        <f>ROUND(BL40/2,1)</f>
        <v>22</v>
      </c>
      <c r="BN40" s="24">
        <f t="shared" si="7"/>
        <v>1</v>
      </c>
      <c r="BO40" s="22">
        <v>22</v>
      </c>
    </row>
    <row r="41" spans="1:67">
      <c r="A41" s="29" t="s">
        <v>242</v>
      </c>
      <c r="B41" s="30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25"/>
      <c r="BM41" s="26">
        <f>SUM(BM5:BM37)</f>
        <v>22</v>
      </c>
      <c r="BN41" s="27">
        <f t="shared" si="7"/>
        <v>3.0303030303030304E-2</v>
      </c>
      <c r="BO41" s="28">
        <f>SUM(BO5:BO37)</f>
        <v>726</v>
      </c>
    </row>
  </sheetData>
  <mergeCells count="32">
    <mergeCell ref="X3:Y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AV3:AW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BJ3:BK3"/>
    <mergeCell ref="BL3:BM3"/>
    <mergeCell ref="AX3:AY3"/>
    <mergeCell ref="AZ3:BA3"/>
    <mergeCell ref="BB3:BC3"/>
    <mergeCell ref="BD3:BE3"/>
    <mergeCell ref="BF3:BG3"/>
    <mergeCell ref="BH3:BI3"/>
  </mergeCells>
  <phoneticPr fontId="1" type="noConversion"/>
  <conditionalFormatting sqref="B6:BK39 B5:C5 L5:O5 Z5:AC5 AN5:AQ5 BB5:BE5 B40:C40 L40:O40 Z40:AC40 AN40:AQ40 BB40:BE40">
    <cfRule type="containsText" dxfId="104" priority="124" operator="containsText" text="S">
      <formula>NOT(ISERROR(SEARCH("S",B5)))</formula>
    </cfRule>
    <cfRule type="containsText" dxfId="103" priority="125" operator="containsText" text="K">
      <formula>NOT(ISERROR(SEARCH("K",B5)))</formula>
    </cfRule>
    <cfRule type="containsText" dxfId="102" priority="126" operator="containsText" text="L">
      <formula>NOT(ISERROR(SEARCH("L",B5)))</formula>
    </cfRule>
  </conditionalFormatting>
  <conditionalFormatting sqref="D5:K5">
    <cfRule type="containsText" dxfId="101" priority="121" operator="containsText" text="L">
      <formula>NOT(ISERROR(SEARCH("L",D5)))</formula>
    </cfRule>
    <cfRule type="containsText" dxfId="100" priority="122" operator="containsText" text="S">
      <formula>NOT(ISERROR(SEARCH("S",D5)))</formula>
    </cfRule>
    <cfRule type="containsText" dxfId="99" priority="123" operator="containsText" text="K">
      <formula>NOT(ISERROR(SEARCH("K",D5)))</formula>
    </cfRule>
  </conditionalFormatting>
  <conditionalFormatting sqref="P5:Y5">
    <cfRule type="containsText" dxfId="98" priority="118" operator="containsText" text="L">
      <formula>NOT(ISERROR(SEARCH("L",P5)))</formula>
    </cfRule>
    <cfRule type="containsText" dxfId="97" priority="119" operator="containsText" text="S">
      <formula>NOT(ISERROR(SEARCH("S",P5)))</formula>
    </cfRule>
    <cfRule type="containsText" dxfId="96" priority="120" operator="containsText" text="K">
      <formula>NOT(ISERROR(SEARCH("K",P5)))</formula>
    </cfRule>
  </conditionalFormatting>
  <conditionalFormatting sqref="AD5:AM5">
    <cfRule type="containsText" dxfId="95" priority="115" operator="containsText" text="L">
      <formula>NOT(ISERROR(SEARCH("L",AD5)))</formula>
    </cfRule>
    <cfRule type="containsText" dxfId="94" priority="116" operator="containsText" text="S">
      <formula>NOT(ISERROR(SEARCH("S",AD5)))</formula>
    </cfRule>
    <cfRule type="containsText" dxfId="93" priority="117" operator="containsText" text="K">
      <formula>NOT(ISERROR(SEARCH("K",AD5)))</formula>
    </cfRule>
  </conditionalFormatting>
  <conditionalFormatting sqref="AR5:BA5">
    <cfRule type="containsText" dxfId="92" priority="112" operator="containsText" text="L">
      <formula>NOT(ISERROR(SEARCH("L",AR5)))</formula>
    </cfRule>
    <cfRule type="containsText" dxfId="91" priority="113" operator="containsText" text="S">
      <formula>NOT(ISERROR(SEARCH("S",AR5)))</formula>
    </cfRule>
    <cfRule type="containsText" dxfId="90" priority="114" operator="containsText" text="K">
      <formula>NOT(ISERROR(SEARCH("K",AR5)))</formula>
    </cfRule>
  </conditionalFormatting>
  <conditionalFormatting sqref="BF5:BK5">
    <cfRule type="containsText" dxfId="89" priority="109" operator="containsText" text="L">
      <formula>NOT(ISERROR(SEARCH("L",BF5)))</formula>
    </cfRule>
    <cfRule type="containsText" dxfId="88" priority="110" operator="containsText" text="S">
      <formula>NOT(ISERROR(SEARCH("S",BF5)))</formula>
    </cfRule>
    <cfRule type="containsText" dxfId="87" priority="111" operator="containsText" text="K">
      <formula>NOT(ISERROR(SEARCH("K",BF5)))</formula>
    </cfRule>
  </conditionalFormatting>
  <conditionalFormatting sqref="H40 J40">
    <cfRule type="containsText" dxfId="86" priority="100" operator="containsText" text="L">
      <formula>NOT(ISERROR(SEARCH("L",H40)))</formula>
    </cfRule>
    <cfRule type="containsText" dxfId="85" priority="101" operator="containsText" text="S">
      <formula>NOT(ISERROR(SEARCH("S",H40)))</formula>
    </cfRule>
    <cfRule type="containsText" dxfId="84" priority="102" operator="containsText" text="K">
      <formula>NOT(ISERROR(SEARCH("K",H40)))</formula>
    </cfRule>
  </conditionalFormatting>
  <conditionalFormatting sqref="I40 K40">
    <cfRule type="containsText" dxfId="83" priority="97" operator="containsText" text="L">
      <formula>NOT(ISERROR(SEARCH("L",I40)))</formula>
    </cfRule>
    <cfRule type="containsText" dxfId="82" priority="98" operator="containsText" text="S">
      <formula>NOT(ISERROR(SEARCH("S",I40)))</formula>
    </cfRule>
    <cfRule type="containsText" dxfId="81" priority="99" operator="containsText" text="K">
      <formula>NOT(ISERROR(SEARCH("K",I40)))</formula>
    </cfRule>
  </conditionalFormatting>
  <conditionalFormatting sqref="D40 F40">
    <cfRule type="containsText" dxfId="80" priority="94" operator="containsText" text="L">
      <formula>NOT(ISERROR(SEARCH("L",D40)))</formula>
    </cfRule>
    <cfRule type="containsText" dxfId="79" priority="95" operator="containsText" text="S">
      <formula>NOT(ISERROR(SEARCH("S",D40)))</formula>
    </cfRule>
    <cfRule type="containsText" dxfId="78" priority="96" operator="containsText" text="K">
      <formula>NOT(ISERROR(SEARCH("K",D40)))</formula>
    </cfRule>
  </conditionalFormatting>
  <conditionalFormatting sqref="E40 G40">
    <cfRule type="containsText" dxfId="77" priority="91" operator="containsText" text="L">
      <formula>NOT(ISERROR(SEARCH("L",E40)))</formula>
    </cfRule>
    <cfRule type="containsText" dxfId="76" priority="92" operator="containsText" text="S">
      <formula>NOT(ISERROR(SEARCH("S",E40)))</formula>
    </cfRule>
    <cfRule type="containsText" dxfId="75" priority="93" operator="containsText" text="K">
      <formula>NOT(ISERROR(SEARCH("K",E40)))</formula>
    </cfRule>
  </conditionalFormatting>
  <conditionalFormatting sqref="P40 R40">
    <cfRule type="containsText" dxfId="74" priority="88" operator="containsText" text="L">
      <formula>NOT(ISERROR(SEARCH("L",P40)))</formula>
    </cfRule>
    <cfRule type="containsText" dxfId="73" priority="89" operator="containsText" text="S">
      <formula>NOT(ISERROR(SEARCH("S",P40)))</formula>
    </cfRule>
    <cfRule type="containsText" dxfId="72" priority="90" operator="containsText" text="K">
      <formula>NOT(ISERROR(SEARCH("K",P40)))</formula>
    </cfRule>
  </conditionalFormatting>
  <conditionalFormatting sqref="Q40 S40">
    <cfRule type="containsText" dxfId="71" priority="85" operator="containsText" text="L">
      <formula>NOT(ISERROR(SEARCH("L",Q40)))</formula>
    </cfRule>
    <cfRule type="containsText" dxfId="70" priority="86" operator="containsText" text="S">
      <formula>NOT(ISERROR(SEARCH("S",Q40)))</formula>
    </cfRule>
    <cfRule type="containsText" dxfId="69" priority="87" operator="containsText" text="K">
      <formula>NOT(ISERROR(SEARCH("K",Q40)))</formula>
    </cfRule>
  </conditionalFormatting>
  <conditionalFormatting sqref="T40">
    <cfRule type="containsText" dxfId="68" priority="82" operator="containsText" text="L">
      <formula>NOT(ISERROR(SEARCH("L",T40)))</formula>
    </cfRule>
    <cfRule type="containsText" dxfId="67" priority="83" operator="containsText" text="S">
      <formula>NOT(ISERROR(SEARCH("S",T40)))</formula>
    </cfRule>
    <cfRule type="containsText" dxfId="66" priority="84" operator="containsText" text="K">
      <formula>NOT(ISERROR(SEARCH("K",T40)))</formula>
    </cfRule>
  </conditionalFormatting>
  <conditionalFormatting sqref="U40">
    <cfRule type="containsText" dxfId="65" priority="79" operator="containsText" text="L">
      <formula>NOT(ISERROR(SEARCH("L",U40)))</formula>
    </cfRule>
    <cfRule type="containsText" dxfId="64" priority="80" operator="containsText" text="S">
      <formula>NOT(ISERROR(SEARCH("S",U40)))</formula>
    </cfRule>
    <cfRule type="containsText" dxfId="63" priority="81" operator="containsText" text="K">
      <formula>NOT(ISERROR(SEARCH("K",U40)))</formula>
    </cfRule>
  </conditionalFormatting>
  <conditionalFormatting sqref="V40 X40">
    <cfRule type="containsText" dxfId="62" priority="76" operator="containsText" text="L">
      <formula>NOT(ISERROR(SEARCH("L",V40)))</formula>
    </cfRule>
    <cfRule type="containsText" dxfId="61" priority="77" operator="containsText" text="S">
      <formula>NOT(ISERROR(SEARCH("S",V40)))</formula>
    </cfRule>
    <cfRule type="containsText" dxfId="60" priority="78" operator="containsText" text="K">
      <formula>NOT(ISERROR(SEARCH("K",V40)))</formula>
    </cfRule>
  </conditionalFormatting>
  <conditionalFormatting sqref="W40 Y40">
    <cfRule type="containsText" dxfId="59" priority="73" operator="containsText" text="L">
      <formula>NOT(ISERROR(SEARCH("L",W40)))</formula>
    </cfRule>
    <cfRule type="containsText" dxfId="58" priority="74" operator="containsText" text="S">
      <formula>NOT(ISERROR(SEARCH("S",W40)))</formula>
    </cfRule>
    <cfRule type="containsText" dxfId="57" priority="75" operator="containsText" text="K">
      <formula>NOT(ISERROR(SEARCH("K",W40)))</formula>
    </cfRule>
  </conditionalFormatting>
  <conditionalFormatting sqref="AD40 AF40">
    <cfRule type="containsText" dxfId="56" priority="70" operator="containsText" text="L">
      <formula>NOT(ISERROR(SEARCH("L",AD40)))</formula>
    </cfRule>
    <cfRule type="containsText" dxfId="55" priority="71" operator="containsText" text="S">
      <formula>NOT(ISERROR(SEARCH("S",AD40)))</formula>
    </cfRule>
    <cfRule type="containsText" dxfId="54" priority="72" operator="containsText" text="K">
      <formula>NOT(ISERROR(SEARCH("K",AD40)))</formula>
    </cfRule>
  </conditionalFormatting>
  <conditionalFormatting sqref="AE40 AG40">
    <cfRule type="containsText" dxfId="53" priority="67" operator="containsText" text="L">
      <formula>NOT(ISERROR(SEARCH("L",AE40)))</formula>
    </cfRule>
    <cfRule type="containsText" dxfId="52" priority="68" operator="containsText" text="S">
      <formula>NOT(ISERROR(SEARCH("S",AE40)))</formula>
    </cfRule>
    <cfRule type="containsText" dxfId="51" priority="69" operator="containsText" text="K">
      <formula>NOT(ISERROR(SEARCH("K",AE40)))</formula>
    </cfRule>
  </conditionalFormatting>
  <conditionalFormatting sqref="AH40">
    <cfRule type="containsText" dxfId="50" priority="64" operator="containsText" text="L">
      <formula>NOT(ISERROR(SEARCH("L",AH40)))</formula>
    </cfRule>
    <cfRule type="containsText" dxfId="49" priority="65" operator="containsText" text="S">
      <formula>NOT(ISERROR(SEARCH("S",AH40)))</formula>
    </cfRule>
    <cfRule type="containsText" dxfId="48" priority="66" operator="containsText" text="K">
      <formula>NOT(ISERROR(SEARCH("K",AH40)))</formula>
    </cfRule>
  </conditionalFormatting>
  <conditionalFormatting sqref="AI40">
    <cfRule type="containsText" dxfId="47" priority="61" operator="containsText" text="L">
      <formula>NOT(ISERROR(SEARCH("L",AI40)))</formula>
    </cfRule>
    <cfRule type="containsText" dxfId="46" priority="62" operator="containsText" text="S">
      <formula>NOT(ISERROR(SEARCH("S",AI40)))</formula>
    </cfRule>
    <cfRule type="containsText" dxfId="45" priority="63" operator="containsText" text="K">
      <formula>NOT(ISERROR(SEARCH("K",AI40)))</formula>
    </cfRule>
  </conditionalFormatting>
  <conditionalFormatting sqref="AJ40 AL40">
    <cfRule type="containsText" dxfId="44" priority="58" operator="containsText" text="L">
      <formula>NOT(ISERROR(SEARCH("L",AJ40)))</formula>
    </cfRule>
    <cfRule type="containsText" dxfId="43" priority="59" operator="containsText" text="S">
      <formula>NOT(ISERROR(SEARCH("S",AJ40)))</formula>
    </cfRule>
    <cfRule type="containsText" dxfId="42" priority="60" operator="containsText" text="K">
      <formula>NOT(ISERROR(SEARCH("K",AJ40)))</formula>
    </cfRule>
  </conditionalFormatting>
  <conditionalFormatting sqref="AK40 AM40">
    <cfRule type="containsText" dxfId="41" priority="55" operator="containsText" text="L">
      <formula>NOT(ISERROR(SEARCH("L",AK40)))</formula>
    </cfRule>
    <cfRule type="containsText" dxfId="40" priority="56" operator="containsText" text="S">
      <formula>NOT(ISERROR(SEARCH("S",AK40)))</formula>
    </cfRule>
    <cfRule type="containsText" dxfId="39" priority="57" operator="containsText" text="K">
      <formula>NOT(ISERROR(SEARCH("K",AK40)))</formula>
    </cfRule>
  </conditionalFormatting>
  <conditionalFormatting sqref="AR40 AT40">
    <cfRule type="containsText" dxfId="38" priority="52" operator="containsText" text="L">
      <formula>NOT(ISERROR(SEARCH("L",AR40)))</formula>
    </cfRule>
    <cfRule type="containsText" dxfId="37" priority="53" operator="containsText" text="S">
      <formula>NOT(ISERROR(SEARCH("S",AR40)))</formula>
    </cfRule>
    <cfRule type="containsText" dxfId="36" priority="54" operator="containsText" text="K">
      <formula>NOT(ISERROR(SEARCH("K",AR40)))</formula>
    </cfRule>
  </conditionalFormatting>
  <conditionalFormatting sqref="AS40 AU40">
    <cfRule type="containsText" dxfId="35" priority="49" operator="containsText" text="L">
      <formula>NOT(ISERROR(SEARCH("L",AS40)))</formula>
    </cfRule>
    <cfRule type="containsText" dxfId="34" priority="50" operator="containsText" text="S">
      <formula>NOT(ISERROR(SEARCH("S",AS40)))</formula>
    </cfRule>
    <cfRule type="containsText" dxfId="33" priority="51" operator="containsText" text="K">
      <formula>NOT(ISERROR(SEARCH("K",AS40)))</formula>
    </cfRule>
  </conditionalFormatting>
  <conditionalFormatting sqref="AV40">
    <cfRule type="containsText" dxfId="32" priority="46" operator="containsText" text="L">
      <formula>NOT(ISERROR(SEARCH("L",AV40)))</formula>
    </cfRule>
    <cfRule type="containsText" dxfId="31" priority="47" operator="containsText" text="S">
      <formula>NOT(ISERROR(SEARCH("S",AV40)))</formula>
    </cfRule>
    <cfRule type="containsText" dxfId="30" priority="48" operator="containsText" text="K">
      <formula>NOT(ISERROR(SEARCH("K",AV40)))</formula>
    </cfRule>
  </conditionalFormatting>
  <conditionalFormatting sqref="AW40">
    <cfRule type="containsText" dxfId="29" priority="43" operator="containsText" text="L">
      <formula>NOT(ISERROR(SEARCH("L",AW40)))</formula>
    </cfRule>
    <cfRule type="containsText" dxfId="28" priority="44" operator="containsText" text="S">
      <formula>NOT(ISERROR(SEARCH("S",AW40)))</formula>
    </cfRule>
    <cfRule type="containsText" dxfId="27" priority="45" operator="containsText" text="K">
      <formula>NOT(ISERROR(SEARCH("K",AW40)))</formula>
    </cfRule>
  </conditionalFormatting>
  <conditionalFormatting sqref="AX40 AZ40">
    <cfRule type="containsText" dxfId="26" priority="40" operator="containsText" text="L">
      <formula>NOT(ISERROR(SEARCH("L",AX40)))</formula>
    </cfRule>
    <cfRule type="containsText" dxfId="25" priority="41" operator="containsText" text="S">
      <formula>NOT(ISERROR(SEARCH("S",AX40)))</formula>
    </cfRule>
    <cfRule type="containsText" dxfId="24" priority="42" operator="containsText" text="K">
      <formula>NOT(ISERROR(SEARCH("K",AX40)))</formula>
    </cfRule>
  </conditionalFormatting>
  <conditionalFormatting sqref="AY40 BA40">
    <cfRule type="containsText" dxfId="23" priority="37" operator="containsText" text="L">
      <formula>NOT(ISERROR(SEARCH("L",AY40)))</formula>
    </cfRule>
    <cfRule type="containsText" dxfId="22" priority="38" operator="containsText" text="S">
      <formula>NOT(ISERROR(SEARCH("S",AY40)))</formula>
    </cfRule>
    <cfRule type="containsText" dxfId="21" priority="39" operator="containsText" text="K">
      <formula>NOT(ISERROR(SEARCH("K",AY40)))</formula>
    </cfRule>
  </conditionalFormatting>
  <conditionalFormatting sqref="BF40">
    <cfRule type="containsText" dxfId="20" priority="34" operator="containsText" text="L">
      <formula>NOT(ISERROR(SEARCH("L",BF40)))</formula>
    </cfRule>
    <cfRule type="containsText" dxfId="19" priority="35" operator="containsText" text="S">
      <formula>NOT(ISERROR(SEARCH("S",BF40)))</formula>
    </cfRule>
    <cfRule type="containsText" dxfId="18" priority="36" operator="containsText" text="K">
      <formula>NOT(ISERROR(SEARCH("K",BF40)))</formula>
    </cfRule>
  </conditionalFormatting>
  <conditionalFormatting sqref="BG40">
    <cfRule type="containsText" dxfId="17" priority="31" operator="containsText" text="L">
      <formula>NOT(ISERROR(SEARCH("L",BG40)))</formula>
    </cfRule>
    <cfRule type="containsText" dxfId="16" priority="32" operator="containsText" text="S">
      <formula>NOT(ISERROR(SEARCH("S",BG40)))</formula>
    </cfRule>
    <cfRule type="containsText" dxfId="15" priority="33" operator="containsText" text="K">
      <formula>NOT(ISERROR(SEARCH("K",BG40)))</formula>
    </cfRule>
  </conditionalFormatting>
  <conditionalFormatting sqref="BH40 BJ40">
    <cfRule type="containsText" dxfId="14" priority="28" operator="containsText" text="L">
      <formula>NOT(ISERROR(SEARCH("L",BH40)))</formula>
    </cfRule>
    <cfRule type="containsText" dxfId="13" priority="29" operator="containsText" text="S">
      <formula>NOT(ISERROR(SEARCH("S",BH40)))</formula>
    </cfRule>
    <cfRule type="containsText" dxfId="12" priority="30" operator="containsText" text="K">
      <formula>NOT(ISERROR(SEARCH("K",BH40)))</formula>
    </cfRule>
  </conditionalFormatting>
  <conditionalFormatting sqref="BI40 BK40">
    <cfRule type="containsText" dxfId="11" priority="25" operator="containsText" text="L">
      <formula>NOT(ISERROR(SEARCH("L",BI40)))</formula>
    </cfRule>
    <cfRule type="containsText" dxfId="10" priority="26" operator="containsText" text="S">
      <formula>NOT(ISERROR(SEARCH("S",BI40)))</formula>
    </cfRule>
    <cfRule type="containsText" dxfId="9" priority="27" operator="containsText" text="K">
      <formula>NOT(ISERROR(SEARCH("K",BI40)))</formula>
    </cfRule>
  </conditionalFormatting>
  <conditionalFormatting sqref="B4:C4">
    <cfRule type="containsText" dxfId="8" priority="22" operator="containsText" text="S">
      <formula>NOT(ISERROR(SEARCH("S",B4)))</formula>
    </cfRule>
    <cfRule type="containsText" dxfId="7" priority="23" operator="containsText" text="K">
      <formula>NOT(ISERROR(SEARCH("K",B4)))</formula>
    </cfRule>
    <cfRule type="containsText" dxfId="6" priority="24" operator="containsText" text="L">
      <formula>NOT(ISERROR(SEARCH("L",B4)))</formula>
    </cfRule>
  </conditionalFormatting>
  <conditionalFormatting sqref="F4:BK4">
    <cfRule type="containsText" dxfId="5" priority="4" operator="containsText" text="S">
      <formula>NOT(ISERROR(SEARCH("S",F4)))</formula>
    </cfRule>
    <cfRule type="containsText" dxfId="4" priority="5" operator="containsText" text="K">
      <formula>NOT(ISERROR(SEARCH("K",F4)))</formula>
    </cfRule>
    <cfRule type="containsText" dxfId="3" priority="6" operator="containsText" text="L">
      <formula>NOT(ISERROR(SEARCH("L",F4)))</formula>
    </cfRule>
  </conditionalFormatting>
  <conditionalFormatting sqref="D4:E4">
    <cfRule type="containsText" dxfId="2" priority="1" operator="containsText" text="S">
      <formula>NOT(ISERROR(SEARCH("S",D4)))</formula>
    </cfRule>
    <cfRule type="containsText" dxfId="1" priority="2" operator="containsText" text="K">
      <formula>NOT(ISERROR(SEARCH("K",D4)))</formula>
    </cfRule>
    <cfRule type="containsText" dxfId="0" priority="3" operator="containsText" text="L">
      <formula>NOT(ISERROR(SEARCH("L",D4)))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0C4AED-3301-4E39-AB94-E766D74DC4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B41720-49DC-4B4E-9082-1A2220A8D35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A4654A6-AA00-4BBD-A888-01BAF47955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근무일수</vt:lpstr>
      <vt:lpstr>Code</vt:lpstr>
      <vt:lpstr>1월</vt:lpstr>
      <vt:lpstr>2월</vt:lpstr>
      <vt:lpstr>3월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신혜영</dc:creator>
  <cp:keywords/>
  <dc:description/>
  <cp:lastModifiedBy>ENC-DT-1113</cp:lastModifiedBy>
  <cp:revision/>
  <dcterms:created xsi:type="dcterms:W3CDTF">2020-12-09T03:08:04Z</dcterms:created>
  <dcterms:modified xsi:type="dcterms:W3CDTF">2021-02-09T01:02:47Z</dcterms:modified>
  <cp:category/>
  <cp:contentStatus/>
</cp:coreProperties>
</file>