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2E1EF9C-0077-4FB6-86A7-49D163554DC7}" xr6:coauthVersionLast="47" xr6:coauthVersionMax="47" xr10:uidLastSave="{00000000-0000-0000-0000-000000000000}"/>
  <bookViews>
    <workbookView xWindow="0" yWindow="0" windowWidth="23820" windowHeight="15480" tabRatio="690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E3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  <comment ref="AT71" authorId="0" shapeId="0" xr:uid="{63DE7DA3-8E35-4F91-827B-D74E2C265FC6}">
      <text>
        <r>
          <rPr>
            <b/>
            <sz val="8"/>
            <color indexed="81"/>
            <rFont val="Arial"/>
            <family val="2"/>
          </rPr>
          <t xml:space="preserve">il a plu:
de 19h32 à 19h50
de 19h52 à 23h09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<sst xmlns="http://schemas.openxmlformats.org/spreadsheetml/2006/main" count="426" uniqueCount="252">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</sst>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510</c:v>
                </c:pt>
                <c:pt idx="1">
                  <c:v>30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0.3</c:v>
                </c:pt>
                <c:pt idx="1216">
                  <c:v>0.3</c:v>
                </c:pt>
                <c:pt idx="1217">
                  <c:v>0.4</c:v>
                </c:pt>
                <c:pt idx="1218">
                  <c:v>0.4</c:v>
                </c:pt>
                <c:pt idx="1219">
                  <c:v>0.5</c:v>
                </c:pt>
                <c:pt idx="1220">
                  <c:v>0.5</c:v>
                </c:pt>
                <c:pt idx="1221">
                  <c:v>0.6</c:v>
                </c:pt>
                <c:pt idx="1222">
                  <c:v>0.7</c:v>
                </c:pt>
                <c:pt idx="1223">
                  <c:v>0.8</c:v>
                </c:pt>
                <c:pt idx="1224">
                  <c:v>0.9</c:v>
                </c:pt>
                <c:pt idx="1225">
                  <c:v>1</c:v>
                </c:pt>
                <c:pt idx="1226">
                  <c:v>1.1000000000000001</c:v>
                </c:pt>
                <c:pt idx="1227">
                  <c:v>1.1000000000000001</c:v>
                </c:pt>
                <c:pt idx="1228">
                  <c:v>1.1000000000000001</c:v>
                </c:pt>
                <c:pt idx="1229">
                  <c:v>1.1000000000000001</c:v>
                </c:pt>
                <c:pt idx="1230">
                  <c:v>1</c:v>
                </c:pt>
                <c:pt idx="1231">
                  <c:v>1</c:v>
                </c:pt>
                <c:pt idx="1232">
                  <c:v>1.1000000000000001</c:v>
                </c:pt>
                <c:pt idx="1233">
                  <c:v>1.1000000000000001</c:v>
                </c:pt>
                <c:pt idx="1234">
                  <c:v>1.1000000000000001</c:v>
                </c:pt>
                <c:pt idx="1235">
                  <c:v>1.1000000000000001</c:v>
                </c:pt>
                <c:pt idx="1236">
                  <c:v>1.1000000000000001</c:v>
                </c:pt>
                <c:pt idx="1237">
                  <c:v>1.2</c:v>
                </c:pt>
                <c:pt idx="1238">
                  <c:v>1.2</c:v>
                </c:pt>
                <c:pt idx="1239">
                  <c:v>1.2</c:v>
                </c:pt>
                <c:pt idx="1240">
                  <c:v>1.2</c:v>
                </c:pt>
                <c:pt idx="1241">
                  <c:v>1.2</c:v>
                </c:pt>
                <c:pt idx="1242">
                  <c:v>1.2</c:v>
                </c:pt>
                <c:pt idx="1243">
                  <c:v>1.2</c:v>
                </c:pt>
                <c:pt idx="1244">
                  <c:v>1.2</c:v>
                </c:pt>
                <c:pt idx="1245">
                  <c:v>1.2</c:v>
                </c:pt>
                <c:pt idx="1246">
                  <c:v>1.2</c:v>
                </c:pt>
                <c:pt idx="1247">
                  <c:v>1.2</c:v>
                </c:pt>
                <c:pt idx="1248">
                  <c:v>1.2</c:v>
                </c:pt>
                <c:pt idx="1249">
                  <c:v>1.2</c:v>
                </c:pt>
                <c:pt idx="1250">
                  <c:v>1.3</c:v>
                </c:pt>
                <c:pt idx="1251">
                  <c:v>1.3</c:v>
                </c:pt>
                <c:pt idx="1252">
                  <c:v>1.3</c:v>
                </c:pt>
                <c:pt idx="1253">
                  <c:v>1.3</c:v>
                </c:pt>
                <c:pt idx="1254">
                  <c:v>1.3</c:v>
                </c:pt>
                <c:pt idx="1255">
                  <c:v>1.3</c:v>
                </c:pt>
                <c:pt idx="1256">
                  <c:v>1.3</c:v>
                </c:pt>
                <c:pt idx="1257">
                  <c:v>1.3</c:v>
                </c:pt>
                <c:pt idx="1258">
                  <c:v>1.3</c:v>
                </c:pt>
                <c:pt idx="1259">
                  <c:v>1.3</c:v>
                </c:pt>
                <c:pt idx="1260">
                  <c:v>1.3</c:v>
                </c:pt>
                <c:pt idx="1261">
                  <c:v>1.3</c:v>
                </c:pt>
                <c:pt idx="1262">
                  <c:v>1.3</c:v>
                </c:pt>
                <c:pt idx="1263">
                  <c:v>1.4</c:v>
                </c:pt>
                <c:pt idx="1264">
                  <c:v>1.4</c:v>
                </c:pt>
                <c:pt idx="1265">
                  <c:v>1.4</c:v>
                </c:pt>
                <c:pt idx="1266">
                  <c:v>1.4</c:v>
                </c:pt>
                <c:pt idx="1267">
                  <c:v>1.4</c:v>
                </c:pt>
                <c:pt idx="1268">
                  <c:v>1.4</c:v>
                </c:pt>
                <c:pt idx="1269">
                  <c:v>1.4</c:v>
                </c:pt>
                <c:pt idx="1270">
                  <c:v>1.2</c:v>
                </c:pt>
                <c:pt idx="1271">
                  <c:v>1.2</c:v>
                </c:pt>
                <c:pt idx="1272">
                  <c:v>1.2</c:v>
                </c:pt>
                <c:pt idx="1273">
                  <c:v>1.2</c:v>
                </c:pt>
                <c:pt idx="1274">
                  <c:v>1.2</c:v>
                </c:pt>
                <c:pt idx="1275">
                  <c:v>1</c:v>
                </c:pt>
                <c:pt idx="1276">
                  <c:v>1</c:v>
                </c:pt>
                <c:pt idx="1277">
                  <c:v>1.1000000000000001</c:v>
                </c:pt>
                <c:pt idx="1278">
                  <c:v>1.1000000000000001</c:v>
                </c:pt>
                <c:pt idx="1279">
                  <c:v>1.2</c:v>
                </c:pt>
                <c:pt idx="1280">
                  <c:v>0.9</c:v>
                </c:pt>
                <c:pt idx="1281">
                  <c:v>1</c:v>
                </c:pt>
                <c:pt idx="1282">
                  <c:v>1.1000000000000001</c:v>
                </c:pt>
                <c:pt idx="1283">
                  <c:v>1.2</c:v>
                </c:pt>
                <c:pt idx="1284">
                  <c:v>1.4</c:v>
                </c:pt>
                <c:pt idx="1285">
                  <c:v>1.3</c:v>
                </c:pt>
                <c:pt idx="1286">
                  <c:v>1.4</c:v>
                </c:pt>
                <c:pt idx="1287">
                  <c:v>1.4</c:v>
                </c:pt>
                <c:pt idx="1288">
                  <c:v>1.4</c:v>
                </c:pt>
                <c:pt idx="1289">
                  <c:v>1.6</c:v>
                </c:pt>
                <c:pt idx="1290">
                  <c:v>1.5</c:v>
                </c:pt>
                <c:pt idx="1291">
                  <c:v>1.6</c:v>
                </c:pt>
                <c:pt idx="1292">
                  <c:v>1.6</c:v>
                </c:pt>
                <c:pt idx="1293">
                  <c:v>1.7</c:v>
                </c:pt>
                <c:pt idx="1294">
                  <c:v>1.8</c:v>
                </c:pt>
                <c:pt idx="1295">
                  <c:v>1.9</c:v>
                </c:pt>
                <c:pt idx="1296">
                  <c:v>2</c:v>
                </c:pt>
                <c:pt idx="1297">
                  <c:v>2.2000000000000002</c:v>
                </c:pt>
                <c:pt idx="1298">
                  <c:v>2.2999999999999998</c:v>
                </c:pt>
                <c:pt idx="1299">
                  <c:v>2.4</c:v>
                </c:pt>
                <c:pt idx="1300">
                  <c:v>2.4</c:v>
                </c:pt>
                <c:pt idx="1301">
                  <c:v>2.5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2.8</c:v>
                </c:pt>
                <c:pt idx="1306">
                  <c:v>2.9</c:v>
                </c:pt>
                <c:pt idx="1307">
                  <c:v>3</c:v>
                </c:pt>
                <c:pt idx="1308">
                  <c:v>3.1</c:v>
                </c:pt>
                <c:pt idx="1309">
                  <c:v>3.3</c:v>
                </c:pt>
                <c:pt idx="1310">
                  <c:v>3.5</c:v>
                </c:pt>
                <c:pt idx="1311">
                  <c:v>4.5</c:v>
                </c:pt>
                <c:pt idx="1312">
                  <c:v>5.0999999999999996</c:v>
                </c:pt>
                <c:pt idx="1313">
                  <c:v>5.6</c:v>
                </c:pt>
                <c:pt idx="1314">
                  <c:v>6</c:v>
                </c:pt>
                <c:pt idx="1315">
                  <c:v>6.6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7.1</c:v>
                </c:pt>
                <c:pt idx="1333">
                  <c:v>7.2</c:v>
                </c:pt>
                <c:pt idx="1334">
                  <c:v>7.2</c:v>
                </c:pt>
                <c:pt idx="1335">
                  <c:v>6.9</c:v>
                </c:pt>
                <c:pt idx="1336">
                  <c:v>6.9</c:v>
                </c:pt>
                <c:pt idx="1337">
                  <c:v>6.9</c:v>
                </c:pt>
                <c:pt idx="1338">
                  <c:v>6.9</c:v>
                </c:pt>
                <c:pt idx="1339">
                  <c:v>6.9</c:v>
                </c:pt>
                <c:pt idx="1340">
                  <c:v>6.3</c:v>
                </c:pt>
                <c:pt idx="1341">
                  <c:v>6.3</c:v>
                </c:pt>
                <c:pt idx="1342">
                  <c:v>6.3</c:v>
                </c:pt>
                <c:pt idx="1343">
                  <c:v>6.3</c:v>
                </c:pt>
                <c:pt idx="1344">
                  <c:v>6.3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4.5999999999999996</c:v>
                </c:pt>
                <c:pt idx="1361">
                  <c:v>4.5999999999999996</c:v>
                </c:pt>
                <c:pt idx="1362">
                  <c:v>4.5999999999999996</c:v>
                </c:pt>
                <c:pt idx="1363">
                  <c:v>4.5999999999999996</c:v>
                </c:pt>
                <c:pt idx="1364">
                  <c:v>4.5999999999999996</c:v>
                </c:pt>
                <c:pt idx="1365">
                  <c:v>3.8</c:v>
                </c:pt>
                <c:pt idx="1366">
                  <c:v>3.8</c:v>
                </c:pt>
                <c:pt idx="1367">
                  <c:v>3.8</c:v>
                </c:pt>
                <c:pt idx="1368">
                  <c:v>3.8</c:v>
                </c:pt>
                <c:pt idx="1369">
                  <c:v>3.8</c:v>
                </c:pt>
                <c:pt idx="1370">
                  <c:v>0.9</c:v>
                </c:pt>
                <c:pt idx="1371">
                  <c:v>0.9</c:v>
                </c:pt>
                <c:pt idx="1372">
                  <c:v>0.9</c:v>
                </c:pt>
                <c:pt idx="1373">
                  <c:v>0.9</c:v>
                </c:pt>
                <c:pt idx="1374">
                  <c:v>0.9</c:v>
                </c:pt>
                <c:pt idx="1375">
                  <c:v>0.3</c:v>
                </c:pt>
                <c:pt idx="1376">
                  <c:v>0.3</c:v>
                </c:pt>
                <c:pt idx="1377">
                  <c:v>0.3</c:v>
                </c:pt>
                <c:pt idx="1378">
                  <c:v>0.3</c:v>
                </c:pt>
                <c:pt idx="1379">
                  <c:v>0.3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90</c:v>
                </c:pt>
                <c:pt idx="1231">
                  <c:v>90</c:v>
                </c:pt>
                <c:pt idx="1232">
                  <c:v>90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92</c:v>
                </c:pt>
                <c:pt idx="1256">
                  <c:v>92</c:v>
                </c:pt>
                <c:pt idx="1257">
                  <c:v>92</c:v>
                </c:pt>
                <c:pt idx="1258">
                  <c:v>92</c:v>
                </c:pt>
                <c:pt idx="1259">
                  <c:v>92</c:v>
                </c:pt>
                <c:pt idx="1260">
                  <c:v>92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92</c:v>
                </c:pt>
                <c:pt idx="1266">
                  <c:v>92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92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92</c:v>
                </c:pt>
                <c:pt idx="1280">
                  <c:v>92</c:v>
                </c:pt>
                <c:pt idx="1281">
                  <c:v>92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92</c:v>
                </c:pt>
                <c:pt idx="1326">
                  <c:v>92</c:v>
                </c:pt>
                <c:pt idx="1327">
                  <c:v>92</c:v>
                </c:pt>
                <c:pt idx="1328">
                  <c:v>92</c:v>
                </c:pt>
                <c:pt idx="1329">
                  <c:v>92</c:v>
                </c:pt>
                <c:pt idx="1330">
                  <c:v>92</c:v>
                </c:pt>
                <c:pt idx="1331">
                  <c:v>92</c:v>
                </c:pt>
                <c:pt idx="1332">
                  <c:v>92</c:v>
                </c:pt>
                <c:pt idx="1333">
                  <c:v>92</c:v>
                </c:pt>
                <c:pt idx="1334">
                  <c:v>92</c:v>
                </c:pt>
                <c:pt idx="1335">
                  <c:v>92</c:v>
                </c:pt>
                <c:pt idx="1336">
                  <c:v>92</c:v>
                </c:pt>
                <c:pt idx="1337">
                  <c:v>92</c:v>
                </c:pt>
                <c:pt idx="1338">
                  <c:v>92</c:v>
                </c:pt>
                <c:pt idx="1339">
                  <c:v>92</c:v>
                </c:pt>
                <c:pt idx="1340">
                  <c:v>92</c:v>
                </c:pt>
                <c:pt idx="1341">
                  <c:v>92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92</c:v>
                </c:pt>
                <c:pt idx="1346">
                  <c:v>92</c:v>
                </c:pt>
                <c:pt idx="1347">
                  <c:v>92</c:v>
                </c:pt>
                <c:pt idx="1348">
                  <c:v>92</c:v>
                </c:pt>
                <c:pt idx="1349">
                  <c:v>92</c:v>
                </c:pt>
                <c:pt idx="1350">
                  <c:v>92</c:v>
                </c:pt>
                <c:pt idx="1351">
                  <c:v>92</c:v>
                </c:pt>
                <c:pt idx="1352">
                  <c:v>92</c:v>
                </c:pt>
                <c:pt idx="1353">
                  <c:v>92</c:v>
                </c:pt>
                <c:pt idx="1354">
                  <c:v>92</c:v>
                </c:pt>
                <c:pt idx="1355">
                  <c:v>92</c:v>
                </c:pt>
                <c:pt idx="1356">
                  <c:v>92</c:v>
                </c:pt>
                <c:pt idx="1357">
                  <c:v>92</c:v>
                </c:pt>
                <c:pt idx="1358">
                  <c:v>92</c:v>
                </c:pt>
                <c:pt idx="1359">
                  <c:v>92</c:v>
                </c:pt>
                <c:pt idx="1360">
                  <c:v>92</c:v>
                </c:pt>
                <c:pt idx="1361">
                  <c:v>92</c:v>
                </c:pt>
                <c:pt idx="1362">
                  <c:v>92</c:v>
                </c:pt>
                <c:pt idx="1363">
                  <c:v>92</c:v>
                </c:pt>
                <c:pt idx="1364">
                  <c:v>92</c:v>
                </c:pt>
                <c:pt idx="1365">
                  <c:v>92</c:v>
                </c:pt>
                <c:pt idx="1366">
                  <c:v>92</c:v>
                </c:pt>
                <c:pt idx="1367">
                  <c:v>92</c:v>
                </c:pt>
                <c:pt idx="1368">
                  <c:v>92</c:v>
                </c:pt>
                <c:pt idx="1369">
                  <c:v>92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92</c:v>
                </c:pt>
                <c:pt idx="1374">
                  <c:v>92</c:v>
                </c:pt>
                <c:pt idx="1375">
                  <c:v>92</c:v>
                </c:pt>
                <c:pt idx="1376">
                  <c:v>92</c:v>
                </c:pt>
                <c:pt idx="1377">
                  <c:v>92</c:v>
                </c:pt>
                <c:pt idx="1378">
                  <c:v>92</c:v>
                </c:pt>
                <c:pt idx="1379">
                  <c:v>92</c:v>
                </c:pt>
                <c:pt idx="1380">
                  <c:v>92</c:v>
                </c:pt>
                <c:pt idx="1381">
                  <c:v>92</c:v>
                </c:pt>
                <c:pt idx="1382">
                  <c:v>92</c:v>
                </c:pt>
                <c:pt idx="1383">
                  <c:v>92</c:v>
                </c:pt>
                <c:pt idx="1384">
                  <c:v>92</c:v>
                </c:pt>
                <c:pt idx="1385">
                  <c:v>92</c:v>
                </c:pt>
                <c:pt idx="1386">
                  <c:v>92</c:v>
                </c:pt>
                <c:pt idx="1387">
                  <c:v>92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10.5</c:v>
                </c:pt>
                <c:pt idx="975">
                  <c:v>10.4</c:v>
                </c:pt>
                <c:pt idx="976">
                  <c:v>10.3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10.3</c:v>
                </c:pt>
                <c:pt idx="986">
                  <c:v>10.3</c:v>
                </c:pt>
                <c:pt idx="987">
                  <c:v>10.3</c:v>
                </c:pt>
                <c:pt idx="988">
                  <c:v>10.3</c:v>
                </c:pt>
                <c:pt idx="989">
                  <c:v>10.199999999999999</c:v>
                </c:pt>
                <c:pt idx="990">
                  <c:v>10.199999999999999</c:v>
                </c:pt>
                <c:pt idx="991">
                  <c:v>10.199999999999999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9.9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10</c:v>
                </c:pt>
                <c:pt idx="1021">
                  <c:v>9.9</c:v>
                </c:pt>
                <c:pt idx="1022">
                  <c:v>10</c:v>
                </c:pt>
                <c:pt idx="1023">
                  <c:v>10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10.1</c:v>
                </c:pt>
                <c:pt idx="1059">
                  <c:v>10</c:v>
                </c:pt>
                <c:pt idx="1060">
                  <c:v>10.1</c:v>
                </c:pt>
                <c:pt idx="1061">
                  <c:v>10</c:v>
                </c:pt>
                <c:pt idx="1062">
                  <c:v>10</c:v>
                </c:pt>
                <c:pt idx="1063">
                  <c:v>10.1</c:v>
                </c:pt>
                <c:pt idx="1064">
                  <c:v>10.1</c:v>
                </c:pt>
                <c:pt idx="1065">
                  <c:v>10.1</c:v>
                </c:pt>
                <c:pt idx="1066">
                  <c:v>10.1</c:v>
                </c:pt>
                <c:pt idx="1067">
                  <c:v>10.1</c:v>
                </c:pt>
                <c:pt idx="1068">
                  <c:v>10.1</c:v>
                </c:pt>
                <c:pt idx="1069">
                  <c:v>10.1</c:v>
                </c:pt>
                <c:pt idx="1070">
                  <c:v>10.1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10.1</c:v>
                </c:pt>
                <c:pt idx="1082">
                  <c:v>10</c:v>
                </c:pt>
                <c:pt idx="1083">
                  <c:v>10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10</c:v>
                </c:pt>
                <c:pt idx="1122">
                  <c:v>9.9</c:v>
                </c:pt>
                <c:pt idx="1123">
                  <c:v>9.9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9.9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9.9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9.8000000000000007</c:v>
                </c:pt>
                <c:pt idx="1170">
                  <c:v>9.8000000000000007</c:v>
                </c:pt>
                <c:pt idx="1171">
                  <c:v>9.8000000000000007</c:v>
                </c:pt>
                <c:pt idx="1172">
                  <c:v>9.8000000000000007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</c:v>
                </c:pt>
                <c:pt idx="1182">
                  <c:v>9.6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9.6999999999999993</c:v>
                </c:pt>
                <c:pt idx="1186">
                  <c:v>9.6</c:v>
                </c:pt>
                <c:pt idx="1187">
                  <c:v>9.6999999999999993</c:v>
                </c:pt>
                <c:pt idx="1188">
                  <c:v>9.6999999999999993</c:v>
                </c:pt>
                <c:pt idx="1189">
                  <c:v>9.6</c:v>
                </c:pt>
                <c:pt idx="1190">
                  <c:v>9.6</c:v>
                </c:pt>
                <c:pt idx="1191">
                  <c:v>9.6</c:v>
                </c:pt>
                <c:pt idx="1192">
                  <c:v>9.6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9.5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9.5</c:v>
                </c:pt>
                <c:pt idx="1207">
                  <c:v>9.4</c:v>
                </c:pt>
                <c:pt idx="1208">
                  <c:v>9.4</c:v>
                </c:pt>
                <c:pt idx="1209">
                  <c:v>9.4</c:v>
                </c:pt>
                <c:pt idx="1210">
                  <c:v>9.4</c:v>
                </c:pt>
                <c:pt idx="1211">
                  <c:v>9.4</c:v>
                </c:pt>
                <c:pt idx="1212">
                  <c:v>9.4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  <c:pt idx="1216">
                  <c:v>9.4</c:v>
                </c:pt>
                <c:pt idx="1217">
                  <c:v>9.4</c:v>
                </c:pt>
                <c:pt idx="1218">
                  <c:v>9.4</c:v>
                </c:pt>
                <c:pt idx="1219">
                  <c:v>9.4</c:v>
                </c:pt>
                <c:pt idx="1220">
                  <c:v>9.4</c:v>
                </c:pt>
                <c:pt idx="1221">
                  <c:v>9.4</c:v>
                </c:pt>
                <c:pt idx="1222">
                  <c:v>9.4</c:v>
                </c:pt>
                <c:pt idx="1223">
                  <c:v>9.4</c:v>
                </c:pt>
                <c:pt idx="1224">
                  <c:v>9.4</c:v>
                </c:pt>
                <c:pt idx="1225">
                  <c:v>9.4</c:v>
                </c:pt>
                <c:pt idx="1226">
                  <c:v>9.4</c:v>
                </c:pt>
                <c:pt idx="1227">
                  <c:v>9.4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9.3000000000000007</c:v>
                </c:pt>
                <c:pt idx="1243">
                  <c:v>9.3000000000000007</c:v>
                </c:pt>
                <c:pt idx="1244">
                  <c:v>9.3000000000000007</c:v>
                </c:pt>
                <c:pt idx="1245">
                  <c:v>9.3000000000000007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9.3000000000000007</c:v>
                </c:pt>
                <c:pt idx="1249">
                  <c:v>9.4</c:v>
                </c:pt>
                <c:pt idx="1250">
                  <c:v>9.4</c:v>
                </c:pt>
                <c:pt idx="1251">
                  <c:v>9.4</c:v>
                </c:pt>
                <c:pt idx="1252">
                  <c:v>9.4</c:v>
                </c:pt>
                <c:pt idx="1253">
                  <c:v>9.4</c:v>
                </c:pt>
                <c:pt idx="1254">
                  <c:v>9.4</c:v>
                </c:pt>
                <c:pt idx="1255">
                  <c:v>9.4</c:v>
                </c:pt>
                <c:pt idx="1256">
                  <c:v>9.4</c:v>
                </c:pt>
                <c:pt idx="1257">
                  <c:v>9.4</c:v>
                </c:pt>
                <c:pt idx="1258">
                  <c:v>9.4</c:v>
                </c:pt>
                <c:pt idx="1259">
                  <c:v>9.4</c:v>
                </c:pt>
                <c:pt idx="1260">
                  <c:v>9.4</c:v>
                </c:pt>
                <c:pt idx="1261">
                  <c:v>9.5</c:v>
                </c:pt>
                <c:pt idx="1262">
                  <c:v>9.5</c:v>
                </c:pt>
                <c:pt idx="1263">
                  <c:v>9.5</c:v>
                </c:pt>
                <c:pt idx="1264">
                  <c:v>9.5</c:v>
                </c:pt>
                <c:pt idx="1265">
                  <c:v>9.5</c:v>
                </c:pt>
                <c:pt idx="1266">
                  <c:v>9.5</c:v>
                </c:pt>
                <c:pt idx="1267">
                  <c:v>9.5</c:v>
                </c:pt>
                <c:pt idx="1268">
                  <c:v>9.6</c:v>
                </c:pt>
                <c:pt idx="1269">
                  <c:v>9.5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9.6</c:v>
                </c:pt>
                <c:pt idx="1280">
                  <c:v>9.6</c:v>
                </c:pt>
                <c:pt idx="1281">
                  <c:v>9.6</c:v>
                </c:pt>
                <c:pt idx="1282">
                  <c:v>9.6999999999999993</c:v>
                </c:pt>
                <c:pt idx="1283">
                  <c:v>9.6999999999999993</c:v>
                </c:pt>
                <c:pt idx="1284">
                  <c:v>9.6999999999999993</c:v>
                </c:pt>
                <c:pt idx="1285">
                  <c:v>9.6999999999999993</c:v>
                </c:pt>
                <c:pt idx="1286">
                  <c:v>9.6999999999999993</c:v>
                </c:pt>
                <c:pt idx="1287">
                  <c:v>9.6999999999999993</c:v>
                </c:pt>
                <c:pt idx="1288">
                  <c:v>9.6999999999999993</c:v>
                </c:pt>
                <c:pt idx="1289">
                  <c:v>9.6999999999999993</c:v>
                </c:pt>
                <c:pt idx="1290">
                  <c:v>9.6999999999999993</c:v>
                </c:pt>
                <c:pt idx="1291">
                  <c:v>9.6999999999999993</c:v>
                </c:pt>
                <c:pt idx="1292">
                  <c:v>9.6999999999999993</c:v>
                </c:pt>
                <c:pt idx="1293">
                  <c:v>9.6999999999999993</c:v>
                </c:pt>
                <c:pt idx="1294">
                  <c:v>9.6999999999999993</c:v>
                </c:pt>
                <c:pt idx="1295">
                  <c:v>9.6999999999999993</c:v>
                </c:pt>
                <c:pt idx="1296">
                  <c:v>9.6999999999999993</c:v>
                </c:pt>
                <c:pt idx="1297">
                  <c:v>9.6999999999999993</c:v>
                </c:pt>
                <c:pt idx="1298">
                  <c:v>9.6999999999999993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</c:v>
                </c:pt>
                <c:pt idx="1310">
                  <c:v>9.5</c:v>
                </c:pt>
                <c:pt idx="1311">
                  <c:v>9.5</c:v>
                </c:pt>
                <c:pt idx="1312">
                  <c:v>9.4</c:v>
                </c:pt>
                <c:pt idx="1313">
                  <c:v>9.3000000000000007</c:v>
                </c:pt>
                <c:pt idx="1314">
                  <c:v>9.3000000000000007</c:v>
                </c:pt>
                <c:pt idx="1315">
                  <c:v>9.3000000000000007</c:v>
                </c:pt>
                <c:pt idx="1316">
                  <c:v>9.3000000000000007</c:v>
                </c:pt>
                <c:pt idx="1317">
                  <c:v>9.1999999999999993</c:v>
                </c:pt>
                <c:pt idx="1318">
                  <c:v>9.1999999999999993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9.1999999999999993</c:v>
                </c:pt>
                <c:pt idx="1323">
                  <c:v>9.1999999999999993</c:v>
                </c:pt>
                <c:pt idx="1324">
                  <c:v>9.1999999999999993</c:v>
                </c:pt>
                <c:pt idx="1325">
                  <c:v>9.3000000000000007</c:v>
                </c:pt>
                <c:pt idx="1326">
                  <c:v>9.3000000000000007</c:v>
                </c:pt>
                <c:pt idx="1327">
                  <c:v>9.3000000000000007</c:v>
                </c:pt>
                <c:pt idx="1328">
                  <c:v>9.1999999999999993</c:v>
                </c:pt>
                <c:pt idx="1329">
                  <c:v>9.1999999999999993</c:v>
                </c:pt>
                <c:pt idx="1330">
                  <c:v>9.1999999999999993</c:v>
                </c:pt>
                <c:pt idx="1331">
                  <c:v>9.1</c:v>
                </c:pt>
                <c:pt idx="1332">
                  <c:v>9.1</c:v>
                </c:pt>
                <c:pt idx="1333">
                  <c:v>9</c:v>
                </c:pt>
                <c:pt idx="1334">
                  <c:v>9</c:v>
                </c:pt>
                <c:pt idx="1335">
                  <c:v>8.9</c:v>
                </c:pt>
                <c:pt idx="1336">
                  <c:v>8.9</c:v>
                </c:pt>
                <c:pt idx="1337">
                  <c:v>8.9</c:v>
                </c:pt>
                <c:pt idx="1338">
                  <c:v>8.8000000000000007</c:v>
                </c:pt>
                <c:pt idx="1339">
                  <c:v>8.8000000000000007</c:v>
                </c:pt>
                <c:pt idx="1340">
                  <c:v>8.8000000000000007</c:v>
                </c:pt>
                <c:pt idx="1341">
                  <c:v>8.6999999999999993</c:v>
                </c:pt>
                <c:pt idx="1342">
                  <c:v>8.6999999999999993</c:v>
                </c:pt>
                <c:pt idx="1343">
                  <c:v>8.6999999999999993</c:v>
                </c:pt>
                <c:pt idx="1344">
                  <c:v>8.6999999999999993</c:v>
                </c:pt>
                <c:pt idx="1345">
                  <c:v>8.6999999999999993</c:v>
                </c:pt>
                <c:pt idx="1346">
                  <c:v>8.6</c:v>
                </c:pt>
                <c:pt idx="1347">
                  <c:v>8.6</c:v>
                </c:pt>
                <c:pt idx="1348">
                  <c:v>8.6</c:v>
                </c:pt>
                <c:pt idx="1349">
                  <c:v>8.6</c:v>
                </c:pt>
                <c:pt idx="1350">
                  <c:v>8.6</c:v>
                </c:pt>
                <c:pt idx="1351">
                  <c:v>8.5</c:v>
                </c:pt>
                <c:pt idx="1352">
                  <c:v>8.5</c:v>
                </c:pt>
                <c:pt idx="1353">
                  <c:v>8.5</c:v>
                </c:pt>
                <c:pt idx="1354">
                  <c:v>8.5</c:v>
                </c:pt>
                <c:pt idx="1355">
                  <c:v>8.5</c:v>
                </c:pt>
                <c:pt idx="1356">
                  <c:v>8.4</c:v>
                </c:pt>
                <c:pt idx="1357">
                  <c:v>8.4</c:v>
                </c:pt>
                <c:pt idx="1358">
                  <c:v>8.4</c:v>
                </c:pt>
                <c:pt idx="1359">
                  <c:v>8.4</c:v>
                </c:pt>
                <c:pt idx="1360">
                  <c:v>8.4</c:v>
                </c:pt>
                <c:pt idx="1361">
                  <c:v>8.4</c:v>
                </c:pt>
                <c:pt idx="1362">
                  <c:v>8.4</c:v>
                </c:pt>
                <c:pt idx="1363">
                  <c:v>8.3000000000000007</c:v>
                </c:pt>
                <c:pt idx="1364">
                  <c:v>8.3000000000000007</c:v>
                </c:pt>
                <c:pt idx="1365">
                  <c:v>8.3000000000000007</c:v>
                </c:pt>
                <c:pt idx="1366">
                  <c:v>8.3000000000000007</c:v>
                </c:pt>
                <c:pt idx="1367">
                  <c:v>8.3000000000000007</c:v>
                </c:pt>
                <c:pt idx="1368">
                  <c:v>8.1999999999999993</c:v>
                </c:pt>
                <c:pt idx="1369">
                  <c:v>8.1999999999999993</c:v>
                </c:pt>
                <c:pt idx="1370">
                  <c:v>8.1</c:v>
                </c:pt>
                <c:pt idx="1371">
                  <c:v>8.1</c:v>
                </c:pt>
                <c:pt idx="1372">
                  <c:v>8.1</c:v>
                </c:pt>
                <c:pt idx="1373">
                  <c:v>8.1</c:v>
                </c:pt>
                <c:pt idx="1374">
                  <c:v>8.1</c:v>
                </c:pt>
                <c:pt idx="1375">
                  <c:v>8.1</c:v>
                </c:pt>
                <c:pt idx="1376">
                  <c:v>8.1</c:v>
                </c:pt>
                <c:pt idx="1377">
                  <c:v>8.1</c:v>
                </c:pt>
                <c:pt idx="1378">
                  <c:v>8.1</c:v>
                </c:pt>
                <c:pt idx="1379">
                  <c:v>8.1</c:v>
                </c:pt>
                <c:pt idx="1380">
                  <c:v>8.1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</c:v>
                </c:pt>
                <c:pt idx="1385">
                  <c:v>8.1</c:v>
                </c:pt>
                <c:pt idx="1386">
                  <c:v>8.1</c:v>
                </c:pt>
                <c:pt idx="1387">
                  <c:v>8.1</c:v>
                </c:pt>
                <c:pt idx="1388">
                  <c:v>8.1</c:v>
                </c:pt>
                <c:pt idx="1389">
                  <c:v>8.1</c:v>
                </c:pt>
                <c:pt idx="1390">
                  <c:v>8.1</c:v>
                </c:pt>
                <c:pt idx="1391">
                  <c:v>8.1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7.9</c:v>
                </c:pt>
                <c:pt idx="1406">
                  <c:v>7.9</c:v>
                </c:pt>
                <c:pt idx="1407">
                  <c:v>7.9</c:v>
                </c:pt>
                <c:pt idx="1408">
                  <c:v>7.9</c:v>
                </c:pt>
                <c:pt idx="1409">
                  <c:v>7.9</c:v>
                </c:pt>
                <c:pt idx="1410">
                  <c:v>7.9</c:v>
                </c:pt>
                <c:pt idx="1411">
                  <c:v>7.9</c:v>
                </c:pt>
                <c:pt idx="1412">
                  <c:v>7.8</c:v>
                </c:pt>
                <c:pt idx="1413">
                  <c:v>7.8</c:v>
                </c:pt>
                <c:pt idx="1414">
                  <c:v>7.8</c:v>
                </c:pt>
                <c:pt idx="1415">
                  <c:v>7.8</c:v>
                </c:pt>
                <c:pt idx="1416">
                  <c:v>7.8</c:v>
                </c:pt>
                <c:pt idx="1417">
                  <c:v>7.7</c:v>
                </c:pt>
                <c:pt idx="1418">
                  <c:v>7.7</c:v>
                </c:pt>
                <c:pt idx="1419">
                  <c:v>7.7</c:v>
                </c:pt>
                <c:pt idx="1420">
                  <c:v>7.6</c:v>
                </c:pt>
                <c:pt idx="1421">
                  <c:v>7.6</c:v>
                </c:pt>
                <c:pt idx="1422">
                  <c:v>7.5</c:v>
                </c:pt>
                <c:pt idx="1423">
                  <c:v>7.5</c:v>
                </c:pt>
                <c:pt idx="1424">
                  <c:v>7.4</c:v>
                </c:pt>
                <c:pt idx="1425">
                  <c:v>7.4</c:v>
                </c:pt>
                <c:pt idx="1426">
                  <c:v>7.4</c:v>
                </c:pt>
                <c:pt idx="1427">
                  <c:v>7.4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7.2</c:v>
                </c:pt>
                <c:pt idx="1432">
                  <c:v>7.2</c:v>
                </c:pt>
                <c:pt idx="1433">
                  <c:v>7.2</c:v>
                </c:pt>
                <c:pt idx="1434">
                  <c:v>7.1</c:v>
                </c:pt>
                <c:pt idx="1435">
                  <c:v>7.1</c:v>
                </c:pt>
                <c:pt idx="1436">
                  <c:v>7.1</c:v>
                </c:pt>
                <c:pt idx="1437">
                  <c:v>7</c:v>
                </c:pt>
                <c:pt idx="1438">
                  <c:v>7</c:v>
                </c:pt>
                <c:pt idx="1439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  <c:pt idx="965">
                  <c:v>6.5</c:v>
                </c:pt>
                <c:pt idx="966">
                  <c:v>4</c:v>
                </c:pt>
                <c:pt idx="967">
                  <c:v>4.7</c:v>
                </c:pt>
                <c:pt idx="968">
                  <c:v>7.6</c:v>
                </c:pt>
                <c:pt idx="969">
                  <c:v>7.2</c:v>
                </c:pt>
                <c:pt idx="970">
                  <c:v>6.8</c:v>
                </c:pt>
                <c:pt idx="971">
                  <c:v>3.6</c:v>
                </c:pt>
                <c:pt idx="972">
                  <c:v>5</c:v>
                </c:pt>
                <c:pt idx="973">
                  <c:v>3.6</c:v>
                </c:pt>
                <c:pt idx="974">
                  <c:v>5.8</c:v>
                </c:pt>
                <c:pt idx="975">
                  <c:v>6.5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3.6</c:v>
                </c:pt>
                <c:pt idx="980">
                  <c:v>5</c:v>
                </c:pt>
                <c:pt idx="981">
                  <c:v>5.4</c:v>
                </c:pt>
                <c:pt idx="982">
                  <c:v>8.3000000000000007</c:v>
                </c:pt>
                <c:pt idx="983">
                  <c:v>5</c:v>
                </c:pt>
                <c:pt idx="984">
                  <c:v>4</c:v>
                </c:pt>
                <c:pt idx="985">
                  <c:v>5</c:v>
                </c:pt>
                <c:pt idx="986">
                  <c:v>5</c:v>
                </c:pt>
                <c:pt idx="987">
                  <c:v>7.9</c:v>
                </c:pt>
                <c:pt idx="988">
                  <c:v>6.5</c:v>
                </c:pt>
                <c:pt idx="989">
                  <c:v>6.1</c:v>
                </c:pt>
                <c:pt idx="990">
                  <c:v>5.4</c:v>
                </c:pt>
                <c:pt idx="991">
                  <c:v>4.3</c:v>
                </c:pt>
                <c:pt idx="992">
                  <c:v>7.9</c:v>
                </c:pt>
                <c:pt idx="993">
                  <c:v>4</c:v>
                </c:pt>
                <c:pt idx="994">
                  <c:v>8.6</c:v>
                </c:pt>
                <c:pt idx="995">
                  <c:v>8.6</c:v>
                </c:pt>
                <c:pt idx="996">
                  <c:v>5.4</c:v>
                </c:pt>
                <c:pt idx="997">
                  <c:v>7.6</c:v>
                </c:pt>
                <c:pt idx="998">
                  <c:v>8.3000000000000007</c:v>
                </c:pt>
                <c:pt idx="999">
                  <c:v>4.7</c:v>
                </c:pt>
                <c:pt idx="1000">
                  <c:v>6.5</c:v>
                </c:pt>
                <c:pt idx="1001">
                  <c:v>3.6</c:v>
                </c:pt>
                <c:pt idx="1002">
                  <c:v>4</c:v>
                </c:pt>
                <c:pt idx="1003">
                  <c:v>6.1</c:v>
                </c:pt>
                <c:pt idx="1004">
                  <c:v>3.2</c:v>
                </c:pt>
                <c:pt idx="1005">
                  <c:v>4.3</c:v>
                </c:pt>
                <c:pt idx="1006">
                  <c:v>4.3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5.8</c:v>
                </c:pt>
                <c:pt idx="1011">
                  <c:v>3.6</c:v>
                </c:pt>
                <c:pt idx="1012">
                  <c:v>6.5</c:v>
                </c:pt>
                <c:pt idx="1013">
                  <c:v>5.8</c:v>
                </c:pt>
                <c:pt idx="1014">
                  <c:v>4.7</c:v>
                </c:pt>
                <c:pt idx="1015">
                  <c:v>4.3</c:v>
                </c:pt>
                <c:pt idx="1016">
                  <c:v>4</c:v>
                </c:pt>
                <c:pt idx="1017">
                  <c:v>5.4</c:v>
                </c:pt>
                <c:pt idx="1018">
                  <c:v>4.7</c:v>
                </c:pt>
                <c:pt idx="1019">
                  <c:v>5.4</c:v>
                </c:pt>
                <c:pt idx="1020">
                  <c:v>7.2</c:v>
                </c:pt>
                <c:pt idx="1021">
                  <c:v>6.5</c:v>
                </c:pt>
                <c:pt idx="1022">
                  <c:v>4.7</c:v>
                </c:pt>
                <c:pt idx="1023">
                  <c:v>7.2</c:v>
                </c:pt>
                <c:pt idx="1024">
                  <c:v>7.6</c:v>
                </c:pt>
                <c:pt idx="1025">
                  <c:v>9</c:v>
                </c:pt>
                <c:pt idx="1026">
                  <c:v>6.5</c:v>
                </c:pt>
                <c:pt idx="1027">
                  <c:v>5</c:v>
                </c:pt>
                <c:pt idx="1028">
                  <c:v>5</c:v>
                </c:pt>
                <c:pt idx="1029">
                  <c:v>2.9</c:v>
                </c:pt>
                <c:pt idx="1030">
                  <c:v>3.2</c:v>
                </c:pt>
                <c:pt idx="1031">
                  <c:v>6.5</c:v>
                </c:pt>
                <c:pt idx="1032">
                  <c:v>5.4</c:v>
                </c:pt>
                <c:pt idx="1033">
                  <c:v>8.3000000000000007</c:v>
                </c:pt>
                <c:pt idx="1034">
                  <c:v>5.8</c:v>
                </c:pt>
                <c:pt idx="1035">
                  <c:v>5</c:v>
                </c:pt>
                <c:pt idx="1036">
                  <c:v>4.3</c:v>
                </c:pt>
                <c:pt idx="1037">
                  <c:v>5</c:v>
                </c:pt>
                <c:pt idx="1038">
                  <c:v>6.5</c:v>
                </c:pt>
                <c:pt idx="1039">
                  <c:v>6.5</c:v>
                </c:pt>
                <c:pt idx="1040">
                  <c:v>4.7</c:v>
                </c:pt>
                <c:pt idx="1041">
                  <c:v>7.2</c:v>
                </c:pt>
                <c:pt idx="1042">
                  <c:v>11.2</c:v>
                </c:pt>
                <c:pt idx="1043">
                  <c:v>10.1</c:v>
                </c:pt>
                <c:pt idx="1044">
                  <c:v>9.4</c:v>
                </c:pt>
                <c:pt idx="1045">
                  <c:v>9</c:v>
                </c:pt>
                <c:pt idx="1046">
                  <c:v>8.6</c:v>
                </c:pt>
                <c:pt idx="1047">
                  <c:v>6.1</c:v>
                </c:pt>
                <c:pt idx="1048">
                  <c:v>6.8</c:v>
                </c:pt>
                <c:pt idx="1049">
                  <c:v>10.4</c:v>
                </c:pt>
                <c:pt idx="1050">
                  <c:v>3.2</c:v>
                </c:pt>
                <c:pt idx="1051">
                  <c:v>5</c:v>
                </c:pt>
                <c:pt idx="1052">
                  <c:v>7.2</c:v>
                </c:pt>
                <c:pt idx="1053">
                  <c:v>6.1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6.5</c:v>
                </c:pt>
                <c:pt idx="1058">
                  <c:v>6.1</c:v>
                </c:pt>
                <c:pt idx="1059">
                  <c:v>6.1</c:v>
                </c:pt>
                <c:pt idx="1060">
                  <c:v>5.8</c:v>
                </c:pt>
                <c:pt idx="1061">
                  <c:v>7.2</c:v>
                </c:pt>
                <c:pt idx="1062">
                  <c:v>7.9</c:v>
                </c:pt>
                <c:pt idx="1063">
                  <c:v>4.3</c:v>
                </c:pt>
                <c:pt idx="1064">
                  <c:v>6.1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6.5</c:v>
                </c:pt>
                <c:pt idx="1069">
                  <c:v>5</c:v>
                </c:pt>
                <c:pt idx="1070">
                  <c:v>11.9</c:v>
                </c:pt>
                <c:pt idx="1071">
                  <c:v>9</c:v>
                </c:pt>
                <c:pt idx="1072">
                  <c:v>10.4</c:v>
                </c:pt>
                <c:pt idx="1073">
                  <c:v>6.8</c:v>
                </c:pt>
                <c:pt idx="1074">
                  <c:v>10.4</c:v>
                </c:pt>
                <c:pt idx="1075">
                  <c:v>15.1</c:v>
                </c:pt>
                <c:pt idx="1076">
                  <c:v>19.8</c:v>
                </c:pt>
                <c:pt idx="1077">
                  <c:v>7.6</c:v>
                </c:pt>
                <c:pt idx="1078">
                  <c:v>12.2</c:v>
                </c:pt>
                <c:pt idx="1079">
                  <c:v>8.6</c:v>
                </c:pt>
                <c:pt idx="1080">
                  <c:v>10.1</c:v>
                </c:pt>
                <c:pt idx="1081">
                  <c:v>6.1</c:v>
                </c:pt>
                <c:pt idx="1082">
                  <c:v>7.2</c:v>
                </c:pt>
                <c:pt idx="1083">
                  <c:v>10.8</c:v>
                </c:pt>
                <c:pt idx="1084">
                  <c:v>14.8</c:v>
                </c:pt>
                <c:pt idx="1085">
                  <c:v>9</c:v>
                </c:pt>
                <c:pt idx="1086">
                  <c:v>15.5</c:v>
                </c:pt>
                <c:pt idx="1087">
                  <c:v>4.3</c:v>
                </c:pt>
                <c:pt idx="1088">
                  <c:v>9</c:v>
                </c:pt>
                <c:pt idx="1089">
                  <c:v>7.9</c:v>
                </c:pt>
                <c:pt idx="1090">
                  <c:v>5.4</c:v>
                </c:pt>
                <c:pt idx="1091">
                  <c:v>16.2</c:v>
                </c:pt>
                <c:pt idx="1092">
                  <c:v>5</c:v>
                </c:pt>
                <c:pt idx="1093">
                  <c:v>6.5</c:v>
                </c:pt>
                <c:pt idx="1094">
                  <c:v>4.7</c:v>
                </c:pt>
                <c:pt idx="1095">
                  <c:v>7.2</c:v>
                </c:pt>
                <c:pt idx="1096">
                  <c:v>5</c:v>
                </c:pt>
                <c:pt idx="1097">
                  <c:v>5.4</c:v>
                </c:pt>
                <c:pt idx="1098">
                  <c:v>6.8</c:v>
                </c:pt>
                <c:pt idx="1099">
                  <c:v>7.9</c:v>
                </c:pt>
                <c:pt idx="1100">
                  <c:v>4.3</c:v>
                </c:pt>
                <c:pt idx="1101">
                  <c:v>6.5</c:v>
                </c:pt>
                <c:pt idx="1102">
                  <c:v>7.6</c:v>
                </c:pt>
                <c:pt idx="1103">
                  <c:v>5.8</c:v>
                </c:pt>
                <c:pt idx="1104">
                  <c:v>8.6</c:v>
                </c:pt>
                <c:pt idx="1105">
                  <c:v>4.7</c:v>
                </c:pt>
                <c:pt idx="1106">
                  <c:v>7.2</c:v>
                </c:pt>
                <c:pt idx="1107">
                  <c:v>5.4</c:v>
                </c:pt>
                <c:pt idx="1108">
                  <c:v>7.9</c:v>
                </c:pt>
                <c:pt idx="1109">
                  <c:v>5.8</c:v>
                </c:pt>
                <c:pt idx="1110">
                  <c:v>6.8</c:v>
                </c:pt>
                <c:pt idx="1111">
                  <c:v>5.8</c:v>
                </c:pt>
                <c:pt idx="1112">
                  <c:v>8.3000000000000007</c:v>
                </c:pt>
                <c:pt idx="1113">
                  <c:v>5</c:v>
                </c:pt>
                <c:pt idx="1114">
                  <c:v>7.2</c:v>
                </c:pt>
                <c:pt idx="1115">
                  <c:v>5.8</c:v>
                </c:pt>
                <c:pt idx="1116">
                  <c:v>4.3</c:v>
                </c:pt>
                <c:pt idx="1117">
                  <c:v>4.3</c:v>
                </c:pt>
                <c:pt idx="1118">
                  <c:v>5.4</c:v>
                </c:pt>
                <c:pt idx="1119">
                  <c:v>5.4</c:v>
                </c:pt>
                <c:pt idx="1120">
                  <c:v>2.9</c:v>
                </c:pt>
                <c:pt idx="1121">
                  <c:v>3.6</c:v>
                </c:pt>
                <c:pt idx="1122">
                  <c:v>7.6</c:v>
                </c:pt>
                <c:pt idx="1123">
                  <c:v>13</c:v>
                </c:pt>
                <c:pt idx="1124">
                  <c:v>5</c:v>
                </c:pt>
                <c:pt idx="1125">
                  <c:v>5</c:v>
                </c:pt>
                <c:pt idx="1126">
                  <c:v>5.8</c:v>
                </c:pt>
                <c:pt idx="1127">
                  <c:v>15.8</c:v>
                </c:pt>
                <c:pt idx="1128">
                  <c:v>7.6</c:v>
                </c:pt>
                <c:pt idx="1129">
                  <c:v>3.2</c:v>
                </c:pt>
                <c:pt idx="1130">
                  <c:v>4.3</c:v>
                </c:pt>
                <c:pt idx="1131">
                  <c:v>7.2</c:v>
                </c:pt>
                <c:pt idx="1132">
                  <c:v>10.4</c:v>
                </c:pt>
                <c:pt idx="1133">
                  <c:v>6.5</c:v>
                </c:pt>
                <c:pt idx="1134">
                  <c:v>6.8</c:v>
                </c:pt>
                <c:pt idx="1135">
                  <c:v>6.8</c:v>
                </c:pt>
                <c:pt idx="1136">
                  <c:v>9.6999999999999993</c:v>
                </c:pt>
                <c:pt idx="1137">
                  <c:v>5</c:v>
                </c:pt>
                <c:pt idx="1138">
                  <c:v>4.7</c:v>
                </c:pt>
                <c:pt idx="1139">
                  <c:v>10.4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7.9</c:v>
                </c:pt>
                <c:pt idx="1144">
                  <c:v>11.5</c:v>
                </c:pt>
                <c:pt idx="1145">
                  <c:v>9.4</c:v>
                </c:pt>
                <c:pt idx="1146">
                  <c:v>10.8</c:v>
                </c:pt>
                <c:pt idx="1147">
                  <c:v>7.6</c:v>
                </c:pt>
                <c:pt idx="1148">
                  <c:v>2.2000000000000002</c:v>
                </c:pt>
                <c:pt idx="1149">
                  <c:v>9</c:v>
                </c:pt>
                <c:pt idx="1150">
                  <c:v>11.9</c:v>
                </c:pt>
                <c:pt idx="1151">
                  <c:v>9.6999999999999993</c:v>
                </c:pt>
                <c:pt idx="1152">
                  <c:v>4.3</c:v>
                </c:pt>
                <c:pt idx="1153">
                  <c:v>4.3</c:v>
                </c:pt>
                <c:pt idx="1154">
                  <c:v>6.8</c:v>
                </c:pt>
                <c:pt idx="1155">
                  <c:v>5.4</c:v>
                </c:pt>
                <c:pt idx="1156">
                  <c:v>6.8</c:v>
                </c:pt>
                <c:pt idx="1157">
                  <c:v>5.4</c:v>
                </c:pt>
                <c:pt idx="1158">
                  <c:v>7.9</c:v>
                </c:pt>
                <c:pt idx="1159">
                  <c:v>7.9</c:v>
                </c:pt>
                <c:pt idx="1160">
                  <c:v>9</c:v>
                </c:pt>
                <c:pt idx="1161">
                  <c:v>9.6999999999999993</c:v>
                </c:pt>
                <c:pt idx="1162">
                  <c:v>5.4</c:v>
                </c:pt>
                <c:pt idx="1163">
                  <c:v>5.4</c:v>
                </c:pt>
                <c:pt idx="1164">
                  <c:v>6.5</c:v>
                </c:pt>
                <c:pt idx="1165">
                  <c:v>5.8</c:v>
                </c:pt>
                <c:pt idx="1166">
                  <c:v>8.6</c:v>
                </c:pt>
                <c:pt idx="1167">
                  <c:v>7.6</c:v>
                </c:pt>
                <c:pt idx="1168">
                  <c:v>13</c:v>
                </c:pt>
                <c:pt idx="1169">
                  <c:v>5.8</c:v>
                </c:pt>
                <c:pt idx="1170">
                  <c:v>9</c:v>
                </c:pt>
                <c:pt idx="1171">
                  <c:v>8.3000000000000007</c:v>
                </c:pt>
                <c:pt idx="1172">
                  <c:v>9</c:v>
                </c:pt>
                <c:pt idx="1173">
                  <c:v>5</c:v>
                </c:pt>
                <c:pt idx="1174">
                  <c:v>9</c:v>
                </c:pt>
                <c:pt idx="1175">
                  <c:v>10.1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6.5</c:v>
                </c:pt>
                <c:pt idx="1179">
                  <c:v>6.8</c:v>
                </c:pt>
                <c:pt idx="1180">
                  <c:v>6.5</c:v>
                </c:pt>
                <c:pt idx="1181">
                  <c:v>6.5</c:v>
                </c:pt>
                <c:pt idx="1182">
                  <c:v>8.6</c:v>
                </c:pt>
                <c:pt idx="1183">
                  <c:v>6.5</c:v>
                </c:pt>
                <c:pt idx="1184">
                  <c:v>11.5</c:v>
                </c:pt>
                <c:pt idx="1185">
                  <c:v>8.6</c:v>
                </c:pt>
                <c:pt idx="1186">
                  <c:v>10.4</c:v>
                </c:pt>
                <c:pt idx="1187">
                  <c:v>7.6</c:v>
                </c:pt>
                <c:pt idx="1188">
                  <c:v>7.2</c:v>
                </c:pt>
                <c:pt idx="1189">
                  <c:v>6.5</c:v>
                </c:pt>
                <c:pt idx="1190">
                  <c:v>4</c:v>
                </c:pt>
                <c:pt idx="1191">
                  <c:v>5</c:v>
                </c:pt>
                <c:pt idx="1192">
                  <c:v>9</c:v>
                </c:pt>
                <c:pt idx="1193">
                  <c:v>8.6</c:v>
                </c:pt>
                <c:pt idx="1194">
                  <c:v>7.2</c:v>
                </c:pt>
                <c:pt idx="1195">
                  <c:v>5.8</c:v>
                </c:pt>
                <c:pt idx="1196">
                  <c:v>5.4</c:v>
                </c:pt>
                <c:pt idx="1197">
                  <c:v>7.6</c:v>
                </c:pt>
                <c:pt idx="1198">
                  <c:v>10.1</c:v>
                </c:pt>
                <c:pt idx="1199">
                  <c:v>2.5</c:v>
                </c:pt>
                <c:pt idx="1200">
                  <c:v>7.2</c:v>
                </c:pt>
                <c:pt idx="1201">
                  <c:v>9.4</c:v>
                </c:pt>
                <c:pt idx="1202">
                  <c:v>7.6</c:v>
                </c:pt>
                <c:pt idx="1203">
                  <c:v>7.6</c:v>
                </c:pt>
                <c:pt idx="1204">
                  <c:v>10.8</c:v>
                </c:pt>
                <c:pt idx="1205">
                  <c:v>18.399999999999999</c:v>
                </c:pt>
                <c:pt idx="1206">
                  <c:v>8.6</c:v>
                </c:pt>
                <c:pt idx="1207">
                  <c:v>9.4</c:v>
                </c:pt>
                <c:pt idx="1208">
                  <c:v>10.4</c:v>
                </c:pt>
                <c:pt idx="1209">
                  <c:v>6.1</c:v>
                </c:pt>
                <c:pt idx="1210">
                  <c:v>7.2</c:v>
                </c:pt>
                <c:pt idx="1211">
                  <c:v>7.6</c:v>
                </c:pt>
                <c:pt idx="1212">
                  <c:v>7.2</c:v>
                </c:pt>
                <c:pt idx="1213">
                  <c:v>5</c:v>
                </c:pt>
                <c:pt idx="1214">
                  <c:v>11.9</c:v>
                </c:pt>
                <c:pt idx="1215">
                  <c:v>5.8</c:v>
                </c:pt>
                <c:pt idx="1216">
                  <c:v>6.8</c:v>
                </c:pt>
                <c:pt idx="1217">
                  <c:v>5.8</c:v>
                </c:pt>
                <c:pt idx="1218">
                  <c:v>7.2</c:v>
                </c:pt>
                <c:pt idx="1219">
                  <c:v>13.7</c:v>
                </c:pt>
                <c:pt idx="1220">
                  <c:v>9.4</c:v>
                </c:pt>
                <c:pt idx="1221">
                  <c:v>7.6</c:v>
                </c:pt>
                <c:pt idx="1222">
                  <c:v>5.4</c:v>
                </c:pt>
                <c:pt idx="1223">
                  <c:v>4.3</c:v>
                </c:pt>
                <c:pt idx="1224">
                  <c:v>7.2</c:v>
                </c:pt>
                <c:pt idx="1225">
                  <c:v>4.3</c:v>
                </c:pt>
                <c:pt idx="1226">
                  <c:v>7.2</c:v>
                </c:pt>
                <c:pt idx="1227">
                  <c:v>6.1</c:v>
                </c:pt>
                <c:pt idx="1228">
                  <c:v>5.8</c:v>
                </c:pt>
                <c:pt idx="1229">
                  <c:v>4.3</c:v>
                </c:pt>
                <c:pt idx="1230">
                  <c:v>4.3</c:v>
                </c:pt>
                <c:pt idx="1231">
                  <c:v>9.6999999999999993</c:v>
                </c:pt>
                <c:pt idx="1232">
                  <c:v>5.4</c:v>
                </c:pt>
                <c:pt idx="1233">
                  <c:v>7.9</c:v>
                </c:pt>
                <c:pt idx="1234">
                  <c:v>8.6</c:v>
                </c:pt>
                <c:pt idx="1235">
                  <c:v>6.1</c:v>
                </c:pt>
                <c:pt idx="1236">
                  <c:v>8.6</c:v>
                </c:pt>
                <c:pt idx="1237">
                  <c:v>6.1</c:v>
                </c:pt>
                <c:pt idx="1238">
                  <c:v>7.9</c:v>
                </c:pt>
                <c:pt idx="1239">
                  <c:v>7.2</c:v>
                </c:pt>
                <c:pt idx="1240">
                  <c:v>8.6</c:v>
                </c:pt>
                <c:pt idx="1241">
                  <c:v>4.3</c:v>
                </c:pt>
                <c:pt idx="1242">
                  <c:v>10.4</c:v>
                </c:pt>
                <c:pt idx="1243">
                  <c:v>6.1</c:v>
                </c:pt>
                <c:pt idx="1244">
                  <c:v>7.2</c:v>
                </c:pt>
                <c:pt idx="1245">
                  <c:v>11.2</c:v>
                </c:pt>
                <c:pt idx="1246">
                  <c:v>7.6</c:v>
                </c:pt>
                <c:pt idx="1247">
                  <c:v>9.6999999999999993</c:v>
                </c:pt>
                <c:pt idx="1248">
                  <c:v>7.9</c:v>
                </c:pt>
                <c:pt idx="1249">
                  <c:v>6.5</c:v>
                </c:pt>
                <c:pt idx="1250">
                  <c:v>6.8</c:v>
                </c:pt>
                <c:pt idx="1251">
                  <c:v>7.6</c:v>
                </c:pt>
                <c:pt idx="1252">
                  <c:v>6.8</c:v>
                </c:pt>
                <c:pt idx="1253">
                  <c:v>6.8</c:v>
                </c:pt>
                <c:pt idx="1254">
                  <c:v>8.6</c:v>
                </c:pt>
                <c:pt idx="1255">
                  <c:v>10.8</c:v>
                </c:pt>
                <c:pt idx="1256">
                  <c:v>6.8</c:v>
                </c:pt>
                <c:pt idx="1257">
                  <c:v>11.9</c:v>
                </c:pt>
                <c:pt idx="1258">
                  <c:v>6.1</c:v>
                </c:pt>
                <c:pt idx="1259">
                  <c:v>6.8</c:v>
                </c:pt>
                <c:pt idx="1260">
                  <c:v>5.8</c:v>
                </c:pt>
                <c:pt idx="1261">
                  <c:v>7.2</c:v>
                </c:pt>
                <c:pt idx="1262">
                  <c:v>7.6</c:v>
                </c:pt>
                <c:pt idx="1263">
                  <c:v>8.6</c:v>
                </c:pt>
                <c:pt idx="1264">
                  <c:v>6.1</c:v>
                </c:pt>
                <c:pt idx="1265">
                  <c:v>6.5</c:v>
                </c:pt>
                <c:pt idx="1266">
                  <c:v>10.1</c:v>
                </c:pt>
                <c:pt idx="1267">
                  <c:v>8.3000000000000007</c:v>
                </c:pt>
                <c:pt idx="1268">
                  <c:v>7.2</c:v>
                </c:pt>
                <c:pt idx="1269">
                  <c:v>7.6</c:v>
                </c:pt>
                <c:pt idx="1270">
                  <c:v>3.6</c:v>
                </c:pt>
                <c:pt idx="1271">
                  <c:v>12.2</c:v>
                </c:pt>
                <c:pt idx="1272">
                  <c:v>10.4</c:v>
                </c:pt>
                <c:pt idx="1273">
                  <c:v>9.6999999999999993</c:v>
                </c:pt>
                <c:pt idx="1274">
                  <c:v>10.8</c:v>
                </c:pt>
                <c:pt idx="1275">
                  <c:v>8.6</c:v>
                </c:pt>
                <c:pt idx="1276">
                  <c:v>7.6</c:v>
                </c:pt>
                <c:pt idx="1277">
                  <c:v>11.5</c:v>
                </c:pt>
                <c:pt idx="1278">
                  <c:v>8.3000000000000007</c:v>
                </c:pt>
                <c:pt idx="1279">
                  <c:v>5.8</c:v>
                </c:pt>
                <c:pt idx="1280">
                  <c:v>5</c:v>
                </c:pt>
                <c:pt idx="1281">
                  <c:v>19.399999999999999</c:v>
                </c:pt>
                <c:pt idx="1282">
                  <c:v>7.2</c:v>
                </c:pt>
                <c:pt idx="1283">
                  <c:v>12.6</c:v>
                </c:pt>
                <c:pt idx="1284">
                  <c:v>6.8</c:v>
                </c:pt>
                <c:pt idx="1285">
                  <c:v>13</c:v>
                </c:pt>
                <c:pt idx="1286">
                  <c:v>15.1</c:v>
                </c:pt>
                <c:pt idx="1287">
                  <c:v>11.5</c:v>
                </c:pt>
                <c:pt idx="1288">
                  <c:v>10.8</c:v>
                </c:pt>
                <c:pt idx="1289">
                  <c:v>16.899999999999999</c:v>
                </c:pt>
                <c:pt idx="1290">
                  <c:v>6.5</c:v>
                </c:pt>
                <c:pt idx="1291">
                  <c:v>15.5</c:v>
                </c:pt>
                <c:pt idx="1292">
                  <c:v>14.4</c:v>
                </c:pt>
                <c:pt idx="1293">
                  <c:v>4</c:v>
                </c:pt>
                <c:pt idx="1294">
                  <c:v>17.3</c:v>
                </c:pt>
                <c:pt idx="1295">
                  <c:v>15.8</c:v>
                </c:pt>
                <c:pt idx="1296">
                  <c:v>10.8</c:v>
                </c:pt>
                <c:pt idx="1297">
                  <c:v>12.6</c:v>
                </c:pt>
                <c:pt idx="1298">
                  <c:v>16.2</c:v>
                </c:pt>
                <c:pt idx="1299">
                  <c:v>16.600000000000001</c:v>
                </c:pt>
                <c:pt idx="1300">
                  <c:v>16.600000000000001</c:v>
                </c:pt>
                <c:pt idx="1301">
                  <c:v>14.4</c:v>
                </c:pt>
                <c:pt idx="1302">
                  <c:v>13.7</c:v>
                </c:pt>
                <c:pt idx="1303">
                  <c:v>8.3000000000000007</c:v>
                </c:pt>
                <c:pt idx="1304">
                  <c:v>14</c:v>
                </c:pt>
                <c:pt idx="1305">
                  <c:v>11.5</c:v>
                </c:pt>
                <c:pt idx="1306">
                  <c:v>9</c:v>
                </c:pt>
                <c:pt idx="1307">
                  <c:v>8.3000000000000007</c:v>
                </c:pt>
                <c:pt idx="1308">
                  <c:v>9</c:v>
                </c:pt>
                <c:pt idx="1309">
                  <c:v>6.1</c:v>
                </c:pt>
                <c:pt idx="1310">
                  <c:v>5</c:v>
                </c:pt>
                <c:pt idx="1311">
                  <c:v>6.1</c:v>
                </c:pt>
                <c:pt idx="1312">
                  <c:v>7.6</c:v>
                </c:pt>
                <c:pt idx="1313">
                  <c:v>4.3</c:v>
                </c:pt>
                <c:pt idx="1314">
                  <c:v>5.4</c:v>
                </c:pt>
                <c:pt idx="1315">
                  <c:v>3.2</c:v>
                </c:pt>
                <c:pt idx="1316">
                  <c:v>8.3000000000000007</c:v>
                </c:pt>
                <c:pt idx="1317">
                  <c:v>3.2</c:v>
                </c:pt>
                <c:pt idx="1318">
                  <c:v>8.3000000000000007</c:v>
                </c:pt>
                <c:pt idx="1319">
                  <c:v>5.8</c:v>
                </c:pt>
                <c:pt idx="1320">
                  <c:v>6.5</c:v>
                </c:pt>
                <c:pt idx="1321">
                  <c:v>4</c:v>
                </c:pt>
                <c:pt idx="1322">
                  <c:v>1.8</c:v>
                </c:pt>
                <c:pt idx="1323">
                  <c:v>2.2000000000000002</c:v>
                </c:pt>
                <c:pt idx="1324">
                  <c:v>2.5</c:v>
                </c:pt>
                <c:pt idx="1325">
                  <c:v>2.2000000000000002</c:v>
                </c:pt>
                <c:pt idx="1326">
                  <c:v>3.2</c:v>
                </c:pt>
                <c:pt idx="1327">
                  <c:v>2.9</c:v>
                </c:pt>
                <c:pt idx="1328">
                  <c:v>3.2</c:v>
                </c:pt>
                <c:pt idx="1329">
                  <c:v>3.2</c:v>
                </c:pt>
                <c:pt idx="1330">
                  <c:v>5</c:v>
                </c:pt>
                <c:pt idx="1331">
                  <c:v>2.2000000000000002</c:v>
                </c:pt>
                <c:pt idx="1332">
                  <c:v>5</c:v>
                </c:pt>
                <c:pt idx="1333">
                  <c:v>3.6</c:v>
                </c:pt>
                <c:pt idx="1334">
                  <c:v>3.6</c:v>
                </c:pt>
                <c:pt idx="1335">
                  <c:v>5</c:v>
                </c:pt>
                <c:pt idx="1336">
                  <c:v>2.2000000000000002</c:v>
                </c:pt>
                <c:pt idx="1337">
                  <c:v>2.9</c:v>
                </c:pt>
                <c:pt idx="1338">
                  <c:v>0</c:v>
                </c:pt>
                <c:pt idx="1339">
                  <c:v>2.9</c:v>
                </c:pt>
                <c:pt idx="1340">
                  <c:v>2.2000000000000002</c:v>
                </c:pt>
                <c:pt idx="1341">
                  <c:v>2.9</c:v>
                </c:pt>
                <c:pt idx="1342">
                  <c:v>0</c:v>
                </c:pt>
                <c:pt idx="1343">
                  <c:v>2.2000000000000002</c:v>
                </c:pt>
                <c:pt idx="1344">
                  <c:v>2.9</c:v>
                </c:pt>
                <c:pt idx="1345">
                  <c:v>3.2</c:v>
                </c:pt>
                <c:pt idx="1346">
                  <c:v>3.2</c:v>
                </c:pt>
                <c:pt idx="1347">
                  <c:v>1.8</c:v>
                </c:pt>
                <c:pt idx="1348">
                  <c:v>0</c:v>
                </c:pt>
                <c:pt idx="1349">
                  <c:v>3.2</c:v>
                </c:pt>
                <c:pt idx="1350">
                  <c:v>2.2000000000000002</c:v>
                </c:pt>
                <c:pt idx="1351">
                  <c:v>0</c:v>
                </c:pt>
                <c:pt idx="1352">
                  <c:v>2.9</c:v>
                </c:pt>
                <c:pt idx="1353">
                  <c:v>2.9</c:v>
                </c:pt>
                <c:pt idx="1354">
                  <c:v>1.8</c:v>
                </c:pt>
                <c:pt idx="1355">
                  <c:v>3.6</c:v>
                </c:pt>
                <c:pt idx="1356">
                  <c:v>0</c:v>
                </c:pt>
                <c:pt idx="1357">
                  <c:v>3.6</c:v>
                </c:pt>
                <c:pt idx="1358">
                  <c:v>2.5</c:v>
                </c:pt>
                <c:pt idx="1359">
                  <c:v>3.6</c:v>
                </c:pt>
                <c:pt idx="1360">
                  <c:v>2.5</c:v>
                </c:pt>
                <c:pt idx="1361">
                  <c:v>1.8</c:v>
                </c:pt>
                <c:pt idx="1362">
                  <c:v>0</c:v>
                </c:pt>
                <c:pt idx="1363">
                  <c:v>2.2000000000000002</c:v>
                </c:pt>
                <c:pt idx="1364">
                  <c:v>3.6</c:v>
                </c:pt>
                <c:pt idx="1365">
                  <c:v>5.8</c:v>
                </c:pt>
                <c:pt idx="1366">
                  <c:v>4.3</c:v>
                </c:pt>
                <c:pt idx="1367">
                  <c:v>4</c:v>
                </c:pt>
                <c:pt idx="1368">
                  <c:v>6.1</c:v>
                </c:pt>
                <c:pt idx="1369">
                  <c:v>7.2</c:v>
                </c:pt>
                <c:pt idx="1370">
                  <c:v>9.4</c:v>
                </c:pt>
                <c:pt idx="1371">
                  <c:v>5.8</c:v>
                </c:pt>
                <c:pt idx="1372">
                  <c:v>7.9</c:v>
                </c:pt>
                <c:pt idx="1373">
                  <c:v>7.2</c:v>
                </c:pt>
                <c:pt idx="1374">
                  <c:v>7.6</c:v>
                </c:pt>
                <c:pt idx="1375">
                  <c:v>7.2</c:v>
                </c:pt>
                <c:pt idx="1376">
                  <c:v>6.1</c:v>
                </c:pt>
                <c:pt idx="1377">
                  <c:v>6.1</c:v>
                </c:pt>
                <c:pt idx="1378">
                  <c:v>6.1</c:v>
                </c:pt>
                <c:pt idx="1379">
                  <c:v>7.9</c:v>
                </c:pt>
                <c:pt idx="1380">
                  <c:v>4</c:v>
                </c:pt>
                <c:pt idx="1381">
                  <c:v>9</c:v>
                </c:pt>
                <c:pt idx="1382">
                  <c:v>4</c:v>
                </c:pt>
                <c:pt idx="1383">
                  <c:v>2.9</c:v>
                </c:pt>
                <c:pt idx="1384">
                  <c:v>4.3</c:v>
                </c:pt>
                <c:pt idx="1385">
                  <c:v>6.5</c:v>
                </c:pt>
                <c:pt idx="1386">
                  <c:v>6.5</c:v>
                </c:pt>
                <c:pt idx="1387">
                  <c:v>10.1</c:v>
                </c:pt>
                <c:pt idx="1388">
                  <c:v>9.4</c:v>
                </c:pt>
                <c:pt idx="1389">
                  <c:v>9</c:v>
                </c:pt>
                <c:pt idx="1390">
                  <c:v>8.6</c:v>
                </c:pt>
                <c:pt idx="1391">
                  <c:v>11.2</c:v>
                </c:pt>
                <c:pt idx="1392">
                  <c:v>10.8</c:v>
                </c:pt>
                <c:pt idx="1393">
                  <c:v>6.1</c:v>
                </c:pt>
                <c:pt idx="1394">
                  <c:v>9.6999999999999993</c:v>
                </c:pt>
                <c:pt idx="1395">
                  <c:v>6.8</c:v>
                </c:pt>
                <c:pt idx="1396">
                  <c:v>11.2</c:v>
                </c:pt>
                <c:pt idx="1397">
                  <c:v>6.1</c:v>
                </c:pt>
                <c:pt idx="1398">
                  <c:v>7.2</c:v>
                </c:pt>
                <c:pt idx="1399">
                  <c:v>10.1</c:v>
                </c:pt>
                <c:pt idx="1400">
                  <c:v>10.4</c:v>
                </c:pt>
                <c:pt idx="1401">
                  <c:v>7.2</c:v>
                </c:pt>
                <c:pt idx="1402">
                  <c:v>5.4</c:v>
                </c:pt>
                <c:pt idx="1403">
                  <c:v>5.8</c:v>
                </c:pt>
                <c:pt idx="1404">
                  <c:v>6.5</c:v>
                </c:pt>
                <c:pt idx="1405">
                  <c:v>8.3000000000000007</c:v>
                </c:pt>
                <c:pt idx="1406">
                  <c:v>6.5</c:v>
                </c:pt>
                <c:pt idx="1407">
                  <c:v>7.2</c:v>
                </c:pt>
                <c:pt idx="1408">
                  <c:v>11.9</c:v>
                </c:pt>
                <c:pt idx="1409">
                  <c:v>9.4</c:v>
                </c:pt>
                <c:pt idx="1410">
                  <c:v>6.8</c:v>
                </c:pt>
                <c:pt idx="1411">
                  <c:v>11.2</c:v>
                </c:pt>
                <c:pt idx="1412">
                  <c:v>13.3</c:v>
                </c:pt>
                <c:pt idx="1413">
                  <c:v>11.2</c:v>
                </c:pt>
                <c:pt idx="1414">
                  <c:v>8.6</c:v>
                </c:pt>
                <c:pt idx="1415">
                  <c:v>11.5</c:v>
                </c:pt>
                <c:pt idx="1416">
                  <c:v>11.2</c:v>
                </c:pt>
                <c:pt idx="1417">
                  <c:v>9.6999999999999993</c:v>
                </c:pt>
                <c:pt idx="1418">
                  <c:v>11.2</c:v>
                </c:pt>
                <c:pt idx="1419">
                  <c:v>8.3000000000000007</c:v>
                </c:pt>
                <c:pt idx="1420">
                  <c:v>10.8</c:v>
                </c:pt>
                <c:pt idx="1421">
                  <c:v>7.9</c:v>
                </c:pt>
                <c:pt idx="1422">
                  <c:v>8.6</c:v>
                </c:pt>
                <c:pt idx="1423">
                  <c:v>7.9</c:v>
                </c:pt>
                <c:pt idx="1424">
                  <c:v>11.5</c:v>
                </c:pt>
                <c:pt idx="1425">
                  <c:v>9.4</c:v>
                </c:pt>
                <c:pt idx="1426">
                  <c:v>10.8</c:v>
                </c:pt>
                <c:pt idx="1427">
                  <c:v>9.6999999999999993</c:v>
                </c:pt>
                <c:pt idx="1428">
                  <c:v>12.2</c:v>
                </c:pt>
                <c:pt idx="1429">
                  <c:v>10.1</c:v>
                </c:pt>
                <c:pt idx="1430">
                  <c:v>8.6</c:v>
                </c:pt>
                <c:pt idx="1431">
                  <c:v>12.2</c:v>
                </c:pt>
                <c:pt idx="1432">
                  <c:v>9.4</c:v>
                </c:pt>
                <c:pt idx="1433">
                  <c:v>14.4</c:v>
                </c:pt>
                <c:pt idx="1434">
                  <c:v>9</c:v>
                </c:pt>
                <c:pt idx="1435">
                  <c:v>11.2</c:v>
                </c:pt>
                <c:pt idx="1436">
                  <c:v>7.9</c:v>
                </c:pt>
                <c:pt idx="1437">
                  <c:v>7.9</c:v>
                </c:pt>
                <c:pt idx="1438">
                  <c:v>5.8</c:v>
                </c:pt>
                <c:pt idx="143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5.4000000000000021</c:v>
                </c:pt>
                <c:pt idx="966">
                  <c:v>5.4</c:v>
                </c:pt>
                <c:pt idx="967">
                  <c:v>5.2000000000000011</c:v>
                </c:pt>
                <c:pt idx="968">
                  <c:v>5.0999999999999996</c:v>
                </c:pt>
                <c:pt idx="969">
                  <c:v>4.8999999999999986</c:v>
                </c:pt>
                <c:pt idx="970">
                  <c:v>4.6999999999999993</c:v>
                </c:pt>
                <c:pt idx="971">
                  <c:v>4.5</c:v>
                </c:pt>
                <c:pt idx="972">
                  <c:v>4.3000000000000007</c:v>
                </c:pt>
                <c:pt idx="973">
                  <c:v>4.0999999999999996</c:v>
                </c:pt>
                <c:pt idx="974">
                  <c:v>4</c:v>
                </c:pt>
                <c:pt idx="975">
                  <c:v>3.9000000000000004</c:v>
                </c:pt>
                <c:pt idx="976">
                  <c:v>3.8000000000000007</c:v>
                </c:pt>
                <c:pt idx="977">
                  <c:v>3.4999999999999982</c:v>
                </c:pt>
                <c:pt idx="978">
                  <c:v>3.2999999999999989</c:v>
                </c:pt>
                <c:pt idx="979">
                  <c:v>3.0999999999999996</c:v>
                </c:pt>
                <c:pt idx="980">
                  <c:v>2.9999999999999982</c:v>
                </c:pt>
                <c:pt idx="981">
                  <c:v>2.9000000000000004</c:v>
                </c:pt>
                <c:pt idx="982">
                  <c:v>2.7999999999999989</c:v>
                </c:pt>
                <c:pt idx="983">
                  <c:v>2.7000000000000011</c:v>
                </c:pt>
                <c:pt idx="984">
                  <c:v>2.5999999999999996</c:v>
                </c:pt>
                <c:pt idx="985">
                  <c:v>2.5999999999999996</c:v>
                </c:pt>
                <c:pt idx="986">
                  <c:v>2.3999999999999986</c:v>
                </c:pt>
                <c:pt idx="987">
                  <c:v>2.2999999999999989</c:v>
                </c:pt>
                <c:pt idx="988">
                  <c:v>2.0999999999999996</c:v>
                </c:pt>
                <c:pt idx="989">
                  <c:v>2.1000000000000014</c:v>
                </c:pt>
                <c:pt idx="990">
                  <c:v>1.9000000000000004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1.0999999999999996</c:v>
                </c:pt>
                <c:pt idx="997">
                  <c:v>1</c:v>
                </c:pt>
                <c:pt idx="998">
                  <c:v>0.90000000000000036</c:v>
                </c:pt>
                <c:pt idx="999">
                  <c:v>0.69999999999999929</c:v>
                </c:pt>
                <c:pt idx="1000">
                  <c:v>0.59999999999999964</c:v>
                </c:pt>
                <c:pt idx="1001">
                  <c:v>0.40000000000000036</c:v>
                </c:pt>
                <c:pt idx="1002">
                  <c:v>0.30000000000000071</c:v>
                </c:pt>
                <c:pt idx="1003">
                  <c:v>0.19999999999999929</c:v>
                </c:pt>
                <c:pt idx="1004">
                  <c:v>9.9999999999999645E-2</c:v>
                </c:pt>
                <c:pt idx="1005">
                  <c:v>9.9999999999999645E-2</c:v>
                </c:pt>
                <c:pt idx="1006">
                  <c:v>0</c:v>
                </c:pt>
                <c:pt idx="1007">
                  <c:v>0</c:v>
                </c:pt>
                <c:pt idx="1008">
                  <c:v>-9.9999999999999645E-2</c:v>
                </c:pt>
                <c:pt idx="1009">
                  <c:v>-0.20000000000000107</c:v>
                </c:pt>
                <c:pt idx="1010">
                  <c:v>-0.30000000000000071</c:v>
                </c:pt>
                <c:pt idx="1011">
                  <c:v>-0.40000000000000036</c:v>
                </c:pt>
                <c:pt idx="1012">
                  <c:v>-0.5</c:v>
                </c:pt>
                <c:pt idx="1013">
                  <c:v>-0.59999999999999964</c:v>
                </c:pt>
                <c:pt idx="1014">
                  <c:v>-0.59999999999999964</c:v>
                </c:pt>
                <c:pt idx="1015">
                  <c:v>-0.70000000000000107</c:v>
                </c:pt>
                <c:pt idx="1016">
                  <c:v>-0.80000000000000071</c:v>
                </c:pt>
                <c:pt idx="1017">
                  <c:v>-0.80000000000000071</c:v>
                </c:pt>
                <c:pt idx="1018">
                  <c:v>-0.90000000000000036</c:v>
                </c:pt>
                <c:pt idx="1019">
                  <c:v>-0.90000000000000036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-1.1999999999999993</c:v>
                </c:pt>
                <c:pt idx="1023">
                  <c:v>-1.3000000000000007</c:v>
                </c:pt>
                <c:pt idx="1024">
                  <c:v>-1.2000000000000011</c:v>
                </c:pt>
                <c:pt idx="1025">
                  <c:v>-1.3000000000000007</c:v>
                </c:pt>
                <c:pt idx="1026">
                  <c:v>-1.3000000000000007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-1.8000000000000007</c:v>
                </c:pt>
                <c:pt idx="1038">
                  <c:v>-1.8000000000000007</c:v>
                </c:pt>
                <c:pt idx="1039">
                  <c:v>-1.8000000000000007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-1.9000000000000004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-2.2999999999999989</c:v>
                </c:pt>
                <c:pt idx="1051">
                  <c:v>-2.2999999999999989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-2.6999999999999993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-2.7999999999999989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-2.7000000000000011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-2.6000000000000014</c:v>
                </c:pt>
                <c:pt idx="1100">
                  <c:v>-2.7000000000000011</c:v>
                </c:pt>
                <c:pt idx="1101">
                  <c:v>-2.7000000000000011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-2.8000000000000007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-2.8000000000000007</c:v>
                </c:pt>
                <c:pt idx="1168">
                  <c:v>-2.8000000000000007</c:v>
                </c:pt>
                <c:pt idx="1169">
                  <c:v>-2.8000000000000007</c:v>
                </c:pt>
                <c:pt idx="1170">
                  <c:v>-2.8000000000000007</c:v>
                </c:pt>
                <c:pt idx="1171">
                  <c:v>-2.8000000000000007</c:v>
                </c:pt>
                <c:pt idx="1172">
                  <c:v>-2.8000000000000007</c:v>
                </c:pt>
                <c:pt idx="1173">
                  <c:v>-2.8000000000000007</c:v>
                </c:pt>
                <c:pt idx="1174">
                  <c:v>-2.9000000000000004</c:v>
                </c:pt>
                <c:pt idx="1175">
                  <c:v>-2.7999999999999989</c:v>
                </c:pt>
                <c:pt idx="1176">
                  <c:v>-2.7999999999999989</c:v>
                </c:pt>
                <c:pt idx="1177">
                  <c:v>-2.7999999999999989</c:v>
                </c:pt>
                <c:pt idx="1178">
                  <c:v>-2.8999999999999986</c:v>
                </c:pt>
                <c:pt idx="1179">
                  <c:v>-2.8999999999999986</c:v>
                </c:pt>
                <c:pt idx="1180">
                  <c:v>-2.8999999999999986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-2.9000000000000004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-3.0999999999999996</c:v>
                </c:pt>
                <c:pt idx="1201">
                  <c:v>-3.0999999999999996</c:v>
                </c:pt>
                <c:pt idx="1202">
                  <c:v>-3.0999999999999996</c:v>
                </c:pt>
                <c:pt idx="1203">
                  <c:v>-3.0999999999999996</c:v>
                </c:pt>
                <c:pt idx="1204">
                  <c:v>-3.0999999999999996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-2.9000000000000004</c:v>
                </c:pt>
                <c:pt idx="1229">
                  <c:v>-2.9000000000000004</c:v>
                </c:pt>
                <c:pt idx="1230">
                  <c:v>-2.9000000000000004</c:v>
                </c:pt>
                <c:pt idx="1231">
                  <c:v>-2.9000000000000004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-2.9000000000000004</c:v>
                </c:pt>
                <c:pt idx="1243">
                  <c:v>-2.9000000000000004</c:v>
                </c:pt>
                <c:pt idx="1244">
                  <c:v>-2.9000000000000004</c:v>
                </c:pt>
                <c:pt idx="1245">
                  <c:v>-2.9000000000000004</c:v>
                </c:pt>
                <c:pt idx="1246">
                  <c:v>-2.9000000000000004</c:v>
                </c:pt>
                <c:pt idx="1247">
                  <c:v>-2.9000000000000004</c:v>
                </c:pt>
                <c:pt idx="1248">
                  <c:v>-2.9000000000000004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-2.9000000000000004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-2.9000000000000004</c:v>
                </c:pt>
                <c:pt idx="1259">
                  <c:v>-2.9000000000000004</c:v>
                </c:pt>
                <c:pt idx="1260">
                  <c:v>-2.9000000000000004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-3.0999999999999996</c:v>
                </c:pt>
                <c:pt idx="1269">
                  <c:v>-3</c:v>
                </c:pt>
                <c:pt idx="1270">
                  <c:v>-3.0999999999999996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-2.9000000000000004</c:v>
                </c:pt>
                <c:pt idx="1279">
                  <c:v>-2.9000000000000004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-2.8999999999999986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-2.8999999999999986</c:v>
                </c:pt>
                <c:pt idx="1304">
                  <c:v>-2.8999999999999986</c:v>
                </c:pt>
                <c:pt idx="1305">
                  <c:v>-2.8999999999999986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-2.7999999999999989</c:v>
                </c:pt>
                <c:pt idx="1310">
                  <c:v>-2.6999999999999993</c:v>
                </c:pt>
                <c:pt idx="1311">
                  <c:v>-2.6999999999999993</c:v>
                </c:pt>
                <c:pt idx="1312">
                  <c:v>-2.5999999999999996</c:v>
                </c:pt>
                <c:pt idx="1313">
                  <c:v>-2.5</c:v>
                </c:pt>
                <c:pt idx="1314">
                  <c:v>-2.6000000000000014</c:v>
                </c:pt>
                <c:pt idx="1315">
                  <c:v>-2.6000000000000014</c:v>
                </c:pt>
                <c:pt idx="1316">
                  <c:v>-2.6000000000000014</c:v>
                </c:pt>
                <c:pt idx="1317">
                  <c:v>-2.5</c:v>
                </c:pt>
                <c:pt idx="1318">
                  <c:v>-2.5</c:v>
                </c:pt>
                <c:pt idx="1319">
                  <c:v>-2.5999999999999996</c:v>
                </c:pt>
                <c:pt idx="1320">
                  <c:v>-2.5999999999999996</c:v>
                </c:pt>
                <c:pt idx="1321">
                  <c:v>-2.5999999999999996</c:v>
                </c:pt>
                <c:pt idx="1322">
                  <c:v>-2.5999999999999996</c:v>
                </c:pt>
                <c:pt idx="1323">
                  <c:v>-2.5999999999999996</c:v>
                </c:pt>
                <c:pt idx="1324">
                  <c:v>-2.5999999999999996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  <c:pt idx="60" formatCode="0.0\ &quot;°C&quot;">
                  <c:v>-0.9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  <c:pt idx="60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  <c:pt idx="60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  <c:pt idx="60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  <c:pt idx="965">
                  <c:v>15130</c:v>
                </c:pt>
                <c:pt idx="966">
                  <c:v>14210</c:v>
                </c:pt>
                <c:pt idx="967">
                  <c:v>13530</c:v>
                </c:pt>
                <c:pt idx="968">
                  <c:v>13130</c:v>
                </c:pt>
                <c:pt idx="969">
                  <c:v>12870</c:v>
                </c:pt>
                <c:pt idx="970">
                  <c:v>12890</c:v>
                </c:pt>
                <c:pt idx="971">
                  <c:v>12810</c:v>
                </c:pt>
                <c:pt idx="972">
                  <c:v>12670</c:v>
                </c:pt>
                <c:pt idx="973">
                  <c:v>12780</c:v>
                </c:pt>
                <c:pt idx="974">
                  <c:v>12950</c:v>
                </c:pt>
                <c:pt idx="975">
                  <c:v>13010</c:v>
                </c:pt>
                <c:pt idx="976">
                  <c:v>13380</c:v>
                </c:pt>
                <c:pt idx="977">
                  <c:v>13630</c:v>
                </c:pt>
                <c:pt idx="978">
                  <c:v>13610</c:v>
                </c:pt>
                <c:pt idx="979">
                  <c:v>13210</c:v>
                </c:pt>
                <c:pt idx="980">
                  <c:v>12300</c:v>
                </c:pt>
                <c:pt idx="981">
                  <c:v>11970</c:v>
                </c:pt>
                <c:pt idx="982">
                  <c:v>11190</c:v>
                </c:pt>
                <c:pt idx="983">
                  <c:v>10250</c:v>
                </c:pt>
                <c:pt idx="984">
                  <c:v>9640</c:v>
                </c:pt>
                <c:pt idx="985">
                  <c:v>9120</c:v>
                </c:pt>
                <c:pt idx="986">
                  <c:v>8790</c:v>
                </c:pt>
                <c:pt idx="987">
                  <c:v>8590</c:v>
                </c:pt>
                <c:pt idx="988">
                  <c:v>8210</c:v>
                </c:pt>
                <c:pt idx="989">
                  <c:v>7890</c:v>
                </c:pt>
                <c:pt idx="990">
                  <c:v>7720</c:v>
                </c:pt>
                <c:pt idx="991">
                  <c:v>7430</c:v>
                </c:pt>
                <c:pt idx="992">
                  <c:v>7280</c:v>
                </c:pt>
                <c:pt idx="993">
                  <c:v>7260</c:v>
                </c:pt>
                <c:pt idx="994">
                  <c:v>7150</c:v>
                </c:pt>
                <c:pt idx="995">
                  <c:v>6940</c:v>
                </c:pt>
                <c:pt idx="996">
                  <c:v>6600</c:v>
                </c:pt>
                <c:pt idx="997">
                  <c:v>6320</c:v>
                </c:pt>
                <c:pt idx="998">
                  <c:v>6070</c:v>
                </c:pt>
                <c:pt idx="999">
                  <c:v>5720</c:v>
                </c:pt>
                <c:pt idx="1000">
                  <c:v>5520</c:v>
                </c:pt>
                <c:pt idx="1001">
                  <c:v>5390</c:v>
                </c:pt>
                <c:pt idx="1002">
                  <c:v>5160</c:v>
                </c:pt>
                <c:pt idx="1003">
                  <c:v>4960</c:v>
                </c:pt>
                <c:pt idx="1004">
                  <c:v>4820</c:v>
                </c:pt>
                <c:pt idx="1005">
                  <c:v>4560</c:v>
                </c:pt>
                <c:pt idx="1006">
                  <c:v>4230</c:v>
                </c:pt>
                <c:pt idx="1007">
                  <c:v>4120</c:v>
                </c:pt>
                <c:pt idx="1008">
                  <c:v>4210</c:v>
                </c:pt>
                <c:pt idx="1009">
                  <c:v>4260</c:v>
                </c:pt>
                <c:pt idx="1010">
                  <c:v>4310</c:v>
                </c:pt>
                <c:pt idx="1011">
                  <c:v>4450</c:v>
                </c:pt>
                <c:pt idx="1012">
                  <c:v>4650</c:v>
                </c:pt>
                <c:pt idx="1013">
                  <c:v>4770</c:v>
                </c:pt>
                <c:pt idx="1014">
                  <c:v>4620</c:v>
                </c:pt>
                <c:pt idx="1015">
                  <c:v>4370</c:v>
                </c:pt>
                <c:pt idx="1016">
                  <c:v>4090</c:v>
                </c:pt>
                <c:pt idx="1017">
                  <c:v>3720</c:v>
                </c:pt>
                <c:pt idx="1018">
                  <c:v>3290</c:v>
                </c:pt>
                <c:pt idx="1019">
                  <c:v>2950</c:v>
                </c:pt>
                <c:pt idx="1020">
                  <c:v>2730</c:v>
                </c:pt>
                <c:pt idx="1021">
                  <c:v>2650</c:v>
                </c:pt>
                <c:pt idx="1022">
                  <c:v>2620</c:v>
                </c:pt>
                <c:pt idx="1023">
                  <c:v>2650</c:v>
                </c:pt>
                <c:pt idx="1024">
                  <c:v>2780</c:v>
                </c:pt>
                <c:pt idx="1025">
                  <c:v>2910</c:v>
                </c:pt>
                <c:pt idx="1026">
                  <c:v>3000</c:v>
                </c:pt>
                <c:pt idx="1027">
                  <c:v>3000</c:v>
                </c:pt>
                <c:pt idx="1028">
                  <c:v>3000</c:v>
                </c:pt>
                <c:pt idx="1029">
                  <c:v>3070</c:v>
                </c:pt>
                <c:pt idx="1030">
                  <c:v>3130</c:v>
                </c:pt>
                <c:pt idx="1031">
                  <c:v>3060</c:v>
                </c:pt>
                <c:pt idx="1032">
                  <c:v>2840</c:v>
                </c:pt>
                <c:pt idx="1033">
                  <c:v>2600</c:v>
                </c:pt>
                <c:pt idx="1034">
                  <c:v>2420</c:v>
                </c:pt>
                <c:pt idx="1035">
                  <c:v>2370</c:v>
                </c:pt>
                <c:pt idx="1036">
                  <c:v>2280</c:v>
                </c:pt>
                <c:pt idx="1037">
                  <c:v>2240</c:v>
                </c:pt>
                <c:pt idx="1038">
                  <c:v>2090</c:v>
                </c:pt>
                <c:pt idx="1039">
                  <c:v>1940</c:v>
                </c:pt>
                <c:pt idx="1040">
                  <c:v>1830</c:v>
                </c:pt>
                <c:pt idx="1041">
                  <c:v>1780</c:v>
                </c:pt>
                <c:pt idx="1042">
                  <c:v>1650</c:v>
                </c:pt>
                <c:pt idx="1043">
                  <c:v>1570</c:v>
                </c:pt>
                <c:pt idx="1044">
                  <c:v>1590</c:v>
                </c:pt>
                <c:pt idx="1045">
                  <c:v>1490</c:v>
                </c:pt>
                <c:pt idx="1046">
                  <c:v>1500</c:v>
                </c:pt>
                <c:pt idx="1047">
                  <c:v>1600</c:v>
                </c:pt>
                <c:pt idx="1048">
                  <c:v>1600</c:v>
                </c:pt>
                <c:pt idx="1049">
                  <c:v>1590</c:v>
                </c:pt>
                <c:pt idx="1050">
                  <c:v>1550</c:v>
                </c:pt>
                <c:pt idx="1051">
                  <c:v>1410</c:v>
                </c:pt>
                <c:pt idx="1052">
                  <c:v>1200</c:v>
                </c:pt>
                <c:pt idx="1053">
                  <c:v>1050</c:v>
                </c:pt>
                <c:pt idx="1054">
                  <c:v>1000</c:v>
                </c:pt>
                <c:pt idx="1055">
                  <c:v>1050</c:v>
                </c:pt>
                <c:pt idx="1056">
                  <c:v>1010</c:v>
                </c:pt>
                <c:pt idx="1057">
                  <c:v>920</c:v>
                </c:pt>
                <c:pt idx="1058">
                  <c:v>900</c:v>
                </c:pt>
                <c:pt idx="1059">
                  <c:v>860</c:v>
                </c:pt>
                <c:pt idx="1060">
                  <c:v>860</c:v>
                </c:pt>
                <c:pt idx="1061">
                  <c:v>830</c:v>
                </c:pt>
                <c:pt idx="1062">
                  <c:v>760</c:v>
                </c:pt>
                <c:pt idx="1063">
                  <c:v>780</c:v>
                </c:pt>
                <c:pt idx="1064">
                  <c:v>880</c:v>
                </c:pt>
                <c:pt idx="1065">
                  <c:v>930</c:v>
                </c:pt>
                <c:pt idx="1066">
                  <c:v>870</c:v>
                </c:pt>
                <c:pt idx="1067">
                  <c:v>860</c:v>
                </c:pt>
                <c:pt idx="1068">
                  <c:v>760</c:v>
                </c:pt>
                <c:pt idx="1069">
                  <c:v>670</c:v>
                </c:pt>
                <c:pt idx="1070">
                  <c:v>650</c:v>
                </c:pt>
                <c:pt idx="1071">
                  <c:v>680</c:v>
                </c:pt>
                <c:pt idx="1072">
                  <c:v>720</c:v>
                </c:pt>
                <c:pt idx="1073">
                  <c:v>690</c:v>
                </c:pt>
                <c:pt idx="1074">
                  <c:v>640</c:v>
                </c:pt>
                <c:pt idx="1075">
                  <c:v>570</c:v>
                </c:pt>
                <c:pt idx="1076">
                  <c:v>500</c:v>
                </c:pt>
                <c:pt idx="1077">
                  <c:v>450</c:v>
                </c:pt>
                <c:pt idx="1078">
                  <c:v>420</c:v>
                </c:pt>
                <c:pt idx="1079">
                  <c:v>430</c:v>
                </c:pt>
                <c:pt idx="1080">
                  <c:v>440</c:v>
                </c:pt>
                <c:pt idx="1081">
                  <c:v>440</c:v>
                </c:pt>
                <c:pt idx="1082">
                  <c:v>410</c:v>
                </c:pt>
                <c:pt idx="1083">
                  <c:v>360</c:v>
                </c:pt>
                <c:pt idx="1084">
                  <c:v>320</c:v>
                </c:pt>
                <c:pt idx="1085">
                  <c:v>300</c:v>
                </c:pt>
                <c:pt idx="1086">
                  <c:v>310</c:v>
                </c:pt>
                <c:pt idx="1087">
                  <c:v>250</c:v>
                </c:pt>
                <c:pt idx="1088">
                  <c:v>200</c:v>
                </c:pt>
                <c:pt idx="1089">
                  <c:v>180</c:v>
                </c:pt>
                <c:pt idx="1090">
                  <c:v>160</c:v>
                </c:pt>
                <c:pt idx="1091">
                  <c:v>150</c:v>
                </c:pt>
                <c:pt idx="1092">
                  <c:v>130</c:v>
                </c:pt>
                <c:pt idx="1093">
                  <c:v>110</c:v>
                </c:pt>
                <c:pt idx="1094">
                  <c:v>90</c:v>
                </c:pt>
                <c:pt idx="1095">
                  <c:v>80</c:v>
                </c:pt>
                <c:pt idx="1096">
                  <c:v>70</c:v>
                </c:pt>
                <c:pt idx="1097">
                  <c:v>50</c:v>
                </c:pt>
                <c:pt idx="1098">
                  <c:v>40</c:v>
                </c:pt>
                <c:pt idx="1099">
                  <c:v>30</c:v>
                </c:pt>
                <c:pt idx="1100">
                  <c:v>30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02 février 2025 à 08:14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170.9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106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8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8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168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1B3F10A-10FC-4D38-9D2A-9AB5DC06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02 février 2025 à 08:14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février 2025 à 08:14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Y11" sqref="Y11:AA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0.35416666666666669</v>
      </c>
      <c r="AI3" s="393">
        <f>Janvier_2025!BA5</f>
        <v>4.4576388888888889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510</v>
      </c>
      <c r="AI4" s="438">
        <f>$W$1450/60/24</f>
        <v>0.35416666666666669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0.92</v>
      </c>
      <c r="D5" s="228">
        <f>VLOOKUP($B5,$H$9:$R$1448,11,0)</f>
        <v>0.95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92">
        <f>MAX($F$9:$G$1448)</f>
        <v>19.8</v>
      </c>
      <c r="R5" s="194"/>
      <c r="S5" s="429">
        <f>VLOOKUP($Q5,$G$9:$R$3327,12,0)</f>
        <v>0.74722222222222201</v>
      </c>
      <c r="T5" s="410"/>
      <c r="U5" s="692">
        <f>AVERAGE($F$9:$G$1448)</f>
        <v>4.1678125000000001</v>
      </c>
      <c r="V5" s="90" t="s">
        <v>46</v>
      </c>
      <c r="W5" s="280">
        <f>MAX($L$9:$L$1448)</f>
        <v>8.6999999999999993</v>
      </c>
      <c r="X5" s="219"/>
      <c r="Y5" s="335">
        <f>V1450/60/24</f>
        <v>0.15069444444444444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0.15069444444444444</v>
      </c>
      <c r="AG5" s="490">
        <f>AB5+AF5</f>
        <v>0.15069444444444444</v>
      </c>
      <c r="AH5" s="393">
        <f>$W$1450/60/24</f>
        <v>0.35416666666666669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0.15069444444444444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6.0057638888888842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0.15069444444444444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8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>
        <v>354</v>
      </c>
      <c r="AA18" s="5">
        <f t="shared" si="1"/>
        <v>41</v>
      </c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74</v>
      </c>
      <c r="D974" s="5">
        <v>6.3</v>
      </c>
      <c r="E974" s="5">
        <v>10.7</v>
      </c>
      <c r="F974" s="5">
        <v>3.2</v>
      </c>
      <c r="G974" s="5">
        <v>6.5</v>
      </c>
      <c r="H974" s="5">
        <v>1025.5999999999999</v>
      </c>
      <c r="I974" s="5">
        <v>15130</v>
      </c>
      <c r="J974" s="5">
        <v>1</v>
      </c>
      <c r="K974" s="5">
        <v>0</v>
      </c>
      <c r="L974" s="5">
        <v>0</v>
      </c>
      <c r="M974" s="5">
        <v>35.299999999999997</v>
      </c>
      <c r="N974">
        <v>153.9</v>
      </c>
      <c r="O974">
        <v>153.9</v>
      </c>
      <c r="P974">
        <v>15.7</v>
      </c>
      <c r="Q974">
        <v>19.100000000000001</v>
      </c>
      <c r="R974" s="54">
        <v>0.67013888888888895</v>
      </c>
      <c r="T974" s="93">
        <f t="shared" si="47"/>
        <v>19.100000000000001</v>
      </c>
      <c r="U974" s="96">
        <f t="shared" si="46"/>
        <v>5.4000000000000021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10.6</v>
      </c>
      <c r="C975" s="5">
        <v>73</v>
      </c>
      <c r="D975" s="5">
        <v>6</v>
      </c>
      <c r="E975" s="5">
        <v>10.6</v>
      </c>
      <c r="F975" s="5">
        <v>4</v>
      </c>
      <c r="G975" s="5">
        <v>4</v>
      </c>
      <c r="H975" s="5">
        <v>1025.5</v>
      </c>
      <c r="I975" s="5">
        <v>14210</v>
      </c>
      <c r="J975" s="5">
        <v>1</v>
      </c>
      <c r="K975" s="5">
        <v>0</v>
      </c>
      <c r="L975" s="5">
        <v>0</v>
      </c>
      <c r="M975" s="5">
        <v>35.299999999999997</v>
      </c>
      <c r="N975">
        <v>153.9</v>
      </c>
      <c r="O975">
        <v>153.9</v>
      </c>
      <c r="P975">
        <v>15.8</v>
      </c>
      <c r="Q975">
        <v>19</v>
      </c>
      <c r="R975" s="54">
        <v>0.67083333333333295</v>
      </c>
      <c r="T975" s="93">
        <f t="shared" si="47"/>
        <v>19</v>
      </c>
      <c r="U975" s="96">
        <f t="shared" si="46"/>
        <v>5.4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10.6</v>
      </c>
      <c r="C976" s="5">
        <v>74</v>
      </c>
      <c r="D976" s="5">
        <v>6.2</v>
      </c>
      <c r="E976" s="5">
        <v>10.6</v>
      </c>
      <c r="F976" s="5">
        <v>2.5</v>
      </c>
      <c r="G976" s="5">
        <v>4.7</v>
      </c>
      <c r="H976" s="5">
        <v>1025.7</v>
      </c>
      <c r="I976" s="5">
        <v>13530</v>
      </c>
      <c r="J976" s="5">
        <v>0</v>
      </c>
      <c r="K976" s="5">
        <v>0</v>
      </c>
      <c r="L976" s="5">
        <v>0</v>
      </c>
      <c r="M976" s="5">
        <v>35.299999999999997</v>
      </c>
      <c r="N976">
        <v>153.9</v>
      </c>
      <c r="O976">
        <v>153.9</v>
      </c>
      <c r="P976">
        <v>15.7</v>
      </c>
      <c r="Q976">
        <v>18.8</v>
      </c>
      <c r="R976" s="54">
        <v>0.67152777777777795</v>
      </c>
      <c r="T976" s="93">
        <f t="shared" si="47"/>
        <v>18.8</v>
      </c>
      <c r="U976" s="96">
        <f t="shared" ref="U976:U1039" si="50">(T976-B976)-3</f>
        <v>5.2000000000000011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10.6</v>
      </c>
      <c r="C977" s="5">
        <v>74</v>
      </c>
      <c r="D977" s="5">
        <v>6.2</v>
      </c>
      <c r="E977" s="5">
        <v>10.6</v>
      </c>
      <c r="F977" s="5">
        <v>7.2</v>
      </c>
      <c r="G977" s="5">
        <v>7.6</v>
      </c>
      <c r="H977" s="5">
        <v>1025.7</v>
      </c>
      <c r="I977" s="5">
        <v>13130</v>
      </c>
      <c r="J977" s="5">
        <v>0</v>
      </c>
      <c r="K977" s="5">
        <v>0</v>
      </c>
      <c r="L977" s="5">
        <v>0</v>
      </c>
      <c r="M977" s="5">
        <v>35.299999999999997</v>
      </c>
      <c r="N977">
        <v>153.9</v>
      </c>
      <c r="O977">
        <v>153.9</v>
      </c>
      <c r="P977">
        <v>15.7</v>
      </c>
      <c r="Q977">
        <v>18.7</v>
      </c>
      <c r="R977" s="54">
        <v>0.67222222222222205</v>
      </c>
      <c r="T977" s="93">
        <f t="shared" si="47"/>
        <v>18.7</v>
      </c>
      <c r="U977" s="96">
        <f t="shared" si="50"/>
        <v>5.0999999999999996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74</v>
      </c>
      <c r="D978" s="5">
        <v>6.1</v>
      </c>
      <c r="E978" s="5">
        <v>10.5</v>
      </c>
      <c r="F978" s="5">
        <v>4</v>
      </c>
      <c r="G978" s="5">
        <v>7.2</v>
      </c>
      <c r="H978" s="5">
        <v>1025.4000000000001</v>
      </c>
      <c r="I978" s="5">
        <v>12870</v>
      </c>
      <c r="J978" s="5">
        <v>0</v>
      </c>
      <c r="K978" s="5">
        <v>0</v>
      </c>
      <c r="L978" s="5">
        <v>0</v>
      </c>
      <c r="M978" s="5">
        <v>35.299999999999997</v>
      </c>
      <c r="N978">
        <v>153.9</v>
      </c>
      <c r="O978">
        <v>153.9</v>
      </c>
      <c r="P978">
        <v>15.7</v>
      </c>
      <c r="Q978">
        <v>18.399999999999999</v>
      </c>
      <c r="R978" s="54">
        <v>0.67291666666666705</v>
      </c>
      <c r="T978" s="93">
        <f t="shared" si="47"/>
        <v>18.399999999999999</v>
      </c>
      <c r="U978" s="96">
        <f t="shared" si="50"/>
        <v>4.8999999999999986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74</v>
      </c>
      <c r="D979" s="5">
        <v>6.1</v>
      </c>
      <c r="E979" s="5">
        <v>10.5</v>
      </c>
      <c r="F979" s="5">
        <v>5.4</v>
      </c>
      <c r="G979" s="5">
        <v>6.8</v>
      </c>
      <c r="H979" s="5">
        <v>1025.5999999999999</v>
      </c>
      <c r="I979" s="5">
        <v>12890</v>
      </c>
      <c r="J979" s="5">
        <v>0</v>
      </c>
      <c r="K979" s="5">
        <v>0</v>
      </c>
      <c r="L979" s="5">
        <v>0</v>
      </c>
      <c r="M979" s="5">
        <v>35.299999999999997</v>
      </c>
      <c r="N979">
        <v>153.9</v>
      </c>
      <c r="O979">
        <v>153.9</v>
      </c>
      <c r="P979">
        <v>15.6</v>
      </c>
      <c r="Q979">
        <v>18.2</v>
      </c>
      <c r="R979" s="54">
        <v>0.67361111111111105</v>
      </c>
      <c r="T979" s="93">
        <f t="shared" si="47"/>
        <v>18.2</v>
      </c>
      <c r="U979" s="96">
        <f t="shared" si="50"/>
        <v>4.6999999999999993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74</v>
      </c>
      <c r="D980" s="5">
        <v>6.1</v>
      </c>
      <c r="E980" s="5">
        <v>10.5</v>
      </c>
      <c r="F980" s="5">
        <v>2.5</v>
      </c>
      <c r="G980" s="5">
        <v>3.6</v>
      </c>
      <c r="H980" s="5">
        <v>1025.4000000000001</v>
      </c>
      <c r="I980" s="5">
        <v>12810</v>
      </c>
      <c r="J980" s="5">
        <v>0</v>
      </c>
      <c r="K980" s="5">
        <v>0</v>
      </c>
      <c r="L980" s="5">
        <v>0</v>
      </c>
      <c r="M980" s="5">
        <v>35.299999999999997</v>
      </c>
      <c r="N980">
        <v>153.9</v>
      </c>
      <c r="O980">
        <v>153.9</v>
      </c>
      <c r="P980">
        <v>15.6</v>
      </c>
      <c r="Q980">
        <v>18</v>
      </c>
      <c r="R980" s="54">
        <v>0.67430555555555605</v>
      </c>
      <c r="T980" s="93">
        <f t="shared" si="47"/>
        <v>18</v>
      </c>
      <c r="U980" s="96">
        <f t="shared" si="50"/>
        <v>4.5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75</v>
      </c>
      <c r="D981" s="5">
        <v>6.3</v>
      </c>
      <c r="E981" s="5">
        <v>10.5</v>
      </c>
      <c r="F981" s="5">
        <v>3.2</v>
      </c>
      <c r="G981" s="5">
        <v>5</v>
      </c>
      <c r="H981" s="5">
        <v>1025.5999999999999</v>
      </c>
      <c r="I981" s="5">
        <v>12670</v>
      </c>
      <c r="J981" s="5">
        <v>0</v>
      </c>
      <c r="K981" s="5">
        <v>0</v>
      </c>
      <c r="L981" s="5">
        <v>0</v>
      </c>
      <c r="M981" s="5">
        <v>35.299999999999997</v>
      </c>
      <c r="N981">
        <v>153.9</v>
      </c>
      <c r="O981">
        <v>153.9</v>
      </c>
      <c r="P981">
        <v>15.5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4.3000000000000007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10.4</v>
      </c>
      <c r="C982" s="5">
        <v>75</v>
      </c>
      <c r="D982" s="5">
        <v>6.2</v>
      </c>
      <c r="E982" s="5">
        <v>10.4</v>
      </c>
      <c r="F982" s="5">
        <v>0</v>
      </c>
      <c r="G982" s="5">
        <v>3.6</v>
      </c>
      <c r="H982" s="5">
        <v>1025.5</v>
      </c>
      <c r="I982" s="5">
        <v>12780</v>
      </c>
      <c r="J982" s="5">
        <v>0</v>
      </c>
      <c r="K982" s="5">
        <v>0</v>
      </c>
      <c r="L982" s="5">
        <v>0</v>
      </c>
      <c r="M982" s="5">
        <v>35.299999999999997</v>
      </c>
      <c r="N982">
        <v>153.9</v>
      </c>
      <c r="O982">
        <v>153.9</v>
      </c>
      <c r="P982">
        <v>15.4</v>
      </c>
      <c r="Q982">
        <v>17.5</v>
      </c>
      <c r="R982" s="54">
        <v>0.67569444444444404</v>
      </c>
      <c r="T982" s="93">
        <f t="shared" si="47"/>
        <v>17.5</v>
      </c>
      <c r="U982" s="96">
        <f t="shared" si="50"/>
        <v>4.0999999999999996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75</v>
      </c>
      <c r="D983" s="5">
        <v>6.3</v>
      </c>
      <c r="E983" s="5">
        <v>10.5</v>
      </c>
      <c r="F983" s="5">
        <v>5.8</v>
      </c>
      <c r="G983" s="5">
        <v>5.8</v>
      </c>
      <c r="H983" s="5">
        <v>1025.4000000000001</v>
      </c>
      <c r="I983" s="5">
        <v>12950</v>
      </c>
      <c r="J983" s="5">
        <v>0</v>
      </c>
      <c r="K983" s="5">
        <v>0</v>
      </c>
      <c r="L983" s="5">
        <v>0</v>
      </c>
      <c r="M983" s="5">
        <v>35.299999999999997</v>
      </c>
      <c r="N983">
        <v>153.9</v>
      </c>
      <c r="O983">
        <v>153.9</v>
      </c>
      <c r="P983">
        <v>15.4</v>
      </c>
      <c r="Q983">
        <v>17.5</v>
      </c>
      <c r="R983" s="54">
        <v>0.67638888888888904</v>
      </c>
      <c r="T983" s="93">
        <f t="shared" si="47"/>
        <v>17.5</v>
      </c>
      <c r="U983" s="96">
        <f t="shared" si="50"/>
        <v>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10.4</v>
      </c>
      <c r="C984" s="5">
        <v>75</v>
      </c>
      <c r="D984" s="5">
        <v>6.2</v>
      </c>
      <c r="E984" s="5">
        <v>10.4</v>
      </c>
      <c r="F984" s="5">
        <v>5.4</v>
      </c>
      <c r="G984" s="5">
        <v>6.5</v>
      </c>
      <c r="H984" s="5">
        <v>1025.5</v>
      </c>
      <c r="I984" s="5">
        <v>13010</v>
      </c>
      <c r="J984" s="5">
        <v>0</v>
      </c>
      <c r="K984" s="5">
        <v>0</v>
      </c>
      <c r="L984" s="5">
        <v>0</v>
      </c>
      <c r="M984" s="5">
        <v>35.299999999999997</v>
      </c>
      <c r="N984">
        <v>153.9</v>
      </c>
      <c r="O984">
        <v>153.9</v>
      </c>
      <c r="P984">
        <v>15.3</v>
      </c>
      <c r="Q984">
        <v>17.3</v>
      </c>
      <c r="R984" s="54">
        <v>0.67708333333333304</v>
      </c>
      <c r="T984" s="93">
        <f t="shared" si="47"/>
        <v>17.3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10.3</v>
      </c>
      <c r="C985" s="5">
        <v>75</v>
      </c>
      <c r="D985" s="5">
        <v>6.1</v>
      </c>
      <c r="E985" s="5">
        <v>10.3</v>
      </c>
      <c r="F985" s="5">
        <v>5</v>
      </c>
      <c r="G985" s="5">
        <v>6.8</v>
      </c>
      <c r="H985" s="5">
        <v>1025.4000000000001</v>
      </c>
      <c r="I985" s="5">
        <v>13380</v>
      </c>
      <c r="J985" s="5">
        <v>0</v>
      </c>
      <c r="K985" s="5">
        <v>0</v>
      </c>
      <c r="L985" s="5">
        <v>0</v>
      </c>
      <c r="M985" s="5">
        <v>35.299999999999997</v>
      </c>
      <c r="N985">
        <v>153.9</v>
      </c>
      <c r="O985">
        <v>153.9</v>
      </c>
      <c r="P985">
        <v>15.2</v>
      </c>
      <c r="Q985">
        <v>17.100000000000001</v>
      </c>
      <c r="R985" s="54">
        <v>0.67777777777777803</v>
      </c>
      <c r="T985" s="93">
        <f t="shared" si="47"/>
        <v>17.100000000000001</v>
      </c>
      <c r="U985" s="96">
        <f t="shared" si="50"/>
        <v>3.8000000000000007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10.4</v>
      </c>
      <c r="C986" s="5">
        <v>75</v>
      </c>
      <c r="D986" s="5">
        <v>6.2</v>
      </c>
      <c r="E986" s="5">
        <v>10.4</v>
      </c>
      <c r="F986" s="5">
        <v>6.8</v>
      </c>
      <c r="G986" s="5">
        <v>6.8</v>
      </c>
      <c r="H986" s="5">
        <v>1025.5</v>
      </c>
      <c r="I986" s="5">
        <v>13630</v>
      </c>
      <c r="J986" s="5">
        <v>1</v>
      </c>
      <c r="K986" s="5">
        <v>0</v>
      </c>
      <c r="L986" s="5">
        <v>0</v>
      </c>
      <c r="M986" s="5">
        <v>35.299999999999997</v>
      </c>
      <c r="N986">
        <v>153.9</v>
      </c>
      <c r="O986">
        <v>153.9</v>
      </c>
      <c r="P986">
        <v>15.2</v>
      </c>
      <c r="Q986">
        <v>16.899999999999999</v>
      </c>
      <c r="R986" s="54">
        <v>0.67847222222222203</v>
      </c>
      <c r="T986" s="93">
        <f t="shared" si="47"/>
        <v>16.899999999999999</v>
      </c>
      <c r="U986" s="96">
        <f t="shared" si="50"/>
        <v>3.4999999999999982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10.4</v>
      </c>
      <c r="C987" s="5">
        <v>75</v>
      </c>
      <c r="D987" s="5">
        <v>6.2</v>
      </c>
      <c r="E987" s="5">
        <v>10.4</v>
      </c>
      <c r="F987" s="5">
        <v>4.7</v>
      </c>
      <c r="G987" s="5">
        <v>6.1</v>
      </c>
      <c r="H987" s="5">
        <v>1025.5</v>
      </c>
      <c r="I987" s="5">
        <v>13610</v>
      </c>
      <c r="J987" s="5">
        <v>0</v>
      </c>
      <c r="K987" s="5">
        <v>0</v>
      </c>
      <c r="L987" s="5">
        <v>0</v>
      </c>
      <c r="M987" s="5">
        <v>35.299999999999997</v>
      </c>
      <c r="N987">
        <v>153.9</v>
      </c>
      <c r="O987">
        <v>153.9</v>
      </c>
      <c r="P987">
        <v>15.1</v>
      </c>
      <c r="Q987">
        <v>16.7</v>
      </c>
      <c r="R987" s="54">
        <v>0.67916666666666703</v>
      </c>
      <c r="T987" s="93">
        <f t="shared" si="47"/>
        <v>16.7</v>
      </c>
      <c r="U987" s="96">
        <f t="shared" si="50"/>
        <v>3.2999999999999989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10.4</v>
      </c>
      <c r="C988" s="5">
        <v>75</v>
      </c>
      <c r="D988" s="5">
        <v>6.2</v>
      </c>
      <c r="E988" s="5">
        <v>10.4</v>
      </c>
      <c r="F988" s="5">
        <v>2.2000000000000002</v>
      </c>
      <c r="G988" s="5">
        <v>3.6</v>
      </c>
      <c r="H988" s="5">
        <v>1025.5</v>
      </c>
      <c r="I988" s="5">
        <v>13210</v>
      </c>
      <c r="J988" s="5">
        <v>0</v>
      </c>
      <c r="K988" s="5">
        <v>0</v>
      </c>
      <c r="L988" s="5">
        <v>0</v>
      </c>
      <c r="M988" s="5">
        <v>35.299999999999997</v>
      </c>
      <c r="N988">
        <v>153.9</v>
      </c>
      <c r="O988">
        <v>153.9</v>
      </c>
      <c r="P988">
        <v>15</v>
      </c>
      <c r="Q988">
        <v>16.5</v>
      </c>
      <c r="R988" s="54">
        <v>0.67986111111111103</v>
      </c>
      <c r="T988" s="93">
        <f t="shared" si="47"/>
        <v>16.5</v>
      </c>
      <c r="U988" s="96">
        <f t="shared" si="50"/>
        <v>3.0999999999999996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10.4</v>
      </c>
      <c r="C989" s="5">
        <v>75</v>
      </c>
      <c r="D989" s="5">
        <v>6.2</v>
      </c>
      <c r="E989" s="5">
        <v>10.4</v>
      </c>
      <c r="F989" s="5">
        <v>5</v>
      </c>
      <c r="G989" s="5">
        <v>5</v>
      </c>
      <c r="H989" s="5">
        <v>1025.5</v>
      </c>
      <c r="I989" s="5">
        <v>12300</v>
      </c>
      <c r="J989" s="5">
        <v>0</v>
      </c>
      <c r="K989" s="5">
        <v>0</v>
      </c>
      <c r="L989" s="5">
        <v>0</v>
      </c>
      <c r="M989" s="5">
        <v>35.299999999999997</v>
      </c>
      <c r="N989">
        <v>153.9</v>
      </c>
      <c r="O989">
        <v>153.9</v>
      </c>
      <c r="P989">
        <v>15</v>
      </c>
      <c r="Q989">
        <v>16.399999999999999</v>
      </c>
      <c r="R989" s="54">
        <v>0.68055555555555602</v>
      </c>
      <c r="T989" s="93">
        <f t="shared" si="47"/>
        <v>16.399999999999999</v>
      </c>
      <c r="U989" s="96">
        <f t="shared" si="50"/>
        <v>2.9999999999999982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10.4</v>
      </c>
      <c r="C990" s="5">
        <v>75</v>
      </c>
      <c r="D990" s="5">
        <v>6.2</v>
      </c>
      <c r="E990" s="5">
        <v>10.4</v>
      </c>
      <c r="F990" s="5">
        <v>3.2</v>
      </c>
      <c r="G990" s="5">
        <v>5.4</v>
      </c>
      <c r="H990" s="5">
        <v>1025.5</v>
      </c>
      <c r="I990" s="5">
        <v>11970</v>
      </c>
      <c r="J990" s="5">
        <v>0</v>
      </c>
      <c r="K990" s="5">
        <v>0</v>
      </c>
      <c r="L990" s="5">
        <v>0</v>
      </c>
      <c r="M990" s="5">
        <v>35.299999999999997</v>
      </c>
      <c r="N990">
        <v>153.9</v>
      </c>
      <c r="O990">
        <v>153.9</v>
      </c>
      <c r="P990">
        <v>15</v>
      </c>
      <c r="Q990">
        <v>16.3</v>
      </c>
      <c r="R990" s="54">
        <v>0.68125000000000002</v>
      </c>
      <c r="T990" s="93">
        <f t="shared" si="47"/>
        <v>16.3</v>
      </c>
      <c r="U990" s="96">
        <f t="shared" si="50"/>
        <v>2.9000000000000004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10.4</v>
      </c>
      <c r="C991" s="5">
        <v>75</v>
      </c>
      <c r="D991" s="5">
        <v>6.2</v>
      </c>
      <c r="E991" s="5">
        <v>10.4</v>
      </c>
      <c r="F991" s="5">
        <v>4.7</v>
      </c>
      <c r="G991" s="5">
        <v>8.3000000000000007</v>
      </c>
      <c r="H991" s="5">
        <v>1025.5</v>
      </c>
      <c r="I991" s="5">
        <v>11190</v>
      </c>
      <c r="J991" s="5">
        <v>0</v>
      </c>
      <c r="K991" s="5">
        <v>0</v>
      </c>
      <c r="L991" s="5">
        <v>0</v>
      </c>
      <c r="M991" s="5">
        <v>35.299999999999997</v>
      </c>
      <c r="N991">
        <v>153.9</v>
      </c>
      <c r="O991">
        <v>153.9</v>
      </c>
      <c r="P991">
        <v>14.9</v>
      </c>
      <c r="Q991">
        <v>16.2</v>
      </c>
      <c r="R991" s="54">
        <v>0.68194444444444402</v>
      </c>
      <c r="T991" s="93">
        <f t="shared" si="47"/>
        <v>16.2</v>
      </c>
      <c r="U991" s="96">
        <f t="shared" si="50"/>
        <v>2.7999999999999989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10.4</v>
      </c>
      <c r="C992" s="5">
        <v>75</v>
      </c>
      <c r="D992" s="5">
        <v>6.2</v>
      </c>
      <c r="E992" s="5">
        <v>10.4</v>
      </c>
      <c r="F992" s="5">
        <v>4.7</v>
      </c>
      <c r="G992" s="5">
        <v>5</v>
      </c>
      <c r="H992" s="5">
        <v>1025.4000000000001</v>
      </c>
      <c r="I992" s="5">
        <v>10250</v>
      </c>
      <c r="J992" s="5">
        <v>0</v>
      </c>
      <c r="K992" s="5">
        <v>0</v>
      </c>
      <c r="L992" s="5">
        <v>0</v>
      </c>
      <c r="M992" s="5">
        <v>35.299999999999997</v>
      </c>
      <c r="N992">
        <v>153.9</v>
      </c>
      <c r="O992">
        <v>153.9</v>
      </c>
      <c r="P992">
        <v>14.8</v>
      </c>
      <c r="Q992">
        <v>16.100000000000001</v>
      </c>
      <c r="R992" s="54">
        <v>0.68263888888888902</v>
      </c>
      <c r="T992" s="93">
        <f t="shared" si="47"/>
        <v>16.100000000000001</v>
      </c>
      <c r="U992" s="96">
        <f t="shared" si="50"/>
        <v>2.7000000000000011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10.4</v>
      </c>
      <c r="C993" s="5">
        <v>75</v>
      </c>
      <c r="D993" s="5">
        <v>6.2</v>
      </c>
      <c r="E993" s="5">
        <v>10.4</v>
      </c>
      <c r="F993" s="5">
        <v>3.2</v>
      </c>
      <c r="G993" s="5">
        <v>4</v>
      </c>
      <c r="H993" s="5">
        <v>1025.4000000000001</v>
      </c>
      <c r="I993" s="5">
        <v>9640</v>
      </c>
      <c r="J993" s="5">
        <v>0</v>
      </c>
      <c r="K993" s="5">
        <v>0</v>
      </c>
      <c r="L993" s="5">
        <v>0</v>
      </c>
      <c r="M993" s="5">
        <v>35.299999999999997</v>
      </c>
      <c r="N993">
        <v>153.9</v>
      </c>
      <c r="O993">
        <v>153.9</v>
      </c>
      <c r="P993">
        <v>14.7</v>
      </c>
      <c r="Q993">
        <v>16</v>
      </c>
      <c r="R993" s="54">
        <v>0.68333333333333302</v>
      </c>
      <c r="T993" s="93">
        <f t="shared" si="47"/>
        <v>16</v>
      </c>
      <c r="U993" s="96">
        <f t="shared" si="50"/>
        <v>2.5999999999999996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10.3</v>
      </c>
      <c r="C994" s="5">
        <v>76</v>
      </c>
      <c r="D994" s="5">
        <v>6.2</v>
      </c>
      <c r="E994" s="5">
        <v>10.3</v>
      </c>
      <c r="F994" s="5">
        <v>4</v>
      </c>
      <c r="G994" s="5">
        <v>5</v>
      </c>
      <c r="H994" s="5">
        <v>1025.5999999999999</v>
      </c>
      <c r="I994" s="5">
        <v>9120</v>
      </c>
      <c r="J994" s="5">
        <v>0</v>
      </c>
      <c r="K994" s="5">
        <v>0</v>
      </c>
      <c r="L994" s="5">
        <v>0</v>
      </c>
      <c r="M994" s="5">
        <v>35.299999999999997</v>
      </c>
      <c r="N994">
        <v>153.9</v>
      </c>
      <c r="O994">
        <v>153.9</v>
      </c>
      <c r="P994">
        <v>14.6</v>
      </c>
      <c r="Q994">
        <v>15.9</v>
      </c>
      <c r="R994" s="54">
        <v>0.68402777777777801</v>
      </c>
      <c r="T994" s="93">
        <f t="shared" si="47"/>
        <v>15.9</v>
      </c>
      <c r="U994" s="96">
        <f t="shared" si="50"/>
        <v>2.5999999999999996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10.3</v>
      </c>
      <c r="C995" s="5">
        <v>76</v>
      </c>
      <c r="D995" s="5">
        <v>6.2</v>
      </c>
      <c r="E995" s="5">
        <v>10.3</v>
      </c>
      <c r="F995" s="5">
        <v>4.7</v>
      </c>
      <c r="G995" s="5">
        <v>5</v>
      </c>
      <c r="H995" s="5">
        <v>1025.3</v>
      </c>
      <c r="I995" s="5">
        <v>8790</v>
      </c>
      <c r="J995" s="5">
        <v>0</v>
      </c>
      <c r="K995" s="5">
        <v>0</v>
      </c>
      <c r="L995" s="5">
        <v>0</v>
      </c>
      <c r="M995" s="5">
        <v>35.299999999999997</v>
      </c>
      <c r="N995">
        <v>153.9</v>
      </c>
      <c r="O995">
        <v>153.9</v>
      </c>
      <c r="P995">
        <v>14.5</v>
      </c>
      <c r="Q995">
        <v>15.7</v>
      </c>
      <c r="R995" s="54">
        <v>0.68472222222222201</v>
      </c>
      <c r="T995" s="93">
        <f t="shared" si="47"/>
        <v>15.7</v>
      </c>
      <c r="U995" s="96">
        <f t="shared" si="50"/>
        <v>2.3999999999999986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10.3</v>
      </c>
      <c r="C996" s="5">
        <v>76</v>
      </c>
      <c r="D996" s="5">
        <v>6.2</v>
      </c>
      <c r="E996" s="5">
        <v>10.3</v>
      </c>
      <c r="F996" s="5">
        <v>6.1</v>
      </c>
      <c r="G996" s="5">
        <v>7.9</v>
      </c>
      <c r="H996" s="5">
        <v>1025.0999999999999</v>
      </c>
      <c r="I996" s="5">
        <v>8590</v>
      </c>
      <c r="J996" s="5">
        <v>0</v>
      </c>
      <c r="K996" s="5">
        <v>0</v>
      </c>
      <c r="L996" s="5">
        <v>0</v>
      </c>
      <c r="M996" s="5">
        <v>35.299999999999997</v>
      </c>
      <c r="N996">
        <v>153.9</v>
      </c>
      <c r="O996">
        <v>153.9</v>
      </c>
      <c r="P996">
        <v>14.4</v>
      </c>
      <c r="Q996">
        <v>15.6</v>
      </c>
      <c r="R996" s="54">
        <v>0.68541666666666701</v>
      </c>
      <c r="T996" s="93">
        <f t="shared" si="47"/>
        <v>15.6</v>
      </c>
      <c r="U996" s="96">
        <f t="shared" si="50"/>
        <v>2.2999999999999989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10.3</v>
      </c>
      <c r="C997" s="5">
        <v>76</v>
      </c>
      <c r="D997" s="5">
        <v>6.2</v>
      </c>
      <c r="E997" s="5">
        <v>10.3</v>
      </c>
      <c r="F997" s="5">
        <v>5</v>
      </c>
      <c r="G997" s="5">
        <v>6.5</v>
      </c>
      <c r="H997" s="5">
        <v>1025.2</v>
      </c>
      <c r="I997" s="5">
        <v>8210</v>
      </c>
      <c r="J997" s="5">
        <v>0</v>
      </c>
      <c r="K997" s="5">
        <v>0</v>
      </c>
      <c r="L997" s="5">
        <v>0</v>
      </c>
      <c r="M997" s="5">
        <v>35.299999999999997</v>
      </c>
      <c r="N997">
        <v>153.9</v>
      </c>
      <c r="O997">
        <v>153.9</v>
      </c>
      <c r="P997">
        <v>14.3</v>
      </c>
      <c r="Q997">
        <v>15.4</v>
      </c>
      <c r="R997" s="54">
        <v>0.68611111111111101</v>
      </c>
      <c r="T997" s="93">
        <f t="shared" si="47"/>
        <v>15.4</v>
      </c>
      <c r="U997" s="96">
        <f t="shared" si="50"/>
        <v>2.0999999999999996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10.199999999999999</v>
      </c>
      <c r="C998" s="5">
        <v>76</v>
      </c>
      <c r="D998" s="5">
        <v>6.1</v>
      </c>
      <c r="E998" s="5">
        <v>10.199999999999999</v>
      </c>
      <c r="F998" s="5">
        <v>5.8</v>
      </c>
      <c r="G998" s="5">
        <v>6.1</v>
      </c>
      <c r="H998" s="5">
        <v>1025.4000000000001</v>
      </c>
      <c r="I998" s="5">
        <v>7890</v>
      </c>
      <c r="J998" s="5">
        <v>0</v>
      </c>
      <c r="K998" s="5">
        <v>0</v>
      </c>
      <c r="L998" s="5">
        <v>0</v>
      </c>
      <c r="M998" s="5">
        <v>35.299999999999997</v>
      </c>
      <c r="N998">
        <v>153.9</v>
      </c>
      <c r="O998">
        <v>153.9</v>
      </c>
      <c r="P998">
        <v>14.2</v>
      </c>
      <c r="Q998">
        <v>15.3</v>
      </c>
      <c r="R998" s="54">
        <v>0.686805555555556</v>
      </c>
      <c r="T998" s="93">
        <f t="shared" si="47"/>
        <v>15.3</v>
      </c>
      <c r="U998" s="96">
        <f t="shared" si="50"/>
        <v>2.1000000000000014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10.199999999999999</v>
      </c>
      <c r="C999" s="5">
        <v>76</v>
      </c>
      <c r="D999" s="5">
        <v>6.1</v>
      </c>
      <c r="E999" s="5">
        <v>10.199999999999999</v>
      </c>
      <c r="F999" s="5">
        <v>2.9</v>
      </c>
      <c r="G999" s="5">
        <v>5.4</v>
      </c>
      <c r="H999" s="5">
        <v>1025.2</v>
      </c>
      <c r="I999" s="5">
        <v>7720</v>
      </c>
      <c r="J999" s="5">
        <v>0</v>
      </c>
      <c r="K999" s="5">
        <v>0</v>
      </c>
      <c r="L999" s="5">
        <v>0</v>
      </c>
      <c r="M999" s="5">
        <v>35.299999999999997</v>
      </c>
      <c r="N999">
        <v>153.9</v>
      </c>
      <c r="O999">
        <v>153.9</v>
      </c>
      <c r="P999">
        <v>14.1</v>
      </c>
      <c r="Q999">
        <v>15.1</v>
      </c>
      <c r="R999" s="54">
        <v>0.6875</v>
      </c>
      <c r="T999" s="93">
        <f t="shared" si="47"/>
        <v>15.1</v>
      </c>
      <c r="U999" s="96">
        <f t="shared" si="50"/>
        <v>1.9000000000000004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10.199999999999999</v>
      </c>
      <c r="C1000" s="5">
        <v>77</v>
      </c>
      <c r="D1000" s="5">
        <v>6.3</v>
      </c>
      <c r="E1000" s="5">
        <v>10.199999999999999</v>
      </c>
      <c r="F1000" s="5">
        <v>4</v>
      </c>
      <c r="G1000" s="5">
        <v>4.3</v>
      </c>
      <c r="H1000" s="5">
        <v>1025.2</v>
      </c>
      <c r="I1000" s="5">
        <v>7430</v>
      </c>
      <c r="J1000" s="5">
        <v>0</v>
      </c>
      <c r="K1000" s="5">
        <v>0</v>
      </c>
      <c r="L1000" s="5">
        <v>0</v>
      </c>
      <c r="M1000" s="5">
        <v>35.299999999999997</v>
      </c>
      <c r="N1000">
        <v>153.9</v>
      </c>
      <c r="O1000">
        <v>153.9</v>
      </c>
      <c r="P1000">
        <v>13.9</v>
      </c>
      <c r="Q1000">
        <v>14.9</v>
      </c>
      <c r="R1000" s="54">
        <v>0.688194444444444</v>
      </c>
      <c r="T1000" s="93">
        <f t="shared" si="47"/>
        <v>14.9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10.1</v>
      </c>
      <c r="C1001" s="5">
        <v>77</v>
      </c>
      <c r="D1001" s="5">
        <v>6.2</v>
      </c>
      <c r="E1001" s="5">
        <v>10.1</v>
      </c>
      <c r="F1001" s="5">
        <v>5</v>
      </c>
      <c r="G1001" s="5">
        <v>7.9</v>
      </c>
      <c r="H1001" s="5">
        <v>1025.0999999999999</v>
      </c>
      <c r="I1001" s="5">
        <v>7280</v>
      </c>
      <c r="J1001" s="5">
        <v>0</v>
      </c>
      <c r="K1001" s="5">
        <v>0</v>
      </c>
      <c r="L1001" s="5">
        <v>0</v>
      </c>
      <c r="M1001" s="5">
        <v>35.299999999999997</v>
      </c>
      <c r="N1001">
        <v>153.9</v>
      </c>
      <c r="O1001">
        <v>153.9</v>
      </c>
      <c r="P1001">
        <v>13.8</v>
      </c>
      <c r="Q1001">
        <v>14.8</v>
      </c>
      <c r="R1001" s="54">
        <v>0.68888888888888899</v>
      </c>
      <c r="T1001" s="93">
        <f t="shared" si="47"/>
        <v>14.8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10.1</v>
      </c>
      <c r="C1002" s="5">
        <v>77</v>
      </c>
      <c r="D1002" s="5">
        <v>6.2</v>
      </c>
      <c r="E1002" s="5">
        <v>10.1</v>
      </c>
      <c r="F1002" s="5">
        <v>4</v>
      </c>
      <c r="G1002" s="5">
        <v>4</v>
      </c>
      <c r="H1002" s="5">
        <v>1025.2</v>
      </c>
      <c r="I1002" s="5">
        <v>7260</v>
      </c>
      <c r="J1002" s="5">
        <v>0</v>
      </c>
      <c r="K1002" s="5">
        <v>0</v>
      </c>
      <c r="L1002" s="5">
        <v>0</v>
      </c>
      <c r="M1002" s="5">
        <v>35.299999999999997</v>
      </c>
      <c r="N1002">
        <v>153.9</v>
      </c>
      <c r="O1002">
        <v>153.9</v>
      </c>
      <c r="P1002">
        <v>13.7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1.5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10.1</v>
      </c>
      <c r="C1003" s="5">
        <v>77</v>
      </c>
      <c r="D1003" s="5">
        <v>6.2</v>
      </c>
      <c r="E1003" s="5">
        <v>10.1</v>
      </c>
      <c r="F1003" s="5">
        <v>7.9</v>
      </c>
      <c r="G1003" s="5">
        <v>8.6</v>
      </c>
      <c r="H1003" s="5">
        <v>1025.3</v>
      </c>
      <c r="I1003" s="5">
        <v>7150</v>
      </c>
      <c r="J1003" s="5">
        <v>0</v>
      </c>
      <c r="K1003" s="5">
        <v>0</v>
      </c>
      <c r="L1003" s="5">
        <v>0</v>
      </c>
      <c r="M1003" s="5">
        <v>35.299999999999997</v>
      </c>
      <c r="N1003">
        <v>153.9</v>
      </c>
      <c r="O1003">
        <v>153.9</v>
      </c>
      <c r="P1003">
        <v>13.6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</v>
      </c>
      <c r="C1004" s="5">
        <v>77</v>
      </c>
      <c r="D1004" s="5">
        <v>6.1</v>
      </c>
      <c r="E1004" s="5">
        <v>10</v>
      </c>
      <c r="F1004" s="5">
        <v>6.5</v>
      </c>
      <c r="G1004" s="5">
        <v>8.6</v>
      </c>
      <c r="H1004" s="5">
        <v>1025.2</v>
      </c>
      <c r="I1004" s="5">
        <v>6940</v>
      </c>
      <c r="J1004" s="5">
        <v>0</v>
      </c>
      <c r="K1004" s="5">
        <v>0</v>
      </c>
      <c r="L1004" s="5">
        <v>0</v>
      </c>
      <c r="M1004" s="5">
        <v>35.299999999999997</v>
      </c>
      <c r="N1004">
        <v>153.9</v>
      </c>
      <c r="O1004">
        <v>153.9</v>
      </c>
      <c r="P1004">
        <v>13.5</v>
      </c>
      <c r="Q1004">
        <v>14.3</v>
      </c>
      <c r="R1004" s="54">
        <v>0.69097222222222199</v>
      </c>
      <c r="T1004" s="93">
        <f t="shared" si="47"/>
        <v>14.3</v>
      </c>
      <c r="U1004" s="96">
        <f t="shared" si="50"/>
        <v>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</v>
      </c>
      <c r="C1005" s="5">
        <v>77</v>
      </c>
      <c r="D1005" s="5">
        <v>6.1</v>
      </c>
      <c r="E1005" s="5">
        <v>10</v>
      </c>
      <c r="F1005" s="5">
        <v>3.2</v>
      </c>
      <c r="G1005" s="5">
        <v>5.4</v>
      </c>
      <c r="H1005" s="5">
        <v>1025</v>
      </c>
      <c r="I1005" s="5">
        <v>6600</v>
      </c>
      <c r="J1005" s="5">
        <v>0</v>
      </c>
      <c r="K1005" s="5">
        <v>0</v>
      </c>
      <c r="L1005" s="5">
        <v>0</v>
      </c>
      <c r="M1005" s="5">
        <v>35.299999999999997</v>
      </c>
      <c r="N1005">
        <v>153.9</v>
      </c>
      <c r="O1005">
        <v>153.9</v>
      </c>
      <c r="P1005">
        <v>13.4</v>
      </c>
      <c r="Q1005">
        <v>14.1</v>
      </c>
      <c r="R1005" s="54">
        <v>0.69166666666666698</v>
      </c>
      <c r="T1005" s="93">
        <f t="shared" si="47"/>
        <v>14.1</v>
      </c>
      <c r="U1005" s="96">
        <f t="shared" si="50"/>
        <v>1.0999999999999996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</v>
      </c>
      <c r="C1006" s="5">
        <v>77</v>
      </c>
      <c r="D1006" s="5">
        <v>6.1</v>
      </c>
      <c r="E1006" s="5">
        <v>10</v>
      </c>
      <c r="F1006" s="5">
        <v>5</v>
      </c>
      <c r="G1006" s="5">
        <v>7.6</v>
      </c>
      <c r="H1006" s="5">
        <v>1025.4000000000001</v>
      </c>
      <c r="I1006" s="5">
        <v>6320</v>
      </c>
      <c r="J1006" s="5">
        <v>0</v>
      </c>
      <c r="K1006" s="5">
        <v>0</v>
      </c>
      <c r="L1006" s="5">
        <v>0</v>
      </c>
      <c r="M1006" s="5">
        <v>35.299999999999997</v>
      </c>
      <c r="N1006">
        <v>153.9</v>
      </c>
      <c r="O1006">
        <v>153.9</v>
      </c>
      <c r="P1006">
        <v>13.3</v>
      </c>
      <c r="Q1006">
        <v>14</v>
      </c>
      <c r="R1006" s="54">
        <v>0.69236111111111098</v>
      </c>
      <c r="T1006" s="93">
        <f t="shared" si="47"/>
        <v>14</v>
      </c>
      <c r="U1006" s="96">
        <f t="shared" si="50"/>
        <v>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</v>
      </c>
      <c r="C1007" s="5">
        <v>78</v>
      </c>
      <c r="D1007" s="5">
        <v>6.4</v>
      </c>
      <c r="E1007" s="5">
        <v>10</v>
      </c>
      <c r="F1007" s="5">
        <v>7.2</v>
      </c>
      <c r="G1007" s="5">
        <v>8.3000000000000007</v>
      </c>
      <c r="H1007" s="5">
        <v>1025.3</v>
      </c>
      <c r="I1007" s="5">
        <v>6070</v>
      </c>
      <c r="J1007" s="5">
        <v>0</v>
      </c>
      <c r="K1007" s="5">
        <v>0</v>
      </c>
      <c r="L1007" s="5">
        <v>0</v>
      </c>
      <c r="M1007" s="5">
        <v>35.299999999999997</v>
      </c>
      <c r="N1007">
        <v>153.9</v>
      </c>
      <c r="O1007">
        <v>153.9</v>
      </c>
      <c r="P1007">
        <v>13.2</v>
      </c>
      <c r="Q1007">
        <v>13.9</v>
      </c>
      <c r="R1007" s="54">
        <v>0.69305555555555598</v>
      </c>
      <c r="T1007" s="93">
        <f t="shared" si="47"/>
        <v>13.9</v>
      </c>
      <c r="U1007" s="96">
        <f t="shared" si="50"/>
        <v>0.90000000000000036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</v>
      </c>
      <c r="C1008" s="5">
        <v>78</v>
      </c>
      <c r="D1008" s="5">
        <v>6.4</v>
      </c>
      <c r="E1008" s="5">
        <v>10</v>
      </c>
      <c r="F1008" s="5">
        <v>3.6</v>
      </c>
      <c r="G1008" s="5">
        <v>4.7</v>
      </c>
      <c r="H1008" s="5">
        <v>1025.0999999999999</v>
      </c>
      <c r="I1008" s="5">
        <v>5720</v>
      </c>
      <c r="J1008" s="5">
        <v>0</v>
      </c>
      <c r="K1008" s="5">
        <v>0</v>
      </c>
      <c r="L1008" s="5">
        <v>0</v>
      </c>
      <c r="M1008" s="5">
        <v>35.299999999999997</v>
      </c>
      <c r="N1008">
        <v>153.9</v>
      </c>
      <c r="O1008">
        <v>153.9</v>
      </c>
      <c r="P1008">
        <v>13.1</v>
      </c>
      <c r="Q1008">
        <v>13.7</v>
      </c>
      <c r="R1008" s="54">
        <v>0.69374999999999998</v>
      </c>
      <c r="T1008" s="93">
        <f t="shared" si="47"/>
        <v>13.7</v>
      </c>
      <c r="U1008" s="96">
        <f t="shared" si="50"/>
        <v>0.69999999999999929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</v>
      </c>
      <c r="C1009" s="5">
        <v>77</v>
      </c>
      <c r="D1009" s="5">
        <v>6.1</v>
      </c>
      <c r="E1009" s="5">
        <v>10</v>
      </c>
      <c r="F1009" s="5">
        <v>5.8</v>
      </c>
      <c r="G1009" s="5">
        <v>6.5</v>
      </c>
      <c r="H1009" s="5">
        <v>1025</v>
      </c>
      <c r="I1009" s="5">
        <v>5520</v>
      </c>
      <c r="J1009" s="5">
        <v>0</v>
      </c>
      <c r="K1009" s="5">
        <v>0</v>
      </c>
      <c r="L1009" s="5">
        <v>0</v>
      </c>
      <c r="M1009" s="5">
        <v>35.299999999999997</v>
      </c>
      <c r="N1009">
        <v>153.9</v>
      </c>
      <c r="O1009">
        <v>153.9</v>
      </c>
      <c r="P1009">
        <v>13</v>
      </c>
      <c r="Q1009">
        <v>13.6</v>
      </c>
      <c r="R1009" s="54">
        <v>0.69444444444444398</v>
      </c>
      <c r="T1009" s="93">
        <f t="shared" si="47"/>
        <v>13.6</v>
      </c>
      <c r="U1009" s="96">
        <f t="shared" si="50"/>
        <v>0.59999999999999964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</v>
      </c>
      <c r="C1010" s="5">
        <v>78</v>
      </c>
      <c r="D1010" s="5">
        <v>6.4</v>
      </c>
      <c r="E1010" s="5">
        <v>10</v>
      </c>
      <c r="F1010" s="5">
        <v>1.8</v>
      </c>
      <c r="G1010" s="5">
        <v>3.6</v>
      </c>
      <c r="H1010" s="5">
        <v>1025.0999999999999</v>
      </c>
      <c r="I1010" s="5">
        <v>5390</v>
      </c>
      <c r="J1010" s="5">
        <v>0</v>
      </c>
      <c r="K1010" s="5">
        <v>0</v>
      </c>
      <c r="L1010" s="5">
        <v>0</v>
      </c>
      <c r="M1010" s="5">
        <v>35.299999999999997</v>
      </c>
      <c r="N1010">
        <v>153.9</v>
      </c>
      <c r="O1010">
        <v>153.9</v>
      </c>
      <c r="P1010">
        <v>13</v>
      </c>
      <c r="Q1010">
        <v>13.4</v>
      </c>
      <c r="R1010" s="54">
        <v>0.69513888888888897</v>
      </c>
      <c r="T1010" s="93">
        <f t="shared" ref="T1010:T1073" si="51">MAX($P1010,$Q1010)</f>
        <v>13.4</v>
      </c>
      <c r="U1010" s="96">
        <f t="shared" si="50"/>
        <v>0.40000000000000036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</v>
      </c>
      <c r="C1011" s="5">
        <v>78</v>
      </c>
      <c r="D1011" s="5">
        <v>6.4</v>
      </c>
      <c r="E1011" s="5">
        <v>10</v>
      </c>
      <c r="F1011" s="5">
        <v>2.5</v>
      </c>
      <c r="G1011" s="5">
        <v>4</v>
      </c>
      <c r="H1011" s="5">
        <v>1025</v>
      </c>
      <c r="I1011" s="5">
        <v>5160</v>
      </c>
      <c r="J1011" s="5">
        <v>0</v>
      </c>
      <c r="K1011" s="5">
        <v>0</v>
      </c>
      <c r="L1011" s="5">
        <v>0</v>
      </c>
      <c r="M1011" s="5">
        <v>35.299999999999997</v>
      </c>
      <c r="N1011">
        <v>153.9</v>
      </c>
      <c r="O1011">
        <v>153.9</v>
      </c>
      <c r="P1011">
        <v>12.9</v>
      </c>
      <c r="Q1011">
        <v>13.3</v>
      </c>
      <c r="R1011" s="54">
        <v>0.69583333333333297</v>
      </c>
      <c r="T1011" s="93">
        <f t="shared" si="51"/>
        <v>13.3</v>
      </c>
      <c r="U1011" s="96">
        <f t="shared" si="50"/>
        <v>0.30000000000000071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</v>
      </c>
      <c r="C1012" s="5">
        <v>78</v>
      </c>
      <c r="D1012" s="5">
        <v>6.4</v>
      </c>
      <c r="E1012" s="5">
        <v>10</v>
      </c>
      <c r="F1012" s="5">
        <v>5.4</v>
      </c>
      <c r="G1012" s="5">
        <v>6.1</v>
      </c>
      <c r="H1012" s="5">
        <v>1025</v>
      </c>
      <c r="I1012" s="5">
        <v>4960</v>
      </c>
      <c r="J1012" s="5">
        <v>0</v>
      </c>
      <c r="K1012" s="5">
        <v>0</v>
      </c>
      <c r="L1012" s="5">
        <v>0</v>
      </c>
      <c r="M1012" s="5">
        <v>35.299999999999997</v>
      </c>
      <c r="N1012">
        <v>153.9</v>
      </c>
      <c r="O1012">
        <v>153.9</v>
      </c>
      <c r="P1012">
        <v>12.8</v>
      </c>
      <c r="Q1012">
        <v>13.2</v>
      </c>
      <c r="R1012" s="54">
        <v>0.69652777777777797</v>
      </c>
      <c r="T1012" s="93">
        <f t="shared" si="51"/>
        <v>13.2</v>
      </c>
      <c r="U1012" s="96">
        <f t="shared" si="50"/>
        <v>0.19999999999999929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</v>
      </c>
      <c r="C1013" s="5">
        <v>78</v>
      </c>
      <c r="D1013" s="5">
        <v>6.4</v>
      </c>
      <c r="E1013" s="5">
        <v>10</v>
      </c>
      <c r="F1013" s="5">
        <v>2.5</v>
      </c>
      <c r="G1013" s="5">
        <v>3.2</v>
      </c>
      <c r="H1013" s="5">
        <v>1025.0999999999999</v>
      </c>
      <c r="I1013" s="5">
        <v>4820</v>
      </c>
      <c r="J1013" s="5">
        <v>0</v>
      </c>
      <c r="K1013" s="5">
        <v>0</v>
      </c>
      <c r="L1013" s="5">
        <v>0</v>
      </c>
      <c r="M1013" s="5">
        <v>35.299999999999997</v>
      </c>
      <c r="N1013">
        <v>153.9</v>
      </c>
      <c r="O1013">
        <v>153.9</v>
      </c>
      <c r="P1013">
        <v>12.7</v>
      </c>
      <c r="Q1013">
        <v>13.1</v>
      </c>
      <c r="R1013" s="54">
        <v>0.69722222222222197</v>
      </c>
      <c r="T1013" s="93">
        <f t="shared" si="51"/>
        <v>13.1</v>
      </c>
      <c r="U1013" s="96">
        <f t="shared" si="50"/>
        <v>9.9999999999999645E-2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</v>
      </c>
      <c r="C1014" s="5">
        <v>78</v>
      </c>
      <c r="D1014" s="5">
        <v>6.4</v>
      </c>
      <c r="E1014" s="5">
        <v>10</v>
      </c>
      <c r="F1014" s="5">
        <v>2.9</v>
      </c>
      <c r="G1014" s="5">
        <v>4.3</v>
      </c>
      <c r="H1014" s="5">
        <v>1025.0999999999999</v>
      </c>
      <c r="I1014" s="5">
        <v>4560</v>
      </c>
      <c r="J1014" s="5">
        <v>0</v>
      </c>
      <c r="K1014" s="5">
        <v>0</v>
      </c>
      <c r="L1014" s="5">
        <v>0</v>
      </c>
      <c r="M1014" s="5">
        <v>35.299999999999997</v>
      </c>
      <c r="N1014">
        <v>153.9</v>
      </c>
      <c r="O1014">
        <v>153.9</v>
      </c>
      <c r="P1014">
        <v>12.6</v>
      </c>
      <c r="Q1014">
        <v>13.1</v>
      </c>
      <c r="R1014" s="54">
        <v>0.69791666666666696</v>
      </c>
      <c r="T1014" s="93">
        <f t="shared" si="51"/>
        <v>13.1</v>
      </c>
      <c r="U1014" s="96">
        <f t="shared" si="50"/>
        <v>9.9999999999999645E-2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</v>
      </c>
      <c r="C1015" s="5">
        <v>78</v>
      </c>
      <c r="D1015" s="5">
        <v>6.4</v>
      </c>
      <c r="E1015" s="5">
        <v>10</v>
      </c>
      <c r="F1015" s="5">
        <v>3.6</v>
      </c>
      <c r="G1015" s="5">
        <v>4.3</v>
      </c>
      <c r="H1015" s="5">
        <v>1025.0999999999999</v>
      </c>
      <c r="I1015" s="5">
        <v>4230</v>
      </c>
      <c r="J1015" s="5">
        <v>0</v>
      </c>
      <c r="K1015" s="5">
        <v>0</v>
      </c>
      <c r="L1015" s="5">
        <v>0</v>
      </c>
      <c r="M1015" s="5">
        <v>35.299999999999997</v>
      </c>
      <c r="N1015">
        <v>153.9</v>
      </c>
      <c r="O1015">
        <v>153.9</v>
      </c>
      <c r="P1015">
        <v>12.5</v>
      </c>
      <c r="Q1015">
        <v>13</v>
      </c>
      <c r="R1015" s="54">
        <v>0.69861111111111096</v>
      </c>
      <c r="T1015" s="93">
        <f t="shared" si="51"/>
        <v>13</v>
      </c>
      <c r="U1015" s="96">
        <f t="shared" si="50"/>
        <v>0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77</v>
      </c>
      <c r="D1016" s="5">
        <v>6</v>
      </c>
      <c r="E1016" s="5">
        <v>9.9</v>
      </c>
      <c r="F1016" s="5">
        <v>4</v>
      </c>
      <c r="G1016" s="5">
        <v>4.7</v>
      </c>
      <c r="H1016" s="5">
        <v>1025.0999999999999</v>
      </c>
      <c r="I1016" s="5">
        <v>4120</v>
      </c>
      <c r="J1016" s="5">
        <v>0</v>
      </c>
      <c r="K1016" s="5">
        <v>0</v>
      </c>
      <c r="L1016" s="5">
        <v>0</v>
      </c>
      <c r="M1016" s="5">
        <v>35.299999999999997</v>
      </c>
      <c r="N1016">
        <v>153.9</v>
      </c>
      <c r="O1016">
        <v>153.9</v>
      </c>
      <c r="P1016">
        <v>12.4</v>
      </c>
      <c r="Q1016">
        <v>12.9</v>
      </c>
      <c r="R1016" s="54">
        <v>0.69930555555555596</v>
      </c>
      <c r="T1016" s="93">
        <f t="shared" si="51"/>
        <v>12.9</v>
      </c>
      <c r="U1016" s="96">
        <f t="shared" si="50"/>
        <v>0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9.9</v>
      </c>
      <c r="C1017" s="5">
        <v>77</v>
      </c>
      <c r="D1017" s="5">
        <v>6</v>
      </c>
      <c r="E1017" s="5">
        <v>9.9</v>
      </c>
      <c r="F1017" s="5">
        <v>2.9</v>
      </c>
      <c r="G1017" s="5">
        <v>4.3</v>
      </c>
      <c r="H1017" s="5">
        <v>1025.0999999999999</v>
      </c>
      <c r="I1017" s="5">
        <v>4210</v>
      </c>
      <c r="J1017" s="5">
        <v>0</v>
      </c>
      <c r="K1017" s="5">
        <v>0</v>
      </c>
      <c r="L1017" s="5">
        <v>0</v>
      </c>
      <c r="M1017" s="5">
        <v>35.299999999999997</v>
      </c>
      <c r="N1017">
        <v>153.9</v>
      </c>
      <c r="O1017">
        <v>153.9</v>
      </c>
      <c r="P1017">
        <v>12.3</v>
      </c>
      <c r="Q1017">
        <v>12.8</v>
      </c>
      <c r="R1017" s="54">
        <v>0.7</v>
      </c>
      <c r="T1017" s="93">
        <f t="shared" si="51"/>
        <v>12.8</v>
      </c>
      <c r="U1017" s="96">
        <f t="shared" si="50"/>
        <v>-9.9999999999999645E-2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9.9</v>
      </c>
      <c r="C1018" s="5">
        <v>77</v>
      </c>
      <c r="D1018" s="5">
        <v>6</v>
      </c>
      <c r="E1018" s="5">
        <v>9.9</v>
      </c>
      <c r="F1018" s="5">
        <v>4</v>
      </c>
      <c r="G1018" s="5">
        <v>5</v>
      </c>
      <c r="H1018" s="5">
        <v>1025.0999999999999</v>
      </c>
      <c r="I1018" s="5">
        <v>4260</v>
      </c>
      <c r="J1018" s="5">
        <v>0</v>
      </c>
      <c r="K1018" s="5">
        <v>0</v>
      </c>
      <c r="L1018" s="5">
        <v>0</v>
      </c>
      <c r="M1018" s="5">
        <v>35.299999999999997</v>
      </c>
      <c r="N1018">
        <v>153.9</v>
      </c>
      <c r="O1018">
        <v>153.9</v>
      </c>
      <c r="P1018">
        <v>12.3</v>
      </c>
      <c r="Q1018">
        <v>12.7</v>
      </c>
      <c r="R1018" s="54">
        <v>0.70069444444444495</v>
      </c>
      <c r="T1018" s="93">
        <f t="shared" si="51"/>
        <v>12.7</v>
      </c>
      <c r="U1018" s="96">
        <f t="shared" si="50"/>
        <v>-0.20000000000000107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9.9</v>
      </c>
      <c r="C1019" s="5">
        <v>77</v>
      </c>
      <c r="D1019" s="5">
        <v>6</v>
      </c>
      <c r="E1019" s="5">
        <v>9.9</v>
      </c>
      <c r="F1019" s="5">
        <v>0</v>
      </c>
      <c r="G1019" s="5">
        <v>5.8</v>
      </c>
      <c r="H1019" s="5">
        <v>1025.0999999999999</v>
      </c>
      <c r="I1019" s="5">
        <v>4310</v>
      </c>
      <c r="J1019" s="5">
        <v>0</v>
      </c>
      <c r="K1019" s="5">
        <v>0</v>
      </c>
      <c r="L1019" s="5">
        <v>0</v>
      </c>
      <c r="M1019" s="5">
        <v>35.299999999999997</v>
      </c>
      <c r="N1019">
        <v>153.9</v>
      </c>
      <c r="O1019">
        <v>153.9</v>
      </c>
      <c r="P1019">
        <v>12.2</v>
      </c>
      <c r="Q1019">
        <v>12.6</v>
      </c>
      <c r="R1019" s="54">
        <v>0.70138888888888895</v>
      </c>
      <c r="T1019" s="93">
        <f t="shared" si="51"/>
        <v>12.6</v>
      </c>
      <c r="U1019" s="96">
        <f t="shared" si="50"/>
        <v>-0.30000000000000071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9.9</v>
      </c>
      <c r="C1020" s="5">
        <v>77</v>
      </c>
      <c r="D1020" s="5">
        <v>6</v>
      </c>
      <c r="E1020" s="5">
        <v>9.9</v>
      </c>
      <c r="F1020" s="5">
        <v>0</v>
      </c>
      <c r="G1020" s="5">
        <v>3.6</v>
      </c>
      <c r="H1020" s="5">
        <v>1025</v>
      </c>
      <c r="I1020" s="5">
        <v>4450</v>
      </c>
      <c r="J1020" s="5">
        <v>0</v>
      </c>
      <c r="K1020" s="5">
        <v>0</v>
      </c>
      <c r="L1020" s="5">
        <v>0</v>
      </c>
      <c r="M1020" s="5">
        <v>35.299999999999997</v>
      </c>
      <c r="N1020">
        <v>153.9</v>
      </c>
      <c r="O1020">
        <v>153.9</v>
      </c>
      <c r="P1020">
        <v>12.1</v>
      </c>
      <c r="Q1020">
        <v>12.5</v>
      </c>
      <c r="R1020" s="54">
        <v>0.70208333333333295</v>
      </c>
      <c r="T1020" s="93">
        <f t="shared" si="51"/>
        <v>12.5</v>
      </c>
      <c r="U1020" s="96">
        <f t="shared" si="50"/>
        <v>-0.40000000000000036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9.9</v>
      </c>
      <c r="C1021" s="5">
        <v>77</v>
      </c>
      <c r="D1021" s="5">
        <v>6</v>
      </c>
      <c r="E1021" s="5">
        <v>9.4</v>
      </c>
      <c r="F1021" s="5">
        <v>5.8</v>
      </c>
      <c r="G1021" s="5">
        <v>6.5</v>
      </c>
      <c r="H1021" s="5">
        <v>1025</v>
      </c>
      <c r="I1021" s="5">
        <v>4650</v>
      </c>
      <c r="J1021" s="5">
        <v>0</v>
      </c>
      <c r="K1021" s="5">
        <v>0</v>
      </c>
      <c r="L1021" s="5">
        <v>0</v>
      </c>
      <c r="M1021" s="5">
        <v>35.299999999999997</v>
      </c>
      <c r="N1021">
        <v>153.9</v>
      </c>
      <c r="O1021">
        <v>153.9</v>
      </c>
      <c r="P1021">
        <v>12.1</v>
      </c>
      <c r="Q1021">
        <v>12.4</v>
      </c>
      <c r="R1021" s="54">
        <v>0.70277777777777795</v>
      </c>
      <c r="T1021" s="93">
        <f t="shared" si="51"/>
        <v>12.4</v>
      </c>
      <c r="U1021" s="96">
        <f t="shared" si="50"/>
        <v>-0.5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9.9</v>
      </c>
      <c r="C1022" s="5">
        <v>77</v>
      </c>
      <c r="D1022" s="5">
        <v>6</v>
      </c>
      <c r="E1022" s="5">
        <v>9.9</v>
      </c>
      <c r="F1022" s="5">
        <v>4.7</v>
      </c>
      <c r="G1022" s="5">
        <v>5.8</v>
      </c>
      <c r="H1022" s="5">
        <v>1024.9000000000001</v>
      </c>
      <c r="I1022" s="5">
        <v>4770</v>
      </c>
      <c r="J1022" s="5">
        <v>0</v>
      </c>
      <c r="K1022" s="5">
        <v>0</v>
      </c>
      <c r="L1022" s="5">
        <v>0</v>
      </c>
      <c r="M1022" s="5">
        <v>35.299999999999997</v>
      </c>
      <c r="N1022">
        <v>153.9</v>
      </c>
      <c r="O1022">
        <v>153.9</v>
      </c>
      <c r="P1022">
        <v>12</v>
      </c>
      <c r="Q1022">
        <v>12.3</v>
      </c>
      <c r="R1022" s="54">
        <v>0.70347222222222205</v>
      </c>
      <c r="T1022" s="93">
        <f t="shared" si="51"/>
        <v>12.3</v>
      </c>
      <c r="U1022" s="96">
        <f t="shared" si="50"/>
        <v>-0.59999999999999964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9.9</v>
      </c>
      <c r="C1023" s="5">
        <v>77</v>
      </c>
      <c r="D1023" s="5">
        <v>6</v>
      </c>
      <c r="E1023" s="5">
        <v>9.9</v>
      </c>
      <c r="F1023" s="5">
        <v>3.2</v>
      </c>
      <c r="G1023" s="5">
        <v>4.7</v>
      </c>
      <c r="H1023" s="5">
        <v>1025.2</v>
      </c>
      <c r="I1023" s="5">
        <v>4620</v>
      </c>
      <c r="J1023" s="5">
        <v>0</v>
      </c>
      <c r="K1023" s="5">
        <v>0</v>
      </c>
      <c r="L1023" s="5">
        <v>0</v>
      </c>
      <c r="M1023" s="5">
        <v>35.299999999999997</v>
      </c>
      <c r="N1023">
        <v>153.9</v>
      </c>
      <c r="O1023">
        <v>153.9</v>
      </c>
      <c r="P1023">
        <v>11.9</v>
      </c>
      <c r="Q1023">
        <v>12.3</v>
      </c>
      <c r="R1023" s="54">
        <v>0.70416666666666705</v>
      </c>
      <c r="T1023" s="93">
        <f t="shared" si="51"/>
        <v>12.3</v>
      </c>
      <c r="U1023" s="96">
        <f t="shared" si="50"/>
        <v>-0.59999999999999964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9.9</v>
      </c>
      <c r="C1024" s="5">
        <v>77</v>
      </c>
      <c r="D1024" s="5">
        <v>6</v>
      </c>
      <c r="E1024" s="5">
        <v>9.9</v>
      </c>
      <c r="F1024" s="5">
        <v>3.6</v>
      </c>
      <c r="G1024" s="5">
        <v>4.3</v>
      </c>
      <c r="H1024" s="5">
        <v>1024.8</v>
      </c>
      <c r="I1024" s="5">
        <v>4370</v>
      </c>
      <c r="J1024" s="5">
        <v>0</v>
      </c>
      <c r="K1024" s="5">
        <v>0</v>
      </c>
      <c r="L1024" s="5">
        <v>0</v>
      </c>
      <c r="M1024" s="5">
        <v>35.299999999999997</v>
      </c>
      <c r="N1024">
        <v>153.9</v>
      </c>
      <c r="O1024">
        <v>153.9</v>
      </c>
      <c r="P1024">
        <v>11.9</v>
      </c>
      <c r="Q1024">
        <v>12.2</v>
      </c>
      <c r="R1024" s="54">
        <v>0.70486111111111105</v>
      </c>
      <c r="T1024" s="93">
        <f t="shared" si="51"/>
        <v>12.2</v>
      </c>
      <c r="U1024" s="96">
        <f t="shared" si="50"/>
        <v>-0.70000000000000107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77</v>
      </c>
      <c r="D1025" s="5">
        <v>6</v>
      </c>
      <c r="E1025" s="5">
        <v>9.9</v>
      </c>
      <c r="F1025" s="5">
        <v>2.9</v>
      </c>
      <c r="G1025" s="5">
        <v>4</v>
      </c>
      <c r="H1025" s="5">
        <v>1025</v>
      </c>
      <c r="I1025" s="5">
        <v>4090</v>
      </c>
      <c r="J1025" s="5">
        <v>0</v>
      </c>
      <c r="K1025" s="5">
        <v>0</v>
      </c>
      <c r="L1025" s="5">
        <v>0</v>
      </c>
      <c r="M1025" s="5">
        <v>35.299999999999997</v>
      </c>
      <c r="N1025">
        <v>153.9</v>
      </c>
      <c r="O1025">
        <v>153.9</v>
      </c>
      <c r="P1025">
        <v>11.8</v>
      </c>
      <c r="Q1025">
        <v>12.1</v>
      </c>
      <c r="R1025" s="54">
        <v>0.70555555555555605</v>
      </c>
      <c r="T1025" s="93">
        <f t="shared" si="51"/>
        <v>12.1</v>
      </c>
      <c r="U1025" s="96">
        <f t="shared" si="50"/>
        <v>-0.80000000000000071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76</v>
      </c>
      <c r="D1026" s="5">
        <v>5.9</v>
      </c>
      <c r="E1026" s="5">
        <v>9.9</v>
      </c>
      <c r="F1026" s="5">
        <v>2.9</v>
      </c>
      <c r="G1026" s="5">
        <v>5.4</v>
      </c>
      <c r="H1026" s="5">
        <v>1025</v>
      </c>
      <c r="I1026" s="5">
        <v>3720</v>
      </c>
      <c r="J1026" s="5">
        <v>0</v>
      </c>
      <c r="K1026" s="5">
        <v>0</v>
      </c>
      <c r="L1026" s="5">
        <v>0</v>
      </c>
      <c r="M1026" s="5">
        <v>35.299999999999997</v>
      </c>
      <c r="N1026">
        <v>153.9</v>
      </c>
      <c r="O1026">
        <v>153.9</v>
      </c>
      <c r="P1026">
        <v>11.8</v>
      </c>
      <c r="Q1026">
        <v>12.1</v>
      </c>
      <c r="R1026" s="54">
        <v>0.70625000000000004</v>
      </c>
      <c r="T1026" s="93">
        <f t="shared" si="51"/>
        <v>12.1</v>
      </c>
      <c r="U1026" s="96">
        <f t="shared" si="50"/>
        <v>-0.80000000000000071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76</v>
      </c>
      <c r="D1027" s="5">
        <v>5.9</v>
      </c>
      <c r="E1027" s="5">
        <v>9.9</v>
      </c>
      <c r="F1027" s="5">
        <v>4.3</v>
      </c>
      <c r="G1027" s="5">
        <v>4.7</v>
      </c>
      <c r="H1027" s="5">
        <v>1025.2</v>
      </c>
      <c r="I1027" s="5">
        <v>3290</v>
      </c>
      <c r="J1027" s="5">
        <v>0</v>
      </c>
      <c r="K1027" s="5">
        <v>0</v>
      </c>
      <c r="L1027" s="5">
        <v>0</v>
      </c>
      <c r="M1027" s="5">
        <v>35.299999999999997</v>
      </c>
      <c r="N1027">
        <v>153.9</v>
      </c>
      <c r="O1027">
        <v>153.9</v>
      </c>
      <c r="P1027">
        <v>11.8</v>
      </c>
      <c r="Q1027">
        <v>12</v>
      </c>
      <c r="R1027" s="54">
        <v>0.70694444444444404</v>
      </c>
      <c r="T1027" s="93">
        <f t="shared" si="51"/>
        <v>12</v>
      </c>
      <c r="U1027" s="96">
        <f t="shared" si="50"/>
        <v>-0.90000000000000036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76</v>
      </c>
      <c r="D1028" s="5">
        <v>5.9</v>
      </c>
      <c r="E1028" s="5">
        <v>9.9</v>
      </c>
      <c r="F1028" s="5">
        <v>3.6</v>
      </c>
      <c r="G1028" s="5">
        <v>5.4</v>
      </c>
      <c r="H1028" s="5">
        <v>1025.0999999999999</v>
      </c>
      <c r="I1028" s="5">
        <v>2950</v>
      </c>
      <c r="J1028" s="5">
        <v>0</v>
      </c>
      <c r="K1028" s="5">
        <v>0</v>
      </c>
      <c r="L1028" s="5">
        <v>0</v>
      </c>
      <c r="M1028" s="5">
        <v>35.299999999999997</v>
      </c>
      <c r="N1028">
        <v>153.9</v>
      </c>
      <c r="O1028">
        <v>153.9</v>
      </c>
      <c r="P1028">
        <v>11.7</v>
      </c>
      <c r="Q1028">
        <v>12</v>
      </c>
      <c r="R1028" s="54">
        <v>0.70763888888888904</v>
      </c>
      <c r="T1028" s="93">
        <f t="shared" si="51"/>
        <v>12</v>
      </c>
      <c r="U1028" s="96">
        <f t="shared" si="50"/>
        <v>-0.90000000000000036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</v>
      </c>
      <c r="C1029" s="5">
        <v>76</v>
      </c>
      <c r="D1029" s="5">
        <v>6</v>
      </c>
      <c r="E1029" s="5">
        <v>10</v>
      </c>
      <c r="F1029" s="5">
        <v>5.4</v>
      </c>
      <c r="G1029" s="5">
        <v>7.2</v>
      </c>
      <c r="H1029" s="5">
        <v>1024.9000000000001</v>
      </c>
      <c r="I1029" s="5">
        <v>2730</v>
      </c>
      <c r="J1029" s="5">
        <v>0</v>
      </c>
      <c r="K1029" s="5">
        <v>0</v>
      </c>
      <c r="L1029" s="5">
        <v>0</v>
      </c>
      <c r="M1029" s="5">
        <v>35.299999999999997</v>
      </c>
      <c r="N1029">
        <v>153.9</v>
      </c>
      <c r="O1029">
        <v>153.9</v>
      </c>
      <c r="P1029">
        <v>11.6</v>
      </c>
      <c r="Q1029">
        <v>11.9</v>
      </c>
      <c r="R1029" s="54">
        <v>0.70833333333333304</v>
      </c>
      <c r="T1029" s="93">
        <f t="shared" si="51"/>
        <v>11.9</v>
      </c>
      <c r="U1029" s="96">
        <f t="shared" si="50"/>
        <v>-1.0999999999999996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76</v>
      </c>
      <c r="D1030" s="5">
        <v>5.9</v>
      </c>
      <c r="E1030" s="5">
        <v>9.9</v>
      </c>
      <c r="F1030" s="5">
        <v>4.3</v>
      </c>
      <c r="G1030" s="5">
        <v>6.5</v>
      </c>
      <c r="H1030" s="5">
        <v>1025</v>
      </c>
      <c r="I1030" s="5">
        <v>2650</v>
      </c>
      <c r="J1030" s="5">
        <v>0</v>
      </c>
      <c r="K1030" s="5">
        <v>0</v>
      </c>
      <c r="L1030" s="5">
        <v>0</v>
      </c>
      <c r="M1030" s="5">
        <v>35.299999999999997</v>
      </c>
      <c r="N1030">
        <v>153.9</v>
      </c>
      <c r="O1030">
        <v>153.9</v>
      </c>
      <c r="P1030">
        <v>11.6</v>
      </c>
      <c r="Q1030">
        <v>11.9</v>
      </c>
      <c r="R1030" s="54">
        <v>0.70902777777777803</v>
      </c>
      <c r="T1030" s="93">
        <f t="shared" si="51"/>
        <v>11.9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</v>
      </c>
      <c r="C1031" s="5">
        <v>76</v>
      </c>
      <c r="D1031" s="5">
        <v>6</v>
      </c>
      <c r="E1031" s="5">
        <v>10</v>
      </c>
      <c r="F1031" s="5">
        <v>2.5</v>
      </c>
      <c r="G1031" s="5">
        <v>4.7</v>
      </c>
      <c r="H1031" s="5">
        <v>1025</v>
      </c>
      <c r="I1031" s="5">
        <v>2620</v>
      </c>
      <c r="J1031" s="5">
        <v>0</v>
      </c>
      <c r="K1031" s="5">
        <v>0</v>
      </c>
      <c r="L1031" s="5">
        <v>0</v>
      </c>
      <c r="M1031" s="5">
        <v>35.299999999999997</v>
      </c>
      <c r="N1031">
        <v>153.9</v>
      </c>
      <c r="O1031">
        <v>153.9</v>
      </c>
      <c r="P1031">
        <v>11.6</v>
      </c>
      <c r="Q1031">
        <v>11.8</v>
      </c>
      <c r="R1031" s="54">
        <v>0.70972222222222203</v>
      </c>
      <c r="T1031" s="93">
        <f t="shared" si="51"/>
        <v>11.8</v>
      </c>
      <c r="U1031" s="96">
        <f t="shared" si="50"/>
        <v>-1.1999999999999993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</v>
      </c>
      <c r="C1032" s="5">
        <v>76</v>
      </c>
      <c r="D1032" s="5">
        <v>6</v>
      </c>
      <c r="E1032" s="5">
        <v>10</v>
      </c>
      <c r="F1032" s="5">
        <v>6.1</v>
      </c>
      <c r="G1032" s="5">
        <v>7.2</v>
      </c>
      <c r="H1032" s="5">
        <v>1025.2</v>
      </c>
      <c r="I1032" s="5">
        <v>2650</v>
      </c>
      <c r="J1032" s="5">
        <v>0</v>
      </c>
      <c r="K1032" s="5">
        <v>0</v>
      </c>
      <c r="L1032" s="5">
        <v>0</v>
      </c>
      <c r="M1032" s="5">
        <v>35.299999999999997</v>
      </c>
      <c r="N1032">
        <v>153.9</v>
      </c>
      <c r="O1032">
        <v>153.9</v>
      </c>
      <c r="P1032">
        <v>11.5</v>
      </c>
      <c r="Q1032">
        <v>11.7</v>
      </c>
      <c r="R1032" s="54">
        <v>0.71041666666666703</v>
      </c>
      <c r="T1032" s="93">
        <f t="shared" si="51"/>
        <v>11.7</v>
      </c>
      <c r="U1032" s="96">
        <f t="shared" si="50"/>
        <v>-1.3000000000000007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76</v>
      </c>
      <c r="D1033" s="5">
        <v>5.9</v>
      </c>
      <c r="E1033" s="5">
        <v>9.1999999999999993</v>
      </c>
      <c r="F1033" s="5">
        <v>6.5</v>
      </c>
      <c r="G1033" s="5">
        <v>7.6</v>
      </c>
      <c r="H1033" s="5">
        <v>1024.9000000000001</v>
      </c>
      <c r="I1033" s="5">
        <v>2780</v>
      </c>
      <c r="J1033" s="5">
        <v>0</v>
      </c>
      <c r="K1033" s="5">
        <v>0</v>
      </c>
      <c r="L1033" s="5">
        <v>0</v>
      </c>
      <c r="M1033" s="5">
        <v>35.299999999999997</v>
      </c>
      <c r="N1033">
        <v>153.9</v>
      </c>
      <c r="O1033">
        <v>153.9</v>
      </c>
      <c r="P1033">
        <v>11.5</v>
      </c>
      <c r="Q1033">
        <v>11.7</v>
      </c>
      <c r="R1033" s="54">
        <v>0.71111111111111103</v>
      </c>
      <c r="T1033" s="93">
        <f t="shared" si="51"/>
        <v>11.7</v>
      </c>
      <c r="U1033" s="96">
        <f t="shared" si="50"/>
        <v>-1.2000000000000011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76</v>
      </c>
      <c r="D1034" s="5">
        <v>5.9</v>
      </c>
      <c r="E1034" s="5">
        <v>9.4</v>
      </c>
      <c r="F1034" s="5">
        <v>5.8</v>
      </c>
      <c r="G1034" s="5">
        <v>9</v>
      </c>
      <c r="H1034" s="5">
        <v>1025.0999999999999</v>
      </c>
      <c r="I1034" s="5">
        <v>2910</v>
      </c>
      <c r="J1034" s="5">
        <v>0</v>
      </c>
      <c r="K1034" s="5">
        <v>0</v>
      </c>
      <c r="L1034" s="5">
        <v>0</v>
      </c>
      <c r="M1034" s="5">
        <v>35.299999999999997</v>
      </c>
      <c r="N1034">
        <v>153.9</v>
      </c>
      <c r="O1034">
        <v>153.9</v>
      </c>
      <c r="P1034">
        <v>11.4</v>
      </c>
      <c r="Q1034">
        <v>11.6</v>
      </c>
      <c r="R1034" s="54">
        <v>0.71180555555555602</v>
      </c>
      <c r="T1034" s="93">
        <f t="shared" si="51"/>
        <v>11.6</v>
      </c>
      <c r="U1034" s="96">
        <f t="shared" si="50"/>
        <v>-1.3000000000000007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76</v>
      </c>
      <c r="D1035" s="5">
        <v>5.9</v>
      </c>
      <c r="E1035" s="5">
        <v>9.9</v>
      </c>
      <c r="F1035" s="5">
        <v>2.9</v>
      </c>
      <c r="G1035" s="5">
        <v>6.5</v>
      </c>
      <c r="H1035" s="5">
        <v>1024.8</v>
      </c>
      <c r="I1035" s="5">
        <v>3000</v>
      </c>
      <c r="J1035" s="5">
        <v>0</v>
      </c>
      <c r="K1035" s="5">
        <v>0</v>
      </c>
      <c r="L1035" s="5">
        <v>0</v>
      </c>
      <c r="M1035" s="5">
        <v>35.299999999999997</v>
      </c>
      <c r="N1035">
        <v>153.9</v>
      </c>
      <c r="O1035">
        <v>153.9</v>
      </c>
      <c r="P1035">
        <v>11.4</v>
      </c>
      <c r="Q1035">
        <v>11.6</v>
      </c>
      <c r="R1035" s="54">
        <v>0.71250000000000002</v>
      </c>
      <c r="T1035" s="93">
        <f t="shared" si="51"/>
        <v>11.6</v>
      </c>
      <c r="U1035" s="96">
        <f t="shared" si="50"/>
        <v>-1.3000000000000007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76</v>
      </c>
      <c r="D1036" s="5">
        <v>5.9</v>
      </c>
      <c r="E1036" s="5">
        <v>9.9</v>
      </c>
      <c r="F1036" s="5">
        <v>0</v>
      </c>
      <c r="G1036" s="5">
        <v>5</v>
      </c>
      <c r="H1036" s="5">
        <v>1025</v>
      </c>
      <c r="I1036" s="5">
        <v>3000</v>
      </c>
      <c r="J1036" s="5">
        <v>0</v>
      </c>
      <c r="K1036" s="5">
        <v>0</v>
      </c>
      <c r="L1036" s="5">
        <v>0</v>
      </c>
      <c r="M1036" s="5">
        <v>35.299999999999997</v>
      </c>
      <c r="N1036">
        <v>153.9</v>
      </c>
      <c r="O1036">
        <v>153.9</v>
      </c>
      <c r="P1036">
        <v>11.3</v>
      </c>
      <c r="Q1036">
        <v>11.5</v>
      </c>
      <c r="R1036" s="54">
        <v>0.71319444444444402</v>
      </c>
      <c r="T1036" s="93">
        <f t="shared" si="51"/>
        <v>11.5</v>
      </c>
      <c r="U1036" s="96">
        <f t="shared" si="50"/>
        <v>-1.4000000000000004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75</v>
      </c>
      <c r="D1037" s="5">
        <v>5.7</v>
      </c>
      <c r="E1037" s="5">
        <v>9.9</v>
      </c>
      <c r="F1037" s="5">
        <v>4.3</v>
      </c>
      <c r="G1037" s="5">
        <v>5</v>
      </c>
      <c r="H1037" s="5">
        <v>1024.9000000000001</v>
      </c>
      <c r="I1037" s="5">
        <v>3000</v>
      </c>
      <c r="J1037" s="5">
        <v>0</v>
      </c>
      <c r="K1037" s="5">
        <v>0</v>
      </c>
      <c r="L1037" s="5">
        <v>0</v>
      </c>
      <c r="M1037" s="5">
        <v>35.299999999999997</v>
      </c>
      <c r="N1037">
        <v>153.9</v>
      </c>
      <c r="O1037">
        <v>153.9</v>
      </c>
      <c r="P1037">
        <v>11.3</v>
      </c>
      <c r="Q1037">
        <v>11.5</v>
      </c>
      <c r="R1037" s="54">
        <v>0.71388888888888902</v>
      </c>
      <c r="T1037" s="93">
        <f t="shared" si="51"/>
        <v>11.5</v>
      </c>
      <c r="U1037" s="96">
        <f t="shared" si="50"/>
        <v>-1.4000000000000004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75</v>
      </c>
      <c r="D1038" s="5">
        <v>5.8</v>
      </c>
      <c r="E1038" s="5">
        <v>10</v>
      </c>
      <c r="F1038" s="5">
        <v>2.9</v>
      </c>
      <c r="G1038" s="5">
        <v>2.9</v>
      </c>
      <c r="H1038" s="5">
        <v>1024.9000000000001</v>
      </c>
      <c r="I1038" s="5">
        <v>3070</v>
      </c>
      <c r="J1038" s="5">
        <v>0</v>
      </c>
      <c r="K1038" s="5">
        <v>0</v>
      </c>
      <c r="L1038" s="5">
        <v>0</v>
      </c>
      <c r="M1038" s="5">
        <v>35.299999999999997</v>
      </c>
      <c r="N1038">
        <v>153.9</v>
      </c>
      <c r="O1038">
        <v>153.9</v>
      </c>
      <c r="P1038">
        <v>11.2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-1.5999999999999996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75</v>
      </c>
      <c r="D1039" s="5">
        <v>5.8</v>
      </c>
      <c r="E1039" s="5">
        <v>10</v>
      </c>
      <c r="F1039" s="5">
        <v>2.2000000000000002</v>
      </c>
      <c r="G1039" s="5">
        <v>3.2</v>
      </c>
      <c r="H1039" s="5">
        <v>1024.9000000000001</v>
      </c>
      <c r="I1039" s="5">
        <v>3130</v>
      </c>
      <c r="J1039" s="5">
        <v>0</v>
      </c>
      <c r="K1039" s="5">
        <v>0</v>
      </c>
      <c r="L1039" s="5">
        <v>0</v>
      </c>
      <c r="M1039" s="5">
        <v>35.299999999999997</v>
      </c>
      <c r="N1039">
        <v>153.9</v>
      </c>
      <c r="O1039">
        <v>153.9</v>
      </c>
      <c r="P1039">
        <v>11.2</v>
      </c>
      <c r="Q1039">
        <v>11.4</v>
      </c>
      <c r="R1039" s="54">
        <v>0.71527777777777801</v>
      </c>
      <c r="T1039" s="93">
        <f t="shared" si="51"/>
        <v>11.4</v>
      </c>
      <c r="U1039" s="96">
        <f t="shared" si="50"/>
        <v>-1.5999999999999996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</v>
      </c>
      <c r="C1040" s="5">
        <v>75</v>
      </c>
      <c r="D1040" s="5">
        <v>5.8</v>
      </c>
      <c r="E1040" s="5">
        <v>10</v>
      </c>
      <c r="F1040" s="5">
        <v>5.8</v>
      </c>
      <c r="G1040" s="5">
        <v>6.5</v>
      </c>
      <c r="H1040" s="5">
        <v>1025</v>
      </c>
      <c r="I1040" s="5">
        <v>3060</v>
      </c>
      <c r="J1040" s="5">
        <v>0</v>
      </c>
      <c r="K1040" s="5">
        <v>0</v>
      </c>
      <c r="L1040" s="5">
        <v>0</v>
      </c>
      <c r="M1040" s="5">
        <v>35.299999999999997</v>
      </c>
      <c r="N1040">
        <v>153.9</v>
      </c>
      <c r="O1040">
        <v>153.9</v>
      </c>
      <c r="P1040">
        <v>11.2</v>
      </c>
      <c r="Q1040">
        <v>11.4</v>
      </c>
      <c r="R1040" s="54">
        <v>0.71597222222222201</v>
      </c>
      <c r="T1040" s="93">
        <f t="shared" si="51"/>
        <v>11.4</v>
      </c>
      <c r="U1040" s="96">
        <f t="shared" ref="U1040:U1103" si="54">(T1040-B1040)-3</f>
        <v>-1.5999999999999996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</v>
      </c>
      <c r="C1041" s="5">
        <v>75</v>
      </c>
      <c r="D1041" s="5">
        <v>5.8</v>
      </c>
      <c r="E1041" s="5">
        <v>10</v>
      </c>
      <c r="F1041" s="5">
        <v>5</v>
      </c>
      <c r="G1041" s="5">
        <v>5.4</v>
      </c>
      <c r="H1041" s="5">
        <v>1025.0999999999999</v>
      </c>
      <c r="I1041" s="5">
        <v>2840</v>
      </c>
      <c r="J1041" s="5">
        <v>0</v>
      </c>
      <c r="K1041" s="5">
        <v>0</v>
      </c>
      <c r="L1041" s="5">
        <v>0</v>
      </c>
      <c r="M1041" s="5">
        <v>35.299999999999997</v>
      </c>
      <c r="N1041">
        <v>153.9</v>
      </c>
      <c r="O1041">
        <v>153.9</v>
      </c>
      <c r="P1041">
        <v>11.1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-1.6999999999999993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</v>
      </c>
      <c r="C1042" s="5">
        <v>75</v>
      </c>
      <c r="D1042" s="5">
        <v>5.8</v>
      </c>
      <c r="E1042" s="5">
        <v>10</v>
      </c>
      <c r="F1042" s="5">
        <v>2.5</v>
      </c>
      <c r="G1042" s="5">
        <v>8.3000000000000007</v>
      </c>
      <c r="H1042" s="5">
        <v>1025.2</v>
      </c>
      <c r="I1042" s="5">
        <v>2600</v>
      </c>
      <c r="J1042" s="5">
        <v>0</v>
      </c>
      <c r="K1042" s="5">
        <v>0</v>
      </c>
      <c r="L1042" s="5">
        <v>0</v>
      </c>
      <c r="M1042" s="5">
        <v>35.299999999999997</v>
      </c>
      <c r="N1042">
        <v>153.9</v>
      </c>
      <c r="O1042">
        <v>153.9</v>
      </c>
      <c r="P1042">
        <v>11.1</v>
      </c>
      <c r="Q1042">
        <v>11.3</v>
      </c>
      <c r="R1042" s="54">
        <v>0.71736111111111101</v>
      </c>
      <c r="T1042" s="93">
        <f t="shared" si="51"/>
        <v>11.3</v>
      </c>
      <c r="U1042" s="96">
        <f t="shared" si="54"/>
        <v>-1.6999999999999993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</v>
      </c>
      <c r="C1043" s="5">
        <v>75</v>
      </c>
      <c r="D1043" s="5">
        <v>5.8</v>
      </c>
      <c r="E1043" s="5">
        <v>10</v>
      </c>
      <c r="F1043" s="5">
        <v>5</v>
      </c>
      <c r="G1043" s="5">
        <v>5.8</v>
      </c>
      <c r="H1043" s="5">
        <v>1025</v>
      </c>
      <c r="I1043" s="5">
        <v>2420</v>
      </c>
      <c r="J1043" s="5">
        <v>0</v>
      </c>
      <c r="K1043" s="5">
        <v>0</v>
      </c>
      <c r="L1043" s="5">
        <v>0</v>
      </c>
      <c r="M1043" s="5">
        <v>35.299999999999997</v>
      </c>
      <c r="N1043">
        <v>153.9</v>
      </c>
      <c r="O1043">
        <v>153.9</v>
      </c>
      <c r="P1043">
        <v>11.1</v>
      </c>
      <c r="Q1043">
        <v>11.3</v>
      </c>
      <c r="R1043" s="54">
        <v>0.718055555555556</v>
      </c>
      <c r="T1043" s="93">
        <f t="shared" si="51"/>
        <v>11.3</v>
      </c>
      <c r="U1043" s="96">
        <f t="shared" si="54"/>
        <v>-1.6999999999999993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</v>
      </c>
      <c r="C1044" s="5">
        <v>75</v>
      </c>
      <c r="D1044" s="5">
        <v>5.8</v>
      </c>
      <c r="E1044" s="5">
        <v>10</v>
      </c>
      <c r="F1044" s="5">
        <v>5</v>
      </c>
      <c r="G1044" s="5">
        <v>5</v>
      </c>
      <c r="H1044" s="5">
        <v>1024.9000000000001</v>
      </c>
      <c r="I1044" s="5">
        <v>2370</v>
      </c>
      <c r="J1044" s="5">
        <v>0</v>
      </c>
      <c r="K1044" s="5">
        <v>0</v>
      </c>
      <c r="L1044" s="5">
        <v>0</v>
      </c>
      <c r="M1044" s="5">
        <v>35.299999999999997</v>
      </c>
      <c r="N1044">
        <v>153.9</v>
      </c>
      <c r="O1044">
        <v>153.9</v>
      </c>
      <c r="P1044">
        <v>11.1</v>
      </c>
      <c r="Q1044">
        <v>11.3</v>
      </c>
      <c r="R1044" s="54">
        <v>0.71875</v>
      </c>
      <c r="T1044" s="93">
        <f t="shared" si="51"/>
        <v>11.3</v>
      </c>
      <c r="U1044" s="96">
        <f t="shared" si="54"/>
        <v>-1.6999999999999993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</v>
      </c>
      <c r="C1045" s="5">
        <v>75</v>
      </c>
      <c r="D1045" s="5">
        <v>5.8</v>
      </c>
      <c r="E1045" s="5">
        <v>10</v>
      </c>
      <c r="F1045" s="5">
        <v>4.3</v>
      </c>
      <c r="G1045" s="5">
        <v>4.3</v>
      </c>
      <c r="H1045" s="5">
        <v>1025.2</v>
      </c>
      <c r="I1045" s="5">
        <v>2280</v>
      </c>
      <c r="J1045" s="5">
        <v>0</v>
      </c>
      <c r="K1045" s="5">
        <v>0</v>
      </c>
      <c r="L1045" s="5">
        <v>0</v>
      </c>
      <c r="M1045" s="5">
        <v>35.299999999999997</v>
      </c>
      <c r="N1045">
        <v>153.9</v>
      </c>
      <c r="O1045">
        <v>153.9</v>
      </c>
      <c r="P1045">
        <v>11.1</v>
      </c>
      <c r="Q1045">
        <v>11.3</v>
      </c>
      <c r="R1045" s="54">
        <v>0.719444444444444</v>
      </c>
      <c r="T1045" s="93">
        <f t="shared" si="51"/>
        <v>11.3</v>
      </c>
      <c r="U1045" s="96">
        <f t="shared" si="54"/>
        <v>-1.6999999999999993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</v>
      </c>
      <c r="C1046" s="5">
        <v>75</v>
      </c>
      <c r="D1046" s="5">
        <v>5.8</v>
      </c>
      <c r="E1046" s="5">
        <v>10</v>
      </c>
      <c r="F1046" s="5">
        <v>5</v>
      </c>
      <c r="G1046" s="5">
        <v>5</v>
      </c>
      <c r="H1046" s="5">
        <v>1025.0999999999999</v>
      </c>
      <c r="I1046" s="5">
        <v>2240</v>
      </c>
      <c r="J1046" s="5">
        <v>0</v>
      </c>
      <c r="K1046" s="5">
        <v>0</v>
      </c>
      <c r="L1046" s="5">
        <v>0</v>
      </c>
      <c r="M1046" s="5">
        <v>35.299999999999997</v>
      </c>
      <c r="N1046">
        <v>153.9</v>
      </c>
      <c r="O1046">
        <v>153.9</v>
      </c>
      <c r="P1046">
        <v>11</v>
      </c>
      <c r="Q1046">
        <v>11.2</v>
      </c>
      <c r="R1046" s="54">
        <v>0.72013888888888899</v>
      </c>
      <c r="T1046" s="93">
        <f t="shared" si="51"/>
        <v>11.2</v>
      </c>
      <c r="U1046" s="96">
        <f t="shared" si="54"/>
        <v>-1.8000000000000007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</v>
      </c>
      <c r="C1047" s="5">
        <v>75</v>
      </c>
      <c r="D1047" s="5">
        <v>5.8</v>
      </c>
      <c r="E1047" s="5">
        <v>10</v>
      </c>
      <c r="F1047" s="5">
        <v>4.7</v>
      </c>
      <c r="G1047" s="5">
        <v>6.5</v>
      </c>
      <c r="H1047" s="5">
        <v>1025.0999999999999</v>
      </c>
      <c r="I1047" s="5">
        <v>2090</v>
      </c>
      <c r="J1047" s="5">
        <v>0</v>
      </c>
      <c r="K1047" s="5">
        <v>0</v>
      </c>
      <c r="L1047" s="5">
        <v>0</v>
      </c>
      <c r="M1047" s="5">
        <v>35.299999999999997</v>
      </c>
      <c r="N1047">
        <v>153.9</v>
      </c>
      <c r="O1047">
        <v>153.9</v>
      </c>
      <c r="P1047">
        <v>11</v>
      </c>
      <c r="Q1047">
        <v>11.2</v>
      </c>
      <c r="R1047" s="54">
        <v>0.72083333333333299</v>
      </c>
      <c r="T1047" s="93">
        <f t="shared" si="51"/>
        <v>11.2</v>
      </c>
      <c r="U1047" s="96">
        <f t="shared" si="54"/>
        <v>-1.8000000000000007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</v>
      </c>
      <c r="C1048" s="5">
        <v>75</v>
      </c>
      <c r="D1048" s="5">
        <v>5.8</v>
      </c>
      <c r="E1048" s="5">
        <v>10</v>
      </c>
      <c r="F1048" s="5">
        <v>5</v>
      </c>
      <c r="G1048" s="5">
        <v>6.5</v>
      </c>
      <c r="H1048" s="5">
        <v>1025.2</v>
      </c>
      <c r="I1048" s="5">
        <v>1940</v>
      </c>
      <c r="J1048" s="5">
        <v>0</v>
      </c>
      <c r="K1048" s="5">
        <v>0</v>
      </c>
      <c r="L1048" s="5">
        <v>0</v>
      </c>
      <c r="M1048" s="5">
        <v>35.299999999999997</v>
      </c>
      <c r="N1048">
        <v>153.9</v>
      </c>
      <c r="O1048">
        <v>153.9</v>
      </c>
      <c r="P1048">
        <v>11</v>
      </c>
      <c r="Q1048">
        <v>11.2</v>
      </c>
      <c r="R1048" s="54">
        <v>0.72152777777777799</v>
      </c>
      <c r="T1048" s="93">
        <f t="shared" si="51"/>
        <v>11.2</v>
      </c>
      <c r="U1048" s="96">
        <f t="shared" si="54"/>
        <v>-1.8000000000000007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76</v>
      </c>
      <c r="D1049" s="5">
        <v>6</v>
      </c>
      <c r="E1049" s="5">
        <v>10</v>
      </c>
      <c r="F1049" s="5">
        <v>2.5</v>
      </c>
      <c r="G1049" s="5">
        <v>4.7</v>
      </c>
      <c r="H1049" s="5">
        <v>1024.8</v>
      </c>
      <c r="I1049" s="5">
        <v>1830</v>
      </c>
      <c r="J1049" s="5">
        <v>0</v>
      </c>
      <c r="K1049" s="5">
        <v>0</v>
      </c>
      <c r="L1049" s="5">
        <v>0</v>
      </c>
      <c r="M1049" s="5">
        <v>35.299999999999997</v>
      </c>
      <c r="N1049">
        <v>153.9</v>
      </c>
      <c r="O1049">
        <v>153.9</v>
      </c>
      <c r="P1049">
        <v>11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-1.9000000000000004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76</v>
      </c>
      <c r="D1050" s="5">
        <v>6</v>
      </c>
      <c r="E1050" s="5">
        <v>10</v>
      </c>
      <c r="F1050" s="5">
        <v>4</v>
      </c>
      <c r="G1050" s="5">
        <v>7.2</v>
      </c>
      <c r="H1050" s="5">
        <v>1025</v>
      </c>
      <c r="I1050" s="5">
        <v>1780</v>
      </c>
      <c r="J1050" s="5">
        <v>0</v>
      </c>
      <c r="K1050" s="5">
        <v>0</v>
      </c>
      <c r="L1050" s="5">
        <v>0</v>
      </c>
      <c r="M1050" s="5">
        <v>35.299999999999997</v>
      </c>
      <c r="N1050">
        <v>153.9</v>
      </c>
      <c r="O1050">
        <v>153.9</v>
      </c>
      <c r="P1050">
        <v>11</v>
      </c>
      <c r="Q1050">
        <v>11.1</v>
      </c>
      <c r="R1050" s="54">
        <v>0.72291666666666698</v>
      </c>
      <c r="T1050" s="93">
        <f t="shared" si="51"/>
        <v>11.1</v>
      </c>
      <c r="U1050" s="96">
        <f t="shared" si="54"/>
        <v>-1.9000000000000004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75</v>
      </c>
      <c r="D1051" s="5">
        <v>5.8</v>
      </c>
      <c r="E1051" s="5">
        <v>10</v>
      </c>
      <c r="F1051" s="5">
        <v>4</v>
      </c>
      <c r="G1051" s="5">
        <v>11.2</v>
      </c>
      <c r="H1051" s="5">
        <v>1025.2</v>
      </c>
      <c r="I1051" s="5">
        <v>1650</v>
      </c>
      <c r="J1051" s="5">
        <v>0</v>
      </c>
      <c r="K1051" s="5">
        <v>0</v>
      </c>
      <c r="L1051" s="5">
        <v>0</v>
      </c>
      <c r="M1051" s="5">
        <v>35.299999999999997</v>
      </c>
      <c r="N1051">
        <v>153.9</v>
      </c>
      <c r="O1051">
        <v>153.9</v>
      </c>
      <c r="P1051">
        <v>10.9</v>
      </c>
      <c r="Q1051">
        <v>11.1</v>
      </c>
      <c r="R1051" s="54">
        <v>0.72361111111111098</v>
      </c>
      <c r="T1051" s="93">
        <f t="shared" si="51"/>
        <v>11.1</v>
      </c>
      <c r="U1051" s="96">
        <f t="shared" si="54"/>
        <v>-1.9000000000000004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75</v>
      </c>
      <c r="D1052" s="5">
        <v>5.8</v>
      </c>
      <c r="E1052" s="5">
        <v>10</v>
      </c>
      <c r="F1052" s="5">
        <v>6.1</v>
      </c>
      <c r="G1052" s="5">
        <v>10.1</v>
      </c>
      <c r="H1052" s="5">
        <v>1025</v>
      </c>
      <c r="I1052" s="5">
        <v>1570</v>
      </c>
      <c r="J1052" s="5">
        <v>0</v>
      </c>
      <c r="K1052" s="5">
        <v>0</v>
      </c>
      <c r="L1052" s="5">
        <v>0</v>
      </c>
      <c r="M1052" s="5">
        <v>35.299999999999997</v>
      </c>
      <c r="N1052">
        <v>153.9</v>
      </c>
      <c r="O1052">
        <v>153.9</v>
      </c>
      <c r="P1052">
        <v>10.9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-2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74</v>
      </c>
      <c r="D1053" s="5">
        <v>5.6</v>
      </c>
      <c r="E1053" s="5">
        <v>10</v>
      </c>
      <c r="F1053" s="5">
        <v>4.3</v>
      </c>
      <c r="G1053" s="5">
        <v>9.4</v>
      </c>
      <c r="H1053" s="5">
        <v>1025.2</v>
      </c>
      <c r="I1053" s="5">
        <v>1590</v>
      </c>
      <c r="J1053" s="5">
        <v>0</v>
      </c>
      <c r="K1053" s="5">
        <v>0</v>
      </c>
      <c r="L1053" s="5">
        <v>0</v>
      </c>
      <c r="M1053" s="5">
        <v>35.299999999999997</v>
      </c>
      <c r="N1053">
        <v>153.9</v>
      </c>
      <c r="O1053">
        <v>153.9</v>
      </c>
      <c r="P1053">
        <v>10.9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-2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74</v>
      </c>
      <c r="D1054" s="5">
        <v>5.6</v>
      </c>
      <c r="E1054" s="5">
        <v>10</v>
      </c>
      <c r="F1054" s="5">
        <v>5.4</v>
      </c>
      <c r="G1054" s="5">
        <v>9</v>
      </c>
      <c r="H1054" s="5">
        <v>1025</v>
      </c>
      <c r="I1054" s="5">
        <v>1490</v>
      </c>
      <c r="J1054" s="5">
        <v>0</v>
      </c>
      <c r="K1054" s="5">
        <v>0</v>
      </c>
      <c r="L1054" s="5">
        <v>0</v>
      </c>
      <c r="M1054" s="5">
        <v>35.299999999999997</v>
      </c>
      <c r="N1054">
        <v>153.9</v>
      </c>
      <c r="O1054">
        <v>153.9</v>
      </c>
      <c r="P1054">
        <v>10.9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-2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</v>
      </c>
      <c r="C1055" s="5">
        <v>74</v>
      </c>
      <c r="D1055" s="5">
        <v>5.6</v>
      </c>
      <c r="E1055" s="5">
        <v>10</v>
      </c>
      <c r="F1055" s="5">
        <v>7.2</v>
      </c>
      <c r="G1055" s="5">
        <v>8.6</v>
      </c>
      <c r="H1055" s="5">
        <v>1024.8</v>
      </c>
      <c r="I1055" s="5">
        <v>1500</v>
      </c>
      <c r="J1055" s="5">
        <v>0</v>
      </c>
      <c r="K1055" s="5">
        <v>0</v>
      </c>
      <c r="L1055" s="5">
        <v>0</v>
      </c>
      <c r="M1055" s="5">
        <v>35.299999999999997</v>
      </c>
      <c r="N1055">
        <v>153.9</v>
      </c>
      <c r="O1055">
        <v>153.9</v>
      </c>
      <c r="P1055">
        <v>10.8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74</v>
      </c>
      <c r="D1056" s="5">
        <v>5.7</v>
      </c>
      <c r="E1056" s="5">
        <v>10.1</v>
      </c>
      <c r="F1056" s="5">
        <v>0</v>
      </c>
      <c r="G1056" s="5">
        <v>6.1</v>
      </c>
      <c r="H1056" s="5">
        <v>1024.7</v>
      </c>
      <c r="I1056" s="5">
        <v>1600</v>
      </c>
      <c r="J1056" s="5">
        <v>0</v>
      </c>
      <c r="K1056" s="5">
        <v>0</v>
      </c>
      <c r="L1056" s="5">
        <v>0</v>
      </c>
      <c r="M1056" s="5">
        <v>35.299999999999997</v>
      </c>
      <c r="N1056">
        <v>153.9</v>
      </c>
      <c r="O1056">
        <v>153.9</v>
      </c>
      <c r="P1056">
        <v>10.8</v>
      </c>
      <c r="Q1056">
        <v>10.9</v>
      </c>
      <c r="R1056" s="54">
        <v>0.72708333333333297</v>
      </c>
      <c r="T1056" s="93">
        <f t="shared" si="51"/>
        <v>10.9</v>
      </c>
      <c r="U1056" s="96">
        <f t="shared" si="54"/>
        <v>-2.1999999999999993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74</v>
      </c>
      <c r="D1057" s="5">
        <v>5.7</v>
      </c>
      <c r="E1057" s="5">
        <v>10.1</v>
      </c>
      <c r="F1057" s="5">
        <v>6.5</v>
      </c>
      <c r="G1057" s="5">
        <v>6.8</v>
      </c>
      <c r="H1057" s="5">
        <v>1024.7</v>
      </c>
      <c r="I1057" s="5">
        <v>1600</v>
      </c>
      <c r="J1057" s="5">
        <v>0</v>
      </c>
      <c r="K1057" s="5">
        <v>0</v>
      </c>
      <c r="L1057" s="5">
        <v>0</v>
      </c>
      <c r="M1057" s="5">
        <v>35.299999999999997</v>
      </c>
      <c r="N1057">
        <v>153.9</v>
      </c>
      <c r="O1057">
        <v>153.9</v>
      </c>
      <c r="P1057">
        <v>10.8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-2.1999999999999993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74</v>
      </c>
      <c r="D1058" s="5">
        <v>5.7</v>
      </c>
      <c r="E1058" s="5">
        <v>10.1</v>
      </c>
      <c r="F1058" s="5">
        <v>6.8</v>
      </c>
      <c r="G1058" s="5">
        <v>10.4</v>
      </c>
      <c r="H1058" s="5">
        <v>1024.7</v>
      </c>
      <c r="I1058" s="5">
        <v>1590</v>
      </c>
      <c r="J1058" s="5">
        <v>0</v>
      </c>
      <c r="K1058" s="5">
        <v>0</v>
      </c>
      <c r="L1058" s="5">
        <v>0</v>
      </c>
      <c r="M1058" s="5">
        <v>35.299999999999997</v>
      </c>
      <c r="N1058">
        <v>153.9</v>
      </c>
      <c r="O1058">
        <v>153.9</v>
      </c>
      <c r="P1058">
        <v>10.8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-2.1999999999999993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74</v>
      </c>
      <c r="D1059" s="5">
        <v>5.7</v>
      </c>
      <c r="E1059" s="5">
        <v>10.1</v>
      </c>
      <c r="F1059" s="5">
        <v>2.2000000000000002</v>
      </c>
      <c r="G1059" s="5">
        <v>3.2</v>
      </c>
      <c r="H1059" s="5">
        <v>1024.8</v>
      </c>
      <c r="I1059" s="5">
        <v>1550</v>
      </c>
      <c r="J1059" s="5">
        <v>0</v>
      </c>
      <c r="K1059" s="5">
        <v>0</v>
      </c>
      <c r="L1059" s="5">
        <v>0</v>
      </c>
      <c r="M1059" s="5">
        <v>35.299999999999997</v>
      </c>
      <c r="N1059">
        <v>153.9</v>
      </c>
      <c r="O1059">
        <v>153.9</v>
      </c>
      <c r="P1059">
        <v>10.7</v>
      </c>
      <c r="Q1059">
        <v>10.8</v>
      </c>
      <c r="R1059" s="54">
        <v>0.72916666666666696</v>
      </c>
      <c r="T1059" s="93">
        <f t="shared" si="51"/>
        <v>10.8</v>
      </c>
      <c r="U1059" s="96">
        <f t="shared" si="54"/>
        <v>-2.2999999999999989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74</v>
      </c>
      <c r="D1060" s="5">
        <v>5.7</v>
      </c>
      <c r="E1060" s="5">
        <v>10.1</v>
      </c>
      <c r="F1060" s="5">
        <v>2.2000000000000002</v>
      </c>
      <c r="G1060" s="5">
        <v>5</v>
      </c>
      <c r="H1060" s="5">
        <v>1024.8</v>
      </c>
      <c r="I1060" s="5">
        <v>1410</v>
      </c>
      <c r="J1060" s="5">
        <v>0</v>
      </c>
      <c r="K1060" s="5">
        <v>0</v>
      </c>
      <c r="L1060" s="5">
        <v>0</v>
      </c>
      <c r="M1060" s="5">
        <v>35.299999999999997</v>
      </c>
      <c r="N1060">
        <v>153.9</v>
      </c>
      <c r="O1060">
        <v>153.9</v>
      </c>
      <c r="P1060">
        <v>10.7</v>
      </c>
      <c r="Q1060">
        <v>10.8</v>
      </c>
      <c r="R1060" s="54">
        <v>0.72986111111111096</v>
      </c>
      <c r="T1060" s="93">
        <f t="shared" si="51"/>
        <v>10.8</v>
      </c>
      <c r="U1060" s="96">
        <f t="shared" si="54"/>
        <v>-2.2999999999999989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74</v>
      </c>
      <c r="D1061" s="5">
        <v>5.7</v>
      </c>
      <c r="E1061" s="5">
        <v>10.1</v>
      </c>
      <c r="F1061" s="5">
        <v>6.5</v>
      </c>
      <c r="G1061" s="5">
        <v>7.2</v>
      </c>
      <c r="H1061" s="5">
        <v>1024.8</v>
      </c>
      <c r="I1061" s="5">
        <v>1200</v>
      </c>
      <c r="J1061" s="5">
        <v>0</v>
      </c>
      <c r="K1061" s="5">
        <v>0</v>
      </c>
      <c r="L1061" s="5">
        <v>0</v>
      </c>
      <c r="M1061" s="5">
        <v>35.299999999999997</v>
      </c>
      <c r="N1061">
        <v>153.9</v>
      </c>
      <c r="O1061">
        <v>153.9</v>
      </c>
      <c r="P1061">
        <v>10.7</v>
      </c>
      <c r="Q1061">
        <v>10.8</v>
      </c>
      <c r="R1061" s="54">
        <v>0.73055555555555596</v>
      </c>
      <c r="T1061" s="93">
        <f t="shared" si="51"/>
        <v>10.8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75</v>
      </c>
      <c r="D1062" s="5">
        <v>5.9</v>
      </c>
      <c r="E1062" s="5">
        <v>10.1</v>
      </c>
      <c r="F1062" s="5">
        <v>4.7</v>
      </c>
      <c r="G1062" s="5">
        <v>6.1</v>
      </c>
      <c r="H1062" s="5">
        <v>1024.5999999999999</v>
      </c>
      <c r="I1062" s="5">
        <v>1050</v>
      </c>
      <c r="J1062" s="5">
        <v>0</v>
      </c>
      <c r="K1062" s="5">
        <v>0</v>
      </c>
      <c r="L1062" s="5">
        <v>0</v>
      </c>
      <c r="M1062" s="5">
        <v>35.299999999999997</v>
      </c>
      <c r="N1062">
        <v>153.9</v>
      </c>
      <c r="O1062">
        <v>153.9</v>
      </c>
      <c r="P1062">
        <v>10.7</v>
      </c>
      <c r="Q1062">
        <v>10.8</v>
      </c>
      <c r="R1062" s="54">
        <v>0.73124999999999996</v>
      </c>
      <c r="T1062" s="93">
        <f t="shared" si="51"/>
        <v>10.8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75</v>
      </c>
      <c r="D1063" s="5">
        <v>5.9</v>
      </c>
      <c r="E1063" s="5">
        <v>10.1</v>
      </c>
      <c r="F1063" s="5">
        <v>6.8</v>
      </c>
      <c r="G1063" s="5">
        <v>7.2</v>
      </c>
      <c r="H1063" s="5">
        <v>1024.5999999999999</v>
      </c>
      <c r="I1063" s="5">
        <v>1000</v>
      </c>
      <c r="J1063" s="5">
        <v>0</v>
      </c>
      <c r="K1063" s="5">
        <v>0</v>
      </c>
      <c r="L1063" s="5">
        <v>0</v>
      </c>
      <c r="M1063" s="5">
        <v>35.299999999999997</v>
      </c>
      <c r="N1063">
        <v>153.9</v>
      </c>
      <c r="O1063">
        <v>153.9</v>
      </c>
      <c r="P1063">
        <v>10.7</v>
      </c>
      <c r="Q1063">
        <v>10.7</v>
      </c>
      <c r="R1063" s="54">
        <v>0.73194444444444495</v>
      </c>
      <c r="T1063" s="93">
        <f t="shared" si="51"/>
        <v>10.7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75</v>
      </c>
      <c r="D1064" s="5">
        <v>5.9</v>
      </c>
      <c r="E1064" s="5">
        <v>10.1</v>
      </c>
      <c r="F1064" s="5">
        <v>8.3000000000000007</v>
      </c>
      <c r="G1064" s="5">
        <v>8.3000000000000007</v>
      </c>
      <c r="H1064" s="5">
        <v>1024.5</v>
      </c>
      <c r="I1064" s="5">
        <v>1050</v>
      </c>
      <c r="J1064" s="5">
        <v>0</v>
      </c>
      <c r="K1064" s="5">
        <v>0</v>
      </c>
      <c r="L1064" s="5">
        <v>0</v>
      </c>
      <c r="M1064" s="5">
        <v>35.299999999999997</v>
      </c>
      <c r="N1064">
        <v>153.9</v>
      </c>
      <c r="O1064">
        <v>153.9</v>
      </c>
      <c r="P1064">
        <v>10.6</v>
      </c>
      <c r="Q1064">
        <v>10.7</v>
      </c>
      <c r="R1064" s="54">
        <v>0.73263888888888895</v>
      </c>
      <c r="T1064" s="93">
        <f t="shared" si="51"/>
        <v>10.7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75</v>
      </c>
      <c r="D1065" s="5">
        <v>5.9</v>
      </c>
      <c r="E1065" s="5">
        <v>10.1</v>
      </c>
      <c r="F1065" s="5">
        <v>7.9</v>
      </c>
      <c r="G1065" s="5">
        <v>7.9</v>
      </c>
      <c r="H1065" s="5">
        <v>1024.5999999999999</v>
      </c>
      <c r="I1065" s="5">
        <v>1010</v>
      </c>
      <c r="J1065" s="5">
        <v>0</v>
      </c>
      <c r="K1065" s="5">
        <v>0</v>
      </c>
      <c r="L1065" s="5">
        <v>0</v>
      </c>
      <c r="M1065" s="5">
        <v>35.299999999999997</v>
      </c>
      <c r="N1065">
        <v>153.9</v>
      </c>
      <c r="O1065">
        <v>153.9</v>
      </c>
      <c r="P1065">
        <v>10.6</v>
      </c>
      <c r="Q1065">
        <v>10.7</v>
      </c>
      <c r="R1065" s="54">
        <v>0.73333333333333295</v>
      </c>
      <c r="T1065" s="93">
        <f t="shared" si="51"/>
        <v>10.7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75</v>
      </c>
      <c r="D1066" s="5">
        <v>5.9</v>
      </c>
      <c r="E1066" s="5">
        <v>10.1</v>
      </c>
      <c r="F1066" s="5">
        <v>2.9</v>
      </c>
      <c r="G1066" s="5">
        <v>6.5</v>
      </c>
      <c r="H1066" s="5">
        <v>1024.4000000000001</v>
      </c>
      <c r="I1066" s="5">
        <v>920</v>
      </c>
      <c r="J1066" s="5">
        <v>0</v>
      </c>
      <c r="K1066" s="5">
        <v>0</v>
      </c>
      <c r="L1066" s="5">
        <v>0</v>
      </c>
      <c r="M1066" s="5">
        <v>35.299999999999997</v>
      </c>
      <c r="N1066">
        <v>153.9</v>
      </c>
      <c r="O1066">
        <v>153.9</v>
      </c>
      <c r="P1066">
        <v>10.6</v>
      </c>
      <c r="Q1066">
        <v>10.7</v>
      </c>
      <c r="R1066" s="54">
        <v>0.73402777777777795</v>
      </c>
      <c r="T1066" s="93">
        <f t="shared" si="51"/>
        <v>10.7</v>
      </c>
      <c r="U1066" s="96">
        <f t="shared" si="54"/>
        <v>-2.4000000000000004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10.1</v>
      </c>
      <c r="C1067" s="5">
        <v>75</v>
      </c>
      <c r="D1067" s="5">
        <v>5.9</v>
      </c>
      <c r="E1067" s="5">
        <v>10.1</v>
      </c>
      <c r="F1067" s="5">
        <v>4.3</v>
      </c>
      <c r="G1067" s="5">
        <v>6.1</v>
      </c>
      <c r="H1067" s="5">
        <v>1024.4000000000001</v>
      </c>
      <c r="I1067" s="5">
        <v>900</v>
      </c>
      <c r="J1067" s="5">
        <v>0</v>
      </c>
      <c r="K1067" s="5">
        <v>0</v>
      </c>
      <c r="L1067" s="5">
        <v>0</v>
      </c>
      <c r="M1067" s="5">
        <v>35.299999999999997</v>
      </c>
      <c r="N1067">
        <v>153.9</v>
      </c>
      <c r="O1067">
        <v>153.9</v>
      </c>
      <c r="P1067">
        <v>10.6</v>
      </c>
      <c r="Q1067">
        <v>10.6</v>
      </c>
      <c r="R1067" s="54">
        <v>0.73472222222222205</v>
      </c>
      <c r="T1067" s="93">
        <f t="shared" si="51"/>
        <v>10.6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</v>
      </c>
      <c r="C1068" s="5">
        <v>75</v>
      </c>
      <c r="D1068" s="5">
        <v>5.8</v>
      </c>
      <c r="E1068" s="5">
        <v>10</v>
      </c>
      <c r="F1068" s="5">
        <v>5.4</v>
      </c>
      <c r="G1068" s="5">
        <v>6.1</v>
      </c>
      <c r="H1068" s="5">
        <v>1024.5999999999999</v>
      </c>
      <c r="I1068" s="5">
        <v>860</v>
      </c>
      <c r="J1068" s="5">
        <v>0</v>
      </c>
      <c r="K1068" s="5">
        <v>0</v>
      </c>
      <c r="L1068" s="5">
        <v>0</v>
      </c>
      <c r="M1068" s="5">
        <v>35.299999999999997</v>
      </c>
      <c r="N1068">
        <v>153.9</v>
      </c>
      <c r="O1068">
        <v>153.9</v>
      </c>
      <c r="P1068">
        <v>10.6</v>
      </c>
      <c r="Q1068">
        <v>10.6</v>
      </c>
      <c r="R1068" s="54">
        <v>0.73541666666666705</v>
      </c>
      <c r="T1068" s="93">
        <f t="shared" si="51"/>
        <v>10.6</v>
      </c>
      <c r="U1068" s="96">
        <f t="shared" si="54"/>
        <v>-2.4000000000000004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10.1</v>
      </c>
      <c r="C1069" s="5">
        <v>75</v>
      </c>
      <c r="D1069" s="5">
        <v>5.9</v>
      </c>
      <c r="E1069" s="5">
        <v>10.1</v>
      </c>
      <c r="F1069" s="5">
        <v>3.2</v>
      </c>
      <c r="G1069" s="5">
        <v>5.8</v>
      </c>
      <c r="H1069" s="5">
        <v>1024.5</v>
      </c>
      <c r="I1069" s="5">
        <v>860</v>
      </c>
      <c r="J1069" s="5">
        <v>0</v>
      </c>
      <c r="K1069" s="5">
        <v>0</v>
      </c>
      <c r="L1069" s="5">
        <v>0</v>
      </c>
      <c r="M1069" s="5">
        <v>35.299999999999997</v>
      </c>
      <c r="N1069">
        <v>153.9</v>
      </c>
      <c r="O1069">
        <v>153.9</v>
      </c>
      <c r="P1069">
        <v>10.6</v>
      </c>
      <c r="Q1069">
        <v>10.6</v>
      </c>
      <c r="R1069" s="54">
        <v>0.73611111111111105</v>
      </c>
      <c r="T1069" s="93">
        <f t="shared" si="51"/>
        <v>10.6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</v>
      </c>
      <c r="C1070" s="5">
        <v>75</v>
      </c>
      <c r="D1070" s="5">
        <v>5.8</v>
      </c>
      <c r="E1070" s="5">
        <v>10</v>
      </c>
      <c r="F1070" s="5">
        <v>5</v>
      </c>
      <c r="G1070" s="5">
        <v>7.2</v>
      </c>
      <c r="H1070" s="5">
        <v>1024.5</v>
      </c>
      <c r="I1070" s="5">
        <v>830</v>
      </c>
      <c r="J1070" s="5">
        <v>0</v>
      </c>
      <c r="K1070" s="5">
        <v>0</v>
      </c>
      <c r="L1070" s="5">
        <v>0</v>
      </c>
      <c r="M1070" s="5">
        <v>35.299999999999997</v>
      </c>
      <c r="N1070">
        <v>153.9</v>
      </c>
      <c r="O1070">
        <v>153.9</v>
      </c>
      <c r="P1070">
        <v>10.6</v>
      </c>
      <c r="Q1070">
        <v>10.6</v>
      </c>
      <c r="R1070" s="54">
        <v>0.73680555555555605</v>
      </c>
      <c r="T1070" s="93">
        <f t="shared" si="51"/>
        <v>10.6</v>
      </c>
      <c r="U1070" s="96">
        <f t="shared" si="54"/>
        <v>-2.4000000000000004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</v>
      </c>
      <c r="C1071" s="5">
        <v>75</v>
      </c>
      <c r="D1071" s="5">
        <v>5.8</v>
      </c>
      <c r="E1071" s="5">
        <v>10</v>
      </c>
      <c r="F1071" s="5">
        <v>5.8</v>
      </c>
      <c r="G1071" s="5">
        <v>7.9</v>
      </c>
      <c r="H1071" s="5">
        <v>1024.5</v>
      </c>
      <c r="I1071" s="5">
        <v>760</v>
      </c>
      <c r="J1071" s="5">
        <v>0</v>
      </c>
      <c r="K1071" s="5">
        <v>0</v>
      </c>
      <c r="L1071" s="5">
        <v>0</v>
      </c>
      <c r="M1071" s="5">
        <v>35.299999999999997</v>
      </c>
      <c r="N1071">
        <v>153.9</v>
      </c>
      <c r="O1071">
        <v>153.9</v>
      </c>
      <c r="P1071">
        <v>10.5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</v>
      </c>
      <c r="C1072" s="5">
        <v>75</v>
      </c>
      <c r="D1072" s="5">
        <v>5.9</v>
      </c>
      <c r="E1072" s="5">
        <v>10.1</v>
      </c>
      <c r="F1072" s="5">
        <v>2.2000000000000002</v>
      </c>
      <c r="G1072" s="5">
        <v>4.3</v>
      </c>
      <c r="H1072" s="5">
        <v>1024.5</v>
      </c>
      <c r="I1072" s="5">
        <v>780</v>
      </c>
      <c r="J1072" s="5">
        <v>0</v>
      </c>
      <c r="K1072" s="5">
        <v>0</v>
      </c>
      <c r="L1072" s="5">
        <v>0</v>
      </c>
      <c r="M1072" s="5">
        <v>35.299999999999997</v>
      </c>
      <c r="N1072">
        <v>153.9</v>
      </c>
      <c r="O1072">
        <v>153.9</v>
      </c>
      <c r="P1072">
        <v>10.5</v>
      </c>
      <c r="Q1072">
        <v>10.5</v>
      </c>
      <c r="R1072" s="54">
        <v>0.73819444444444404</v>
      </c>
      <c r="T1072" s="93">
        <f t="shared" si="51"/>
        <v>10.5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</v>
      </c>
      <c r="C1073" s="5">
        <v>75</v>
      </c>
      <c r="D1073" s="5">
        <v>5.9</v>
      </c>
      <c r="E1073" s="5">
        <v>10.1</v>
      </c>
      <c r="F1073" s="5">
        <v>4.7</v>
      </c>
      <c r="G1073" s="5">
        <v>6.1</v>
      </c>
      <c r="H1073" s="5">
        <v>1024.4000000000001</v>
      </c>
      <c r="I1073" s="5">
        <v>880</v>
      </c>
      <c r="J1073" s="5">
        <v>0</v>
      </c>
      <c r="K1073" s="5">
        <v>0</v>
      </c>
      <c r="L1073" s="5">
        <v>0</v>
      </c>
      <c r="M1073" s="5">
        <v>35.299999999999997</v>
      </c>
      <c r="N1073">
        <v>153.9</v>
      </c>
      <c r="O1073">
        <v>153.9</v>
      </c>
      <c r="P1073">
        <v>10.5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</v>
      </c>
      <c r="C1074" s="5">
        <v>75</v>
      </c>
      <c r="D1074" s="5">
        <v>5.9</v>
      </c>
      <c r="E1074" s="5">
        <v>10.1</v>
      </c>
      <c r="F1074" s="5">
        <v>4.7</v>
      </c>
      <c r="G1074" s="5">
        <v>6.5</v>
      </c>
      <c r="H1074" s="5">
        <v>1024.4000000000001</v>
      </c>
      <c r="I1074" s="5">
        <v>930</v>
      </c>
      <c r="J1074" s="5">
        <v>0</v>
      </c>
      <c r="K1074" s="5">
        <v>0</v>
      </c>
      <c r="L1074" s="5">
        <v>0</v>
      </c>
      <c r="M1074" s="5">
        <v>35.299999999999997</v>
      </c>
      <c r="N1074">
        <v>153.9</v>
      </c>
      <c r="O1074">
        <v>153.9</v>
      </c>
      <c r="P1074">
        <v>10.5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10.1</v>
      </c>
      <c r="C1075" s="5">
        <v>75</v>
      </c>
      <c r="D1075" s="5">
        <v>5.9</v>
      </c>
      <c r="E1075" s="5">
        <v>10.1</v>
      </c>
      <c r="F1075" s="5">
        <v>5.8</v>
      </c>
      <c r="G1075" s="5">
        <v>9</v>
      </c>
      <c r="H1075" s="5">
        <v>1024.3</v>
      </c>
      <c r="I1075" s="5">
        <v>870</v>
      </c>
      <c r="J1075" s="5">
        <v>0</v>
      </c>
      <c r="K1075" s="5">
        <v>0</v>
      </c>
      <c r="L1075" s="5">
        <v>0</v>
      </c>
      <c r="M1075" s="5">
        <v>35.299999999999997</v>
      </c>
      <c r="N1075">
        <v>153.9</v>
      </c>
      <c r="O1075">
        <v>153.9</v>
      </c>
      <c r="P1075">
        <v>10.5</v>
      </c>
      <c r="Q1075">
        <v>10.5</v>
      </c>
      <c r="R1075" s="54">
        <v>0.74027777777777803</v>
      </c>
      <c r="T1075" s="93">
        <f t="shared" si="55"/>
        <v>10.5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10.1</v>
      </c>
      <c r="C1076" s="5">
        <v>75</v>
      </c>
      <c r="D1076" s="5">
        <v>5.9</v>
      </c>
      <c r="E1076" s="5">
        <v>10.1</v>
      </c>
      <c r="F1076" s="5">
        <v>7.2</v>
      </c>
      <c r="G1076" s="5">
        <v>7.6</v>
      </c>
      <c r="H1076" s="5">
        <v>1024.2</v>
      </c>
      <c r="I1076" s="5">
        <v>860</v>
      </c>
      <c r="J1076" s="5">
        <v>0</v>
      </c>
      <c r="K1076" s="5">
        <v>0</v>
      </c>
      <c r="L1076" s="5">
        <v>0</v>
      </c>
      <c r="M1076" s="5">
        <v>35.299999999999997</v>
      </c>
      <c r="N1076">
        <v>153.9</v>
      </c>
      <c r="O1076">
        <v>153.9</v>
      </c>
      <c r="P1076">
        <v>10.5</v>
      </c>
      <c r="Q1076">
        <v>10.5</v>
      </c>
      <c r="R1076" s="54">
        <v>0.74097222222222203</v>
      </c>
      <c r="T1076" s="93">
        <f t="shared" si="55"/>
        <v>10.5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10.1</v>
      </c>
      <c r="C1077" s="5">
        <v>75</v>
      </c>
      <c r="D1077" s="5">
        <v>5.9</v>
      </c>
      <c r="E1077" s="5">
        <v>10.1</v>
      </c>
      <c r="F1077" s="5">
        <v>0</v>
      </c>
      <c r="G1077" s="5">
        <v>6.5</v>
      </c>
      <c r="H1077" s="5">
        <v>1024.3</v>
      </c>
      <c r="I1077" s="5">
        <v>760</v>
      </c>
      <c r="J1077" s="5">
        <v>0</v>
      </c>
      <c r="K1077" s="5">
        <v>0</v>
      </c>
      <c r="L1077" s="5">
        <v>0</v>
      </c>
      <c r="M1077" s="5">
        <v>35.299999999999997</v>
      </c>
      <c r="N1077">
        <v>153.9</v>
      </c>
      <c r="O1077">
        <v>153.9</v>
      </c>
      <c r="P1077">
        <v>10.5</v>
      </c>
      <c r="Q1077">
        <v>10.5</v>
      </c>
      <c r="R1077" s="54">
        <v>0.74166666666666703</v>
      </c>
      <c r="T1077" s="93">
        <f t="shared" si="55"/>
        <v>10.5</v>
      </c>
      <c r="U1077" s="96">
        <f t="shared" si="54"/>
        <v>-2.5999999999999996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</v>
      </c>
      <c r="C1078" s="5">
        <v>76</v>
      </c>
      <c r="D1078" s="5">
        <v>6</v>
      </c>
      <c r="E1078" s="5">
        <v>10.1</v>
      </c>
      <c r="F1078" s="5">
        <v>0</v>
      </c>
      <c r="G1078" s="5">
        <v>5</v>
      </c>
      <c r="H1078" s="5">
        <v>1024.5</v>
      </c>
      <c r="I1078" s="5">
        <v>670</v>
      </c>
      <c r="J1078" s="5">
        <v>0</v>
      </c>
      <c r="K1078" s="5">
        <v>0</v>
      </c>
      <c r="L1078" s="5">
        <v>0</v>
      </c>
      <c r="M1078" s="5">
        <v>35.299999999999997</v>
      </c>
      <c r="N1078">
        <v>153.9</v>
      </c>
      <c r="O1078">
        <v>153.9</v>
      </c>
      <c r="P1078">
        <v>10.4</v>
      </c>
      <c r="Q1078">
        <v>10.5</v>
      </c>
      <c r="R1078" s="54">
        <v>0.74236111111111103</v>
      </c>
      <c r="T1078" s="93">
        <f t="shared" si="55"/>
        <v>10.5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</v>
      </c>
      <c r="C1079" s="5">
        <v>76</v>
      </c>
      <c r="D1079" s="5">
        <v>6</v>
      </c>
      <c r="E1079" s="5">
        <v>10.1</v>
      </c>
      <c r="F1079" s="5">
        <v>8.6</v>
      </c>
      <c r="G1079" s="5">
        <v>11.9</v>
      </c>
      <c r="H1079" s="5">
        <v>1024.3</v>
      </c>
      <c r="I1079" s="5">
        <v>650</v>
      </c>
      <c r="J1079" s="5">
        <v>0</v>
      </c>
      <c r="K1079" s="5">
        <v>0</v>
      </c>
      <c r="L1079" s="5">
        <v>0</v>
      </c>
      <c r="M1079" s="5">
        <v>35.299999999999997</v>
      </c>
      <c r="N1079">
        <v>153.9</v>
      </c>
      <c r="O1079">
        <v>153.9</v>
      </c>
      <c r="P1079">
        <v>10.4</v>
      </c>
      <c r="Q1079">
        <v>10.5</v>
      </c>
      <c r="R1079" s="54">
        <v>0.74305555555555602</v>
      </c>
      <c r="T1079" s="93">
        <f t="shared" si="55"/>
        <v>10.5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76</v>
      </c>
      <c r="D1080" s="5">
        <v>6</v>
      </c>
      <c r="E1080" s="5">
        <v>10.1</v>
      </c>
      <c r="F1080" s="5">
        <v>7.2</v>
      </c>
      <c r="G1080" s="5">
        <v>9</v>
      </c>
      <c r="H1080" s="5">
        <v>1024.5999999999999</v>
      </c>
      <c r="I1080" s="5">
        <v>680</v>
      </c>
      <c r="J1080" s="5">
        <v>0</v>
      </c>
      <c r="K1080" s="5">
        <v>0</v>
      </c>
      <c r="L1080" s="5">
        <v>0</v>
      </c>
      <c r="M1080" s="5">
        <v>35.299999999999997</v>
      </c>
      <c r="N1080">
        <v>153.9</v>
      </c>
      <c r="O1080">
        <v>153.9</v>
      </c>
      <c r="P1080">
        <v>10.4</v>
      </c>
      <c r="Q1080">
        <v>10.5</v>
      </c>
      <c r="R1080" s="54">
        <v>0.74375000000000002</v>
      </c>
      <c r="T1080" s="93">
        <f t="shared" si="55"/>
        <v>10.5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76</v>
      </c>
      <c r="D1081" s="5">
        <v>6</v>
      </c>
      <c r="E1081" s="5">
        <v>10.1</v>
      </c>
      <c r="F1081" s="5">
        <v>4</v>
      </c>
      <c r="G1081" s="5">
        <v>10.4</v>
      </c>
      <c r="H1081" s="5">
        <v>1024.3</v>
      </c>
      <c r="I1081" s="5">
        <v>720</v>
      </c>
      <c r="J1081" s="5">
        <v>0</v>
      </c>
      <c r="K1081" s="5">
        <v>0</v>
      </c>
      <c r="L1081" s="5">
        <v>0</v>
      </c>
      <c r="M1081" s="5">
        <v>35.299999999999997</v>
      </c>
      <c r="N1081">
        <v>153.9</v>
      </c>
      <c r="O1081">
        <v>153.9</v>
      </c>
      <c r="P1081">
        <v>10.4</v>
      </c>
      <c r="Q1081">
        <v>10.5</v>
      </c>
      <c r="R1081" s="54">
        <v>0.74444444444444402</v>
      </c>
      <c r="T1081" s="93">
        <f t="shared" si="55"/>
        <v>10.5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76</v>
      </c>
      <c r="D1082" s="5">
        <v>6</v>
      </c>
      <c r="E1082" s="5">
        <v>10.1</v>
      </c>
      <c r="F1082" s="5">
        <v>6.1</v>
      </c>
      <c r="G1082" s="5">
        <v>6.8</v>
      </c>
      <c r="H1082" s="5">
        <v>1024.3</v>
      </c>
      <c r="I1082" s="5">
        <v>690</v>
      </c>
      <c r="J1082" s="5">
        <v>0</v>
      </c>
      <c r="K1082" s="5">
        <v>0</v>
      </c>
      <c r="L1082" s="5">
        <v>0</v>
      </c>
      <c r="M1082" s="5">
        <v>35.299999999999997</v>
      </c>
      <c r="N1082">
        <v>153.9</v>
      </c>
      <c r="O1082">
        <v>153.9</v>
      </c>
      <c r="P1082">
        <v>10.4</v>
      </c>
      <c r="Q1082">
        <v>10.4</v>
      </c>
      <c r="R1082" s="54">
        <v>0.74513888888888902</v>
      </c>
      <c r="T1082" s="93">
        <f t="shared" si="55"/>
        <v>10.4</v>
      </c>
      <c r="U1082" s="96">
        <f t="shared" si="54"/>
        <v>-2.6999999999999993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76</v>
      </c>
      <c r="D1083" s="5">
        <v>6</v>
      </c>
      <c r="E1083" s="5">
        <v>10</v>
      </c>
      <c r="F1083" s="5">
        <v>4</v>
      </c>
      <c r="G1083" s="5">
        <v>10.4</v>
      </c>
      <c r="H1083" s="5">
        <v>1024.5</v>
      </c>
      <c r="I1083" s="5">
        <v>640</v>
      </c>
      <c r="J1083" s="5">
        <v>0</v>
      </c>
      <c r="K1083" s="5">
        <v>0</v>
      </c>
      <c r="L1083" s="5">
        <v>0</v>
      </c>
      <c r="M1083" s="5">
        <v>35.299999999999997</v>
      </c>
      <c r="N1083">
        <v>153.9</v>
      </c>
      <c r="O1083">
        <v>153.9</v>
      </c>
      <c r="P1083">
        <v>10.4</v>
      </c>
      <c r="Q1083">
        <v>10.4</v>
      </c>
      <c r="R1083" s="54">
        <v>0.74583333333333302</v>
      </c>
      <c r="T1083" s="93">
        <f t="shared" si="55"/>
        <v>10.4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</v>
      </c>
      <c r="C1084" s="5">
        <v>76</v>
      </c>
      <c r="D1084" s="5">
        <v>6</v>
      </c>
      <c r="E1084" s="5">
        <v>10</v>
      </c>
      <c r="F1084" s="5">
        <v>11.5</v>
      </c>
      <c r="G1084" s="5">
        <v>15.1</v>
      </c>
      <c r="H1084" s="5">
        <v>1024.5999999999999</v>
      </c>
      <c r="I1084" s="5">
        <v>570</v>
      </c>
      <c r="J1084" s="5">
        <v>0</v>
      </c>
      <c r="K1084" s="5">
        <v>0</v>
      </c>
      <c r="L1084" s="5">
        <v>0</v>
      </c>
      <c r="M1084" s="5">
        <v>35.299999999999997</v>
      </c>
      <c r="N1084">
        <v>153.9</v>
      </c>
      <c r="O1084">
        <v>153.9</v>
      </c>
      <c r="P1084">
        <v>10.4</v>
      </c>
      <c r="Q1084">
        <v>10.4</v>
      </c>
      <c r="R1084" s="54">
        <v>0.74652777777777801</v>
      </c>
      <c r="T1084" s="93">
        <f t="shared" si="55"/>
        <v>10.4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10.8</v>
      </c>
      <c r="G1085" s="5">
        <v>19.8</v>
      </c>
      <c r="H1085" s="5">
        <v>1024.3</v>
      </c>
      <c r="I1085" s="5">
        <v>500</v>
      </c>
      <c r="J1085" s="5">
        <v>0</v>
      </c>
      <c r="K1085" s="5">
        <v>0</v>
      </c>
      <c r="L1085" s="5">
        <v>0</v>
      </c>
      <c r="M1085" s="5">
        <v>35.299999999999997</v>
      </c>
      <c r="N1085">
        <v>153.9</v>
      </c>
      <c r="O1085">
        <v>153.9</v>
      </c>
      <c r="P1085">
        <v>10.4</v>
      </c>
      <c r="Q1085">
        <v>10.4</v>
      </c>
      <c r="R1085" s="54">
        <v>0.74722222222222201</v>
      </c>
      <c r="T1085" s="93">
        <f t="shared" si="55"/>
        <v>10.4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75</v>
      </c>
      <c r="D1086" s="5">
        <v>5.8</v>
      </c>
      <c r="E1086" s="5">
        <v>10</v>
      </c>
      <c r="F1086" s="5">
        <v>7.2</v>
      </c>
      <c r="G1086" s="5">
        <v>7.6</v>
      </c>
      <c r="H1086" s="5">
        <v>1024.2</v>
      </c>
      <c r="I1086" s="5">
        <v>450</v>
      </c>
      <c r="J1086" s="5">
        <v>0</v>
      </c>
      <c r="K1086" s="5">
        <v>0</v>
      </c>
      <c r="L1086" s="5">
        <v>0</v>
      </c>
      <c r="M1086" s="5">
        <v>35.299999999999997</v>
      </c>
      <c r="N1086">
        <v>153.9</v>
      </c>
      <c r="O1086">
        <v>153.9</v>
      </c>
      <c r="P1086">
        <v>10.3</v>
      </c>
      <c r="Q1086">
        <v>10.4</v>
      </c>
      <c r="R1086" s="54">
        <v>0.74791666666666701</v>
      </c>
      <c r="T1086" s="93">
        <f t="shared" si="55"/>
        <v>10.4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75</v>
      </c>
      <c r="D1087" s="5">
        <v>5.8</v>
      </c>
      <c r="E1087" s="5">
        <v>10</v>
      </c>
      <c r="F1087" s="5">
        <v>4</v>
      </c>
      <c r="G1087" s="5">
        <v>12.2</v>
      </c>
      <c r="H1087" s="5">
        <v>1024.5999999999999</v>
      </c>
      <c r="I1087" s="5">
        <v>420</v>
      </c>
      <c r="J1087" s="5">
        <v>0</v>
      </c>
      <c r="K1087" s="5">
        <v>0</v>
      </c>
      <c r="L1087" s="5">
        <v>0</v>
      </c>
      <c r="M1087" s="5">
        <v>35.299999999999997</v>
      </c>
      <c r="N1087">
        <v>153.9</v>
      </c>
      <c r="O1087">
        <v>153.9</v>
      </c>
      <c r="P1087">
        <v>10.3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5.4</v>
      </c>
      <c r="G1088" s="5">
        <v>8.6</v>
      </c>
      <c r="H1088" s="5">
        <v>1024.3</v>
      </c>
      <c r="I1088" s="5">
        <v>430</v>
      </c>
      <c r="J1088" s="5">
        <v>0</v>
      </c>
      <c r="K1088" s="5">
        <v>0</v>
      </c>
      <c r="L1088" s="5">
        <v>0</v>
      </c>
      <c r="M1088" s="5">
        <v>35.299999999999997</v>
      </c>
      <c r="N1088">
        <v>153.9</v>
      </c>
      <c r="O1088">
        <v>153.9</v>
      </c>
      <c r="P1088">
        <v>10.3</v>
      </c>
      <c r="Q1088">
        <v>10.4</v>
      </c>
      <c r="R1088" s="54">
        <v>0.749305555555556</v>
      </c>
      <c r="T1088" s="93">
        <f t="shared" si="55"/>
        <v>10.4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6.5</v>
      </c>
      <c r="G1089" s="5">
        <v>10.1</v>
      </c>
      <c r="H1089" s="5">
        <v>1024.3</v>
      </c>
      <c r="I1089" s="5">
        <v>440</v>
      </c>
      <c r="J1089" s="5">
        <v>0</v>
      </c>
      <c r="K1089" s="5">
        <v>0</v>
      </c>
      <c r="L1089" s="5">
        <v>0</v>
      </c>
      <c r="M1089" s="5">
        <v>35.299999999999997</v>
      </c>
      <c r="N1089">
        <v>153.9</v>
      </c>
      <c r="O1089">
        <v>153.9</v>
      </c>
      <c r="P1089">
        <v>10.3</v>
      </c>
      <c r="Q1089">
        <v>10.4</v>
      </c>
      <c r="R1089" s="54">
        <v>0.75</v>
      </c>
      <c r="T1089" s="93">
        <f t="shared" si="55"/>
        <v>10.4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</v>
      </c>
      <c r="C1090" s="5">
        <v>75</v>
      </c>
      <c r="D1090" s="5">
        <v>5.9</v>
      </c>
      <c r="E1090" s="5">
        <v>10.1</v>
      </c>
      <c r="F1090" s="5">
        <v>5</v>
      </c>
      <c r="G1090" s="5">
        <v>6.1</v>
      </c>
      <c r="H1090" s="5">
        <v>1024.4000000000001</v>
      </c>
      <c r="I1090" s="5">
        <v>440</v>
      </c>
      <c r="J1090" s="5">
        <v>0</v>
      </c>
      <c r="K1090" s="5">
        <v>0</v>
      </c>
      <c r="L1090" s="5">
        <v>0</v>
      </c>
      <c r="M1090" s="5">
        <v>35.299999999999997</v>
      </c>
      <c r="N1090">
        <v>153.9</v>
      </c>
      <c r="O1090">
        <v>153.9</v>
      </c>
      <c r="P1090">
        <v>10.3</v>
      </c>
      <c r="Q1090">
        <v>10.3</v>
      </c>
      <c r="R1090" s="54">
        <v>0.750694444444444</v>
      </c>
      <c r="T1090" s="93">
        <f t="shared" si="55"/>
        <v>10.3</v>
      </c>
      <c r="U1090" s="96">
        <f t="shared" si="54"/>
        <v>-2.7999999999999989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75</v>
      </c>
      <c r="D1091" s="5">
        <v>5.8</v>
      </c>
      <c r="E1091" s="5">
        <v>10</v>
      </c>
      <c r="F1091" s="5">
        <v>3.6</v>
      </c>
      <c r="G1091" s="5">
        <v>7.2</v>
      </c>
      <c r="H1091" s="5">
        <v>1024.2</v>
      </c>
      <c r="I1091" s="5">
        <v>410</v>
      </c>
      <c r="J1091" s="5">
        <v>0</v>
      </c>
      <c r="K1091" s="5">
        <v>0</v>
      </c>
      <c r="L1091" s="5">
        <v>0</v>
      </c>
      <c r="M1091" s="5">
        <v>35.299999999999997</v>
      </c>
      <c r="N1091">
        <v>153.9</v>
      </c>
      <c r="O1091">
        <v>153.9</v>
      </c>
      <c r="P1091">
        <v>10.3</v>
      </c>
      <c r="Q1091">
        <v>10.3</v>
      </c>
      <c r="R1091" s="54">
        <v>0.75138888888888899</v>
      </c>
      <c r="T1091" s="93">
        <f t="shared" si="55"/>
        <v>10.3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75</v>
      </c>
      <c r="D1092" s="5">
        <v>5.8</v>
      </c>
      <c r="E1092" s="5">
        <v>10</v>
      </c>
      <c r="F1092" s="5">
        <v>8.3000000000000007</v>
      </c>
      <c r="G1092" s="5">
        <v>10.8</v>
      </c>
      <c r="H1092" s="5">
        <v>1024.5</v>
      </c>
      <c r="I1092" s="5">
        <v>360</v>
      </c>
      <c r="J1092" s="5">
        <v>0</v>
      </c>
      <c r="K1092" s="5">
        <v>0</v>
      </c>
      <c r="L1092" s="5">
        <v>0</v>
      </c>
      <c r="M1092" s="5">
        <v>35.299999999999997</v>
      </c>
      <c r="N1092">
        <v>153.9</v>
      </c>
      <c r="O1092">
        <v>153.9</v>
      </c>
      <c r="P1092">
        <v>10.3</v>
      </c>
      <c r="Q1092">
        <v>10.3</v>
      </c>
      <c r="R1092" s="54">
        <v>0.75208333333333299</v>
      </c>
      <c r="T1092" s="93">
        <f t="shared" si="55"/>
        <v>10.3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10.1</v>
      </c>
      <c r="C1093" s="5">
        <v>75</v>
      </c>
      <c r="D1093" s="5">
        <v>5.9</v>
      </c>
      <c r="E1093" s="5">
        <v>10.1</v>
      </c>
      <c r="F1093" s="5">
        <v>7.6</v>
      </c>
      <c r="G1093" s="5">
        <v>14.8</v>
      </c>
      <c r="H1093" s="5">
        <v>1024.4000000000001</v>
      </c>
      <c r="I1093" s="5">
        <v>320</v>
      </c>
      <c r="J1093" s="5">
        <v>0</v>
      </c>
      <c r="K1093" s="5">
        <v>0</v>
      </c>
      <c r="L1093" s="5">
        <v>0</v>
      </c>
      <c r="M1093" s="5">
        <v>35.299999999999997</v>
      </c>
      <c r="N1093">
        <v>153.9</v>
      </c>
      <c r="O1093">
        <v>153.9</v>
      </c>
      <c r="P1093">
        <v>10.3</v>
      </c>
      <c r="Q1093">
        <v>10.3</v>
      </c>
      <c r="R1093" s="54">
        <v>0.75277777777777799</v>
      </c>
      <c r="T1093" s="93">
        <f t="shared" si="55"/>
        <v>10.3</v>
      </c>
      <c r="U1093" s="96">
        <f t="shared" si="54"/>
        <v>-2.7999999999999989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10.1</v>
      </c>
      <c r="C1094" s="5">
        <v>76</v>
      </c>
      <c r="D1094" s="5">
        <v>6</v>
      </c>
      <c r="E1094" s="5">
        <v>10.1</v>
      </c>
      <c r="F1094" s="5">
        <v>9</v>
      </c>
      <c r="G1094" s="5">
        <v>9</v>
      </c>
      <c r="H1094" s="5">
        <v>1024.4000000000001</v>
      </c>
      <c r="I1094" s="5">
        <v>300</v>
      </c>
      <c r="J1094" s="5">
        <v>0</v>
      </c>
      <c r="K1094" s="5">
        <v>0</v>
      </c>
      <c r="L1094" s="5">
        <v>0</v>
      </c>
      <c r="M1094" s="5">
        <v>35.299999999999997</v>
      </c>
      <c r="N1094">
        <v>153.9</v>
      </c>
      <c r="O1094">
        <v>153.9</v>
      </c>
      <c r="P1094">
        <v>10.3</v>
      </c>
      <c r="Q1094">
        <v>10.3</v>
      </c>
      <c r="R1094" s="54">
        <v>0.75347222222222199</v>
      </c>
      <c r="T1094" s="93">
        <f t="shared" si="55"/>
        <v>10.3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10.1</v>
      </c>
      <c r="C1095" s="5">
        <v>76</v>
      </c>
      <c r="D1095" s="5">
        <v>6</v>
      </c>
      <c r="E1095" s="5">
        <v>10.1</v>
      </c>
      <c r="F1095" s="5">
        <v>11.9</v>
      </c>
      <c r="G1095" s="5">
        <v>15.5</v>
      </c>
      <c r="H1095" s="5">
        <v>1024.5</v>
      </c>
      <c r="I1095" s="5">
        <v>310</v>
      </c>
      <c r="J1095" s="5">
        <v>0</v>
      </c>
      <c r="K1095" s="5">
        <v>0</v>
      </c>
      <c r="L1095" s="5">
        <v>0</v>
      </c>
      <c r="M1095" s="5">
        <v>35.299999999999997</v>
      </c>
      <c r="N1095">
        <v>153.9</v>
      </c>
      <c r="O1095">
        <v>153.9</v>
      </c>
      <c r="P1095">
        <v>10.3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10.1</v>
      </c>
      <c r="C1096" s="5">
        <v>76</v>
      </c>
      <c r="D1096" s="5">
        <v>6</v>
      </c>
      <c r="E1096" s="5">
        <v>10.1</v>
      </c>
      <c r="F1096" s="5">
        <v>2.9</v>
      </c>
      <c r="G1096" s="5">
        <v>4.3</v>
      </c>
      <c r="H1096" s="5">
        <v>1024.5</v>
      </c>
      <c r="I1096" s="5">
        <v>250</v>
      </c>
      <c r="J1096" s="5">
        <v>0</v>
      </c>
      <c r="K1096" s="5">
        <v>0</v>
      </c>
      <c r="L1096" s="5">
        <v>0</v>
      </c>
      <c r="M1096" s="5">
        <v>35.299999999999997</v>
      </c>
      <c r="N1096">
        <v>153.9</v>
      </c>
      <c r="O1096">
        <v>153.9</v>
      </c>
      <c r="P1096">
        <v>10.3</v>
      </c>
      <c r="Q1096">
        <v>10.3</v>
      </c>
      <c r="R1096" s="54">
        <v>0.75486111111111098</v>
      </c>
      <c r="T1096" s="93">
        <f t="shared" si="55"/>
        <v>10.3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10.1</v>
      </c>
      <c r="C1097" s="5">
        <v>76</v>
      </c>
      <c r="D1097" s="5">
        <v>6</v>
      </c>
      <c r="E1097" s="5">
        <v>10.1</v>
      </c>
      <c r="F1097" s="5">
        <v>5.8</v>
      </c>
      <c r="G1097" s="5">
        <v>9</v>
      </c>
      <c r="H1097" s="5">
        <v>1024.2</v>
      </c>
      <c r="I1097" s="5">
        <v>200</v>
      </c>
      <c r="J1097" s="5">
        <v>0</v>
      </c>
      <c r="K1097" s="5">
        <v>0</v>
      </c>
      <c r="L1097" s="5">
        <v>0</v>
      </c>
      <c r="M1097" s="5">
        <v>35.299999999999997</v>
      </c>
      <c r="N1097">
        <v>153.9</v>
      </c>
      <c r="O1097">
        <v>153.9</v>
      </c>
      <c r="P1097">
        <v>10.199999999999999</v>
      </c>
      <c r="Q1097">
        <v>10.3</v>
      </c>
      <c r="R1097" s="54">
        <v>0.75555555555555598</v>
      </c>
      <c r="T1097" s="93">
        <f t="shared" si="55"/>
        <v>10.3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10.1</v>
      </c>
      <c r="C1098" s="5">
        <v>77</v>
      </c>
      <c r="D1098" s="5">
        <v>6.2</v>
      </c>
      <c r="E1098" s="5">
        <v>10.1</v>
      </c>
      <c r="F1098" s="5">
        <v>7.9</v>
      </c>
      <c r="G1098" s="5">
        <v>7.9</v>
      </c>
      <c r="H1098" s="5">
        <v>1024.4000000000001</v>
      </c>
      <c r="I1098" s="5">
        <v>180</v>
      </c>
      <c r="J1098" s="5">
        <v>0</v>
      </c>
      <c r="K1098" s="5">
        <v>0</v>
      </c>
      <c r="L1098" s="5">
        <v>0</v>
      </c>
      <c r="M1098" s="5">
        <v>35.299999999999997</v>
      </c>
      <c r="N1098">
        <v>153.9</v>
      </c>
      <c r="O1098">
        <v>153.9</v>
      </c>
      <c r="P1098">
        <v>10.199999999999999</v>
      </c>
      <c r="Q1098">
        <v>10.3</v>
      </c>
      <c r="R1098" s="54">
        <v>0.75624999999999998</v>
      </c>
      <c r="T1098" s="93">
        <f t="shared" si="55"/>
        <v>10.3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77</v>
      </c>
      <c r="D1099" s="5">
        <v>6.1</v>
      </c>
      <c r="E1099" s="5">
        <v>10</v>
      </c>
      <c r="F1099" s="5">
        <v>4</v>
      </c>
      <c r="G1099" s="5">
        <v>5.4</v>
      </c>
      <c r="H1099" s="5">
        <v>1024.5</v>
      </c>
      <c r="I1099" s="5">
        <v>160</v>
      </c>
      <c r="J1099" s="5">
        <v>0</v>
      </c>
      <c r="K1099" s="5">
        <v>0</v>
      </c>
      <c r="L1099" s="5">
        <v>0</v>
      </c>
      <c r="M1099" s="5">
        <v>35.299999999999997</v>
      </c>
      <c r="N1099">
        <v>153.9</v>
      </c>
      <c r="O1099">
        <v>153.9</v>
      </c>
      <c r="P1099">
        <v>10.199999999999999</v>
      </c>
      <c r="Q1099">
        <v>10.3</v>
      </c>
      <c r="R1099" s="54">
        <v>0.75694444444444398</v>
      </c>
      <c r="T1099" s="93">
        <f t="shared" si="55"/>
        <v>10.3</v>
      </c>
      <c r="U1099" s="96">
        <f t="shared" si="54"/>
        <v>-2.6999999999999993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77</v>
      </c>
      <c r="D1100" s="5">
        <v>6.1</v>
      </c>
      <c r="E1100" s="5">
        <v>10</v>
      </c>
      <c r="F1100" s="5">
        <v>2.5</v>
      </c>
      <c r="G1100" s="5">
        <v>16.2</v>
      </c>
      <c r="H1100" s="5">
        <v>1024.4000000000001</v>
      </c>
      <c r="I1100" s="5">
        <v>150</v>
      </c>
      <c r="J1100" s="5">
        <v>0</v>
      </c>
      <c r="K1100" s="5">
        <v>0</v>
      </c>
      <c r="L1100" s="5">
        <v>0</v>
      </c>
      <c r="M1100" s="5">
        <v>35.299999999999997</v>
      </c>
      <c r="N1100">
        <v>153.9</v>
      </c>
      <c r="O1100">
        <v>153.9</v>
      </c>
      <c r="P1100">
        <v>10.199999999999999</v>
      </c>
      <c r="Q1100">
        <v>10.3</v>
      </c>
      <c r="R1100" s="54">
        <v>0.75763888888888897</v>
      </c>
      <c r="T1100" s="93">
        <f t="shared" si="55"/>
        <v>10.3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78</v>
      </c>
      <c r="D1101" s="5">
        <v>6.4</v>
      </c>
      <c r="E1101" s="5">
        <v>10</v>
      </c>
      <c r="F1101" s="5">
        <v>0</v>
      </c>
      <c r="G1101" s="5">
        <v>5</v>
      </c>
      <c r="H1101" s="5">
        <v>1024.0999999999999</v>
      </c>
      <c r="I1101" s="5">
        <v>130</v>
      </c>
      <c r="J1101" s="5">
        <v>0</v>
      </c>
      <c r="K1101" s="5">
        <v>0</v>
      </c>
      <c r="L1101" s="5">
        <v>0</v>
      </c>
      <c r="M1101" s="5">
        <v>35.299999999999997</v>
      </c>
      <c r="N1101">
        <v>153.9</v>
      </c>
      <c r="O1101">
        <v>153.9</v>
      </c>
      <c r="P1101">
        <v>10.199999999999999</v>
      </c>
      <c r="Q1101">
        <v>10.3</v>
      </c>
      <c r="R1101" s="54">
        <v>0.75833333333333297</v>
      </c>
      <c r="T1101" s="93">
        <f t="shared" si="55"/>
        <v>10.3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78</v>
      </c>
      <c r="D1102" s="5">
        <v>6.3</v>
      </c>
      <c r="E1102" s="5">
        <v>9.9</v>
      </c>
      <c r="F1102" s="5">
        <v>4.7</v>
      </c>
      <c r="G1102" s="5">
        <v>6.5</v>
      </c>
      <c r="H1102" s="5">
        <v>1024.3</v>
      </c>
      <c r="I1102" s="5">
        <v>110</v>
      </c>
      <c r="J1102" s="5">
        <v>0</v>
      </c>
      <c r="K1102" s="5">
        <v>0</v>
      </c>
      <c r="L1102" s="5">
        <v>0</v>
      </c>
      <c r="M1102" s="5">
        <v>35.299999999999997</v>
      </c>
      <c r="N1102">
        <v>153.9</v>
      </c>
      <c r="O1102">
        <v>153.9</v>
      </c>
      <c r="P1102">
        <v>10.199999999999999</v>
      </c>
      <c r="Q1102">
        <v>10.199999999999999</v>
      </c>
      <c r="R1102" s="54">
        <v>0.75902777777777797</v>
      </c>
      <c r="T1102" s="93">
        <f t="shared" si="55"/>
        <v>10.199999999999999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78</v>
      </c>
      <c r="D1103" s="5">
        <v>6.3</v>
      </c>
      <c r="E1103" s="5">
        <v>9.9</v>
      </c>
      <c r="F1103" s="5">
        <v>3.2</v>
      </c>
      <c r="G1103" s="5">
        <v>4.7</v>
      </c>
      <c r="H1103" s="5">
        <v>1024.2</v>
      </c>
      <c r="I1103" s="5">
        <v>90</v>
      </c>
      <c r="J1103" s="5">
        <v>0</v>
      </c>
      <c r="K1103" s="5">
        <v>0</v>
      </c>
      <c r="L1103" s="5">
        <v>0</v>
      </c>
      <c r="M1103" s="5">
        <v>35.299999999999997</v>
      </c>
      <c r="N1103">
        <v>153.9</v>
      </c>
      <c r="O1103">
        <v>153.9</v>
      </c>
      <c r="P1103">
        <v>10.199999999999999</v>
      </c>
      <c r="Q1103">
        <v>10.199999999999999</v>
      </c>
      <c r="R1103" s="54">
        <v>0.75972222222222197</v>
      </c>
      <c r="T1103" s="93">
        <f t="shared" si="55"/>
        <v>10.199999999999999</v>
      </c>
      <c r="U1103" s="96">
        <f t="shared" si="54"/>
        <v>-2.7000000000000011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78</v>
      </c>
      <c r="D1104" s="5">
        <v>6.3</v>
      </c>
      <c r="E1104" s="5">
        <v>9.9</v>
      </c>
      <c r="F1104" s="5">
        <v>2.2000000000000002</v>
      </c>
      <c r="G1104" s="5">
        <v>7.2</v>
      </c>
      <c r="H1104" s="5">
        <v>1024.0999999999999</v>
      </c>
      <c r="I1104" s="5">
        <v>80</v>
      </c>
      <c r="J1104" s="5">
        <v>0</v>
      </c>
      <c r="K1104" s="5">
        <v>0</v>
      </c>
      <c r="L1104" s="5">
        <v>0</v>
      </c>
      <c r="M1104" s="5">
        <v>35.299999999999997</v>
      </c>
      <c r="N1104">
        <v>153.9</v>
      </c>
      <c r="O1104">
        <v>153.9</v>
      </c>
      <c r="P1104">
        <v>10.199999999999999</v>
      </c>
      <c r="Q1104">
        <v>10.199999999999999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-2.7000000000000011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78</v>
      </c>
      <c r="D1105" s="5">
        <v>6.3</v>
      </c>
      <c r="E1105" s="5">
        <v>9.9</v>
      </c>
      <c r="F1105" s="5">
        <v>3.2</v>
      </c>
      <c r="G1105" s="5">
        <v>5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</v>
      </c>
      <c r="M1105" s="5">
        <v>35.299999999999997</v>
      </c>
      <c r="N1105">
        <v>153.9</v>
      </c>
      <c r="O1105">
        <v>153.9</v>
      </c>
      <c r="P1105">
        <v>10.1</v>
      </c>
      <c r="Q1105">
        <v>10.199999999999999</v>
      </c>
      <c r="R1105" s="54">
        <v>0.76111111111111096</v>
      </c>
      <c r="T1105" s="93">
        <f t="shared" si="55"/>
        <v>10.199999999999999</v>
      </c>
      <c r="U1105" s="96">
        <f t="shared" si="58"/>
        <v>-2.7000000000000011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79</v>
      </c>
      <c r="D1106" s="5">
        <v>6.3</v>
      </c>
      <c r="E1106" s="5">
        <v>9.4</v>
      </c>
      <c r="F1106" s="5">
        <v>5.4</v>
      </c>
      <c r="G1106" s="5">
        <v>5.4</v>
      </c>
      <c r="H1106" s="5">
        <v>1024.0999999999999</v>
      </c>
      <c r="I1106" s="5">
        <v>50</v>
      </c>
      <c r="J1106" s="5">
        <v>0</v>
      </c>
      <c r="K1106" s="5">
        <v>0</v>
      </c>
      <c r="L1106" s="5">
        <v>0</v>
      </c>
      <c r="M1106" s="5">
        <v>35.299999999999997</v>
      </c>
      <c r="N1106">
        <v>153.9</v>
      </c>
      <c r="O1106">
        <v>153.9</v>
      </c>
      <c r="P1106">
        <v>10.1</v>
      </c>
      <c r="Q1106">
        <v>10.199999999999999</v>
      </c>
      <c r="R1106" s="54">
        <v>0.76180555555555596</v>
      </c>
      <c r="T1106" s="93">
        <f t="shared" si="55"/>
        <v>10.199999999999999</v>
      </c>
      <c r="U1106" s="96">
        <f t="shared" si="58"/>
        <v>-2.6000000000000014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79</v>
      </c>
      <c r="D1107" s="5">
        <v>6.3</v>
      </c>
      <c r="E1107" s="5">
        <v>9.8000000000000007</v>
      </c>
      <c r="F1107" s="5">
        <v>4.3</v>
      </c>
      <c r="G1107" s="5">
        <v>6.8</v>
      </c>
      <c r="H1107" s="5">
        <v>1024.2</v>
      </c>
      <c r="I1107" s="5">
        <v>40</v>
      </c>
      <c r="J1107" s="5">
        <v>0</v>
      </c>
      <c r="K1107" s="5">
        <v>0</v>
      </c>
      <c r="L1107" s="5">
        <v>0</v>
      </c>
      <c r="M1107" s="5">
        <v>35.299999999999997</v>
      </c>
      <c r="N1107">
        <v>153.9</v>
      </c>
      <c r="O1107">
        <v>153.9</v>
      </c>
      <c r="P1107">
        <v>10.1</v>
      </c>
      <c r="Q1107">
        <v>10.199999999999999</v>
      </c>
      <c r="R1107" s="54">
        <v>0.76249999999999996</v>
      </c>
      <c r="T1107" s="93">
        <f t="shared" si="55"/>
        <v>10.199999999999999</v>
      </c>
      <c r="U1107" s="96">
        <f t="shared" si="58"/>
        <v>-2.6000000000000014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79</v>
      </c>
      <c r="D1108" s="5">
        <v>6.3</v>
      </c>
      <c r="E1108" s="5">
        <v>9.8000000000000007</v>
      </c>
      <c r="F1108" s="5">
        <v>4.3</v>
      </c>
      <c r="G1108" s="5">
        <v>7.9</v>
      </c>
      <c r="H1108" s="5">
        <v>1024.2</v>
      </c>
      <c r="I1108" s="5">
        <v>30</v>
      </c>
      <c r="J1108" s="5">
        <v>0</v>
      </c>
      <c r="K1108" s="5">
        <v>0</v>
      </c>
      <c r="L1108" s="5">
        <v>0</v>
      </c>
      <c r="M1108" s="5">
        <v>35.299999999999997</v>
      </c>
      <c r="N1108">
        <v>153.9</v>
      </c>
      <c r="O1108">
        <v>153.9</v>
      </c>
      <c r="P1108">
        <v>10.1</v>
      </c>
      <c r="Q1108">
        <v>10.199999999999999</v>
      </c>
      <c r="R1108" s="54">
        <v>0.76319444444444495</v>
      </c>
      <c r="T1108" s="93">
        <f t="shared" si="55"/>
        <v>10.199999999999999</v>
      </c>
      <c r="U1108" s="96">
        <f t="shared" si="58"/>
        <v>-2.6000000000000014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78</v>
      </c>
      <c r="D1109" s="5">
        <v>6.2</v>
      </c>
      <c r="E1109" s="5">
        <v>9.8000000000000007</v>
      </c>
      <c r="F1109" s="5">
        <v>2.5</v>
      </c>
      <c r="G1109" s="5">
        <v>4.3</v>
      </c>
      <c r="H1109" s="5">
        <v>1024</v>
      </c>
      <c r="I1109" s="5">
        <v>30</v>
      </c>
      <c r="J1109" s="5">
        <v>0</v>
      </c>
      <c r="K1109" s="5">
        <v>0</v>
      </c>
      <c r="L1109" s="5">
        <v>0</v>
      </c>
      <c r="M1109" s="5">
        <v>35.299999999999997</v>
      </c>
      <c r="N1109">
        <v>153.9</v>
      </c>
      <c r="O1109">
        <v>153.9</v>
      </c>
      <c r="P1109">
        <v>10.1</v>
      </c>
      <c r="Q1109">
        <v>10.1</v>
      </c>
      <c r="R1109" s="54">
        <v>0.76388888888888895</v>
      </c>
      <c r="T1109" s="93">
        <f>MAX($P1109,$Q1109)</f>
        <v>10.1</v>
      </c>
      <c r="U1109" s="96">
        <f t="shared" si="58"/>
        <v>-2.7000000000000011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78</v>
      </c>
      <c r="D1110" s="5">
        <v>6.2</v>
      </c>
      <c r="E1110" s="5">
        <v>9.8000000000000007</v>
      </c>
      <c r="F1110" s="5">
        <v>3.2</v>
      </c>
      <c r="G1110" s="5">
        <v>6.5</v>
      </c>
      <c r="H1110" s="5">
        <v>1024.2</v>
      </c>
      <c r="I1110" s="5">
        <v>20</v>
      </c>
      <c r="J1110" s="5">
        <v>0</v>
      </c>
      <c r="K1110" s="5">
        <v>0</v>
      </c>
      <c r="L1110" s="5">
        <v>0</v>
      </c>
      <c r="M1110" s="5">
        <v>35.299999999999997</v>
      </c>
      <c r="N1110">
        <v>153.9</v>
      </c>
      <c r="O1110">
        <v>153.9</v>
      </c>
      <c r="P1110">
        <v>10.1</v>
      </c>
      <c r="Q1110">
        <v>10.1</v>
      </c>
      <c r="R1110" s="54">
        <v>0.76458333333333295</v>
      </c>
      <c r="T1110" s="93">
        <f t="shared" si="55"/>
        <v>10.1</v>
      </c>
      <c r="U1110" s="96">
        <f t="shared" si="58"/>
        <v>-2.7000000000000011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78</v>
      </c>
      <c r="D1111" s="5">
        <v>6.3</v>
      </c>
      <c r="E1111" s="5">
        <v>9.9</v>
      </c>
      <c r="F1111" s="5">
        <v>3.6</v>
      </c>
      <c r="G1111" s="5">
        <v>7.6</v>
      </c>
      <c r="H1111" s="5">
        <v>1024.3</v>
      </c>
      <c r="I1111" s="5">
        <v>20</v>
      </c>
      <c r="J1111" s="5">
        <v>0</v>
      </c>
      <c r="K1111" s="5">
        <v>0</v>
      </c>
      <c r="L1111" s="5">
        <v>0</v>
      </c>
      <c r="M1111" s="5">
        <v>35.299999999999997</v>
      </c>
      <c r="N1111">
        <v>153.9</v>
      </c>
      <c r="O1111">
        <v>153.9</v>
      </c>
      <c r="P1111">
        <v>10</v>
      </c>
      <c r="Q1111">
        <v>10.1</v>
      </c>
      <c r="R1111" s="54">
        <v>0.76527777777777795</v>
      </c>
      <c r="T1111" s="93">
        <f t="shared" si="55"/>
        <v>10.1</v>
      </c>
      <c r="U1111" s="96">
        <f t="shared" si="58"/>
        <v>-2.8000000000000007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9.9</v>
      </c>
      <c r="C1112" s="5">
        <v>78</v>
      </c>
      <c r="D1112" s="5">
        <v>6.3</v>
      </c>
      <c r="E1112" s="5">
        <v>9.9</v>
      </c>
      <c r="F1112" s="5">
        <v>4.7</v>
      </c>
      <c r="G1112" s="5">
        <v>5.8</v>
      </c>
      <c r="H1112" s="5">
        <v>1024.2</v>
      </c>
      <c r="I1112" s="5">
        <v>20</v>
      </c>
      <c r="J1112" s="5">
        <v>0</v>
      </c>
      <c r="K1112" s="5">
        <v>0</v>
      </c>
      <c r="L1112" s="5">
        <v>0</v>
      </c>
      <c r="M1112" s="5">
        <v>35.299999999999997</v>
      </c>
      <c r="N1112">
        <v>153.9</v>
      </c>
      <c r="O1112">
        <v>153.9</v>
      </c>
      <c r="P1112">
        <v>10</v>
      </c>
      <c r="Q1112">
        <v>10.1</v>
      </c>
      <c r="R1112" s="54">
        <v>0.76597222222222205</v>
      </c>
      <c r="T1112" s="93">
        <f t="shared" si="55"/>
        <v>10.1</v>
      </c>
      <c r="U1112" s="96">
        <f t="shared" si="58"/>
        <v>-2.8000000000000007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9.9</v>
      </c>
      <c r="C1113" s="5">
        <v>78</v>
      </c>
      <c r="D1113" s="5">
        <v>6.3</v>
      </c>
      <c r="E1113" s="5">
        <v>9.4</v>
      </c>
      <c r="F1113" s="5">
        <v>5.8</v>
      </c>
      <c r="G1113" s="5">
        <v>8.6</v>
      </c>
      <c r="H1113" s="5">
        <v>1024.2</v>
      </c>
      <c r="I1113" s="5">
        <v>10</v>
      </c>
      <c r="J1113" s="5">
        <v>0</v>
      </c>
      <c r="K1113" s="5">
        <v>0</v>
      </c>
      <c r="L1113" s="5">
        <v>0</v>
      </c>
      <c r="M1113" s="5">
        <v>35.299999999999997</v>
      </c>
      <c r="N1113">
        <v>153.9</v>
      </c>
      <c r="O1113">
        <v>153.9</v>
      </c>
      <c r="P1113">
        <v>10</v>
      </c>
      <c r="Q1113">
        <v>10.1</v>
      </c>
      <c r="R1113" s="54">
        <v>0.76666666666666705</v>
      </c>
      <c r="T1113" s="93">
        <f t="shared" si="55"/>
        <v>10.1</v>
      </c>
      <c r="U1113" s="96">
        <f t="shared" si="58"/>
        <v>-2.8000000000000007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79</v>
      </c>
      <c r="D1114" s="5">
        <v>6.4</v>
      </c>
      <c r="E1114" s="5">
        <v>9.9</v>
      </c>
      <c r="F1114" s="5">
        <v>3.6</v>
      </c>
      <c r="G1114" s="5">
        <v>4.7</v>
      </c>
      <c r="H1114" s="5">
        <v>1024.2</v>
      </c>
      <c r="I1114" s="5">
        <v>10</v>
      </c>
      <c r="J1114" s="5">
        <v>0</v>
      </c>
      <c r="K1114" s="5">
        <v>0</v>
      </c>
      <c r="L1114" s="5">
        <v>0</v>
      </c>
      <c r="M1114" s="5">
        <v>35.299999999999997</v>
      </c>
      <c r="N1114">
        <v>153.9</v>
      </c>
      <c r="O1114">
        <v>153.9</v>
      </c>
      <c r="P1114">
        <v>10</v>
      </c>
      <c r="Q1114">
        <v>10.1</v>
      </c>
      <c r="R1114" s="54">
        <v>0.76736111111111105</v>
      </c>
      <c r="T1114" s="93">
        <f t="shared" si="55"/>
        <v>10.1</v>
      </c>
      <c r="U1114" s="96">
        <f t="shared" si="58"/>
        <v>-2.8000000000000007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79</v>
      </c>
      <c r="D1115" s="5">
        <v>6.4</v>
      </c>
      <c r="E1115" s="5">
        <v>9</v>
      </c>
      <c r="F1115" s="5">
        <v>7.2</v>
      </c>
      <c r="G1115" s="5">
        <v>7.2</v>
      </c>
      <c r="H1115" s="5">
        <v>1024</v>
      </c>
      <c r="I1115" s="5">
        <v>10</v>
      </c>
      <c r="J1115" s="5">
        <v>0</v>
      </c>
      <c r="K1115" s="5">
        <v>0</v>
      </c>
      <c r="L1115" s="5">
        <v>0</v>
      </c>
      <c r="M1115" s="5">
        <v>35.299999999999997</v>
      </c>
      <c r="N1115">
        <v>153.9</v>
      </c>
      <c r="O1115">
        <v>153.9</v>
      </c>
      <c r="P1115">
        <v>10</v>
      </c>
      <c r="Q1115">
        <v>10.1</v>
      </c>
      <c r="R1115" s="54">
        <v>0.76805555555555605</v>
      </c>
      <c r="T1115" s="93">
        <f t="shared" si="55"/>
        <v>10.1</v>
      </c>
      <c r="U1115" s="96">
        <f t="shared" si="58"/>
        <v>-2.8000000000000007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79</v>
      </c>
      <c r="D1116" s="5">
        <v>6.3</v>
      </c>
      <c r="E1116" s="5">
        <v>9.8000000000000007</v>
      </c>
      <c r="F1116" s="5">
        <v>2.5</v>
      </c>
      <c r="G1116" s="5">
        <v>5.4</v>
      </c>
      <c r="H1116" s="5">
        <v>1024.3</v>
      </c>
      <c r="I1116" s="5">
        <v>0</v>
      </c>
      <c r="J1116" s="5">
        <v>0</v>
      </c>
      <c r="K1116" s="5">
        <v>0</v>
      </c>
      <c r="L1116" s="5">
        <v>0</v>
      </c>
      <c r="M1116" s="5">
        <v>35.299999999999997</v>
      </c>
      <c r="N1116">
        <v>153.9</v>
      </c>
      <c r="O1116">
        <v>153.9</v>
      </c>
      <c r="P1116">
        <v>10</v>
      </c>
      <c r="Q1116">
        <v>10.1</v>
      </c>
      <c r="R1116" s="54">
        <v>0.76875000000000004</v>
      </c>
      <c r="T1116" s="93">
        <f t="shared" si="55"/>
        <v>10.1</v>
      </c>
      <c r="U1116" s="96">
        <f t="shared" si="58"/>
        <v>-2.7000000000000011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79</v>
      </c>
      <c r="D1117" s="5">
        <v>6.3</v>
      </c>
      <c r="E1117" s="5">
        <v>9.5</v>
      </c>
      <c r="F1117" s="5">
        <v>5</v>
      </c>
      <c r="G1117" s="5">
        <v>7.9</v>
      </c>
      <c r="H1117" s="5">
        <v>1024</v>
      </c>
      <c r="I1117" s="5">
        <v>0</v>
      </c>
      <c r="J1117" s="5">
        <v>0</v>
      </c>
      <c r="K1117" s="5">
        <v>0</v>
      </c>
      <c r="L1117" s="5">
        <v>0</v>
      </c>
      <c r="M1117" s="5">
        <v>35.299999999999997</v>
      </c>
      <c r="N1117">
        <v>153.9</v>
      </c>
      <c r="O1117">
        <v>153.9</v>
      </c>
      <c r="P1117">
        <v>10</v>
      </c>
      <c r="Q1117">
        <v>10.1</v>
      </c>
      <c r="R1117" s="54">
        <v>0.76944444444444404</v>
      </c>
      <c r="T1117" s="93">
        <f t="shared" si="55"/>
        <v>10.1</v>
      </c>
      <c r="U1117" s="96">
        <f t="shared" si="58"/>
        <v>-2.7000000000000011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79</v>
      </c>
      <c r="D1118" s="5">
        <v>6.3</v>
      </c>
      <c r="E1118" s="5">
        <v>9.4</v>
      </c>
      <c r="F1118" s="5">
        <v>5.4</v>
      </c>
      <c r="G1118" s="5">
        <v>5.8</v>
      </c>
      <c r="H1118" s="5">
        <v>1024.0999999999999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35.299999999999997</v>
      </c>
      <c r="N1118">
        <v>153.9</v>
      </c>
      <c r="O1118">
        <v>153.9</v>
      </c>
      <c r="P1118">
        <v>10</v>
      </c>
      <c r="Q1118">
        <v>10</v>
      </c>
      <c r="R1118" s="54">
        <v>0.77013888888888904</v>
      </c>
      <c r="T1118" s="93">
        <f t="shared" si="55"/>
        <v>10</v>
      </c>
      <c r="U1118" s="96">
        <f t="shared" si="58"/>
        <v>-2.8000000000000007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79</v>
      </c>
      <c r="D1119" s="5">
        <v>6.3</v>
      </c>
      <c r="E1119" s="5">
        <v>9.3000000000000007</v>
      </c>
      <c r="F1119" s="5">
        <v>5.8</v>
      </c>
      <c r="G1119" s="5">
        <v>6.8</v>
      </c>
      <c r="H1119" s="5">
        <v>1024</v>
      </c>
      <c r="I1119" s="5">
        <v>0</v>
      </c>
      <c r="J1119" s="5">
        <v>0</v>
      </c>
      <c r="K1119" s="5">
        <v>0</v>
      </c>
      <c r="L1119" s="5">
        <v>0</v>
      </c>
      <c r="M1119" s="5">
        <v>35.299999999999997</v>
      </c>
      <c r="N1119">
        <v>153.9</v>
      </c>
      <c r="O1119">
        <v>153.9</v>
      </c>
      <c r="P1119">
        <v>10</v>
      </c>
      <c r="Q1119">
        <v>10</v>
      </c>
      <c r="R1119" s="54">
        <v>0.77083333333333304</v>
      </c>
      <c r="T1119" s="93">
        <f t="shared" si="55"/>
        <v>10</v>
      </c>
      <c r="U1119" s="96">
        <f t="shared" si="58"/>
        <v>-2.8000000000000007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79</v>
      </c>
      <c r="D1120" s="5">
        <v>6.3</v>
      </c>
      <c r="E1120" s="5">
        <v>9.8000000000000007</v>
      </c>
      <c r="F1120" s="5">
        <v>0</v>
      </c>
      <c r="G1120" s="5">
        <v>5.8</v>
      </c>
      <c r="H1120" s="5">
        <v>1024.0999999999999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35.299999999999997</v>
      </c>
      <c r="N1120">
        <v>153.9</v>
      </c>
      <c r="O1120">
        <v>153.9</v>
      </c>
      <c r="P1120">
        <v>9.9</v>
      </c>
      <c r="Q1120">
        <v>10</v>
      </c>
      <c r="R1120" s="54">
        <v>0.77152777777777803</v>
      </c>
      <c r="T1120" s="93">
        <f t="shared" si="55"/>
        <v>10</v>
      </c>
      <c r="U1120" s="96">
        <f t="shared" si="58"/>
        <v>-2.8000000000000007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79</v>
      </c>
      <c r="D1121" s="5">
        <v>6.3</v>
      </c>
      <c r="E1121" s="5">
        <v>8.9</v>
      </c>
      <c r="F1121" s="5">
        <v>7.2</v>
      </c>
      <c r="G1121" s="5">
        <v>8.3000000000000007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35.299999999999997</v>
      </c>
      <c r="N1121">
        <v>153.9</v>
      </c>
      <c r="O1121">
        <v>153.9</v>
      </c>
      <c r="P1121">
        <v>10</v>
      </c>
      <c r="Q1121">
        <v>10</v>
      </c>
      <c r="R1121" s="54">
        <v>0.77222222222222203</v>
      </c>
      <c r="T1121" s="93">
        <f t="shared" si="55"/>
        <v>10</v>
      </c>
      <c r="U1121" s="96">
        <f t="shared" si="58"/>
        <v>-2.8000000000000007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79</v>
      </c>
      <c r="D1122" s="5">
        <v>6.3</v>
      </c>
      <c r="E1122" s="5">
        <v>9.5</v>
      </c>
      <c r="F1122" s="5">
        <v>5</v>
      </c>
      <c r="G1122" s="5">
        <v>5</v>
      </c>
      <c r="H1122" s="5">
        <v>1024.2</v>
      </c>
      <c r="I1122" s="5">
        <v>0</v>
      </c>
      <c r="J1122" s="5">
        <v>0</v>
      </c>
      <c r="K1122" s="5">
        <v>0</v>
      </c>
      <c r="L1122" s="5">
        <v>0</v>
      </c>
      <c r="M1122" s="5">
        <v>35.299999999999997</v>
      </c>
      <c r="N1122">
        <v>153.9</v>
      </c>
      <c r="O1122">
        <v>153.9</v>
      </c>
      <c r="P1122">
        <v>9.9</v>
      </c>
      <c r="Q1122">
        <v>10</v>
      </c>
      <c r="R1122" s="54">
        <v>0.77291666666666703</v>
      </c>
      <c r="T1122" s="93">
        <f t="shared" si="55"/>
        <v>10</v>
      </c>
      <c r="U1122" s="96">
        <f t="shared" si="58"/>
        <v>-2.8000000000000007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79</v>
      </c>
      <c r="D1123" s="5">
        <v>6.3</v>
      </c>
      <c r="E1123" s="5">
        <v>9.5</v>
      </c>
      <c r="F1123" s="5">
        <v>5</v>
      </c>
      <c r="G1123" s="5">
        <v>7.2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35.299999999999997</v>
      </c>
      <c r="N1123">
        <v>153.9</v>
      </c>
      <c r="O1123">
        <v>153.9</v>
      </c>
      <c r="P1123">
        <v>9.9</v>
      </c>
      <c r="Q1123">
        <v>10</v>
      </c>
      <c r="R1123" s="54">
        <v>0.77361111111111103</v>
      </c>
      <c r="T1123" s="93">
        <f t="shared" si="55"/>
        <v>10</v>
      </c>
      <c r="U1123" s="96">
        <f t="shared" si="58"/>
        <v>-2.8000000000000007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79</v>
      </c>
      <c r="D1124" s="5">
        <v>6.3</v>
      </c>
      <c r="E1124" s="5">
        <v>9.8000000000000007</v>
      </c>
      <c r="F1124" s="5">
        <v>4.3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35.299999999999997</v>
      </c>
      <c r="N1124">
        <v>153.9</v>
      </c>
      <c r="O1124">
        <v>153.9</v>
      </c>
      <c r="P1124">
        <v>9.9</v>
      </c>
      <c r="Q1124">
        <v>10</v>
      </c>
      <c r="R1124" s="54">
        <v>0.77430555555555602</v>
      </c>
      <c r="T1124" s="93">
        <f t="shared" si="55"/>
        <v>10</v>
      </c>
      <c r="U1124" s="96">
        <f t="shared" si="58"/>
        <v>-2.8000000000000007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9.9</v>
      </c>
      <c r="C1125" s="5">
        <v>79</v>
      </c>
      <c r="D1125" s="5">
        <v>6.4</v>
      </c>
      <c r="E1125" s="5">
        <v>9.9</v>
      </c>
      <c r="F1125" s="5">
        <v>4</v>
      </c>
      <c r="G1125" s="5">
        <v>4.3</v>
      </c>
      <c r="H1125" s="5">
        <v>1023.9</v>
      </c>
      <c r="I1125" s="5">
        <v>0</v>
      </c>
      <c r="J1125" s="5">
        <v>0</v>
      </c>
      <c r="K1125" s="5">
        <v>0</v>
      </c>
      <c r="L1125" s="5">
        <v>0</v>
      </c>
      <c r="M1125" s="5">
        <v>35.299999999999997</v>
      </c>
      <c r="N1125">
        <v>153.9</v>
      </c>
      <c r="O1125">
        <v>153.9</v>
      </c>
      <c r="P1125">
        <v>9.9</v>
      </c>
      <c r="Q1125">
        <v>10</v>
      </c>
      <c r="R1125" s="54">
        <v>0.77500000000000002</v>
      </c>
      <c r="T1125" s="93">
        <f t="shared" si="55"/>
        <v>10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9.9</v>
      </c>
      <c r="C1126" s="5">
        <v>79</v>
      </c>
      <c r="D1126" s="5">
        <v>6.4</v>
      </c>
      <c r="E1126" s="5">
        <v>9.9</v>
      </c>
      <c r="F1126" s="5">
        <v>1.8</v>
      </c>
      <c r="G1126" s="5">
        <v>4.3</v>
      </c>
      <c r="H1126" s="5">
        <v>1024.2</v>
      </c>
      <c r="I1126" s="5">
        <v>0</v>
      </c>
      <c r="J1126" s="5">
        <v>0</v>
      </c>
      <c r="K1126" s="5">
        <v>0</v>
      </c>
      <c r="L1126" s="5">
        <v>0</v>
      </c>
      <c r="M1126" s="5">
        <v>35.299999999999997</v>
      </c>
      <c r="N1126">
        <v>153.9</v>
      </c>
      <c r="O1126">
        <v>153.9</v>
      </c>
      <c r="P1126">
        <v>9.9</v>
      </c>
      <c r="Q1126">
        <v>10</v>
      </c>
      <c r="R1126" s="54">
        <v>0.77569444444444402</v>
      </c>
      <c r="T1126" s="93">
        <f t="shared" si="55"/>
        <v>10</v>
      </c>
      <c r="U1126" s="96">
        <f t="shared" si="58"/>
        <v>-2.9000000000000004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9.9</v>
      </c>
      <c r="C1127" s="5">
        <v>78</v>
      </c>
      <c r="D1127" s="5">
        <v>6.3</v>
      </c>
      <c r="E1127" s="5">
        <v>9.9</v>
      </c>
      <c r="F1127" s="5">
        <v>2.2000000000000002</v>
      </c>
      <c r="G1127" s="5">
        <v>5.4</v>
      </c>
      <c r="H1127" s="5">
        <v>1024</v>
      </c>
      <c r="I1127" s="5">
        <v>0</v>
      </c>
      <c r="J1127" s="5">
        <v>0</v>
      </c>
      <c r="K1127" s="5">
        <v>0</v>
      </c>
      <c r="L1127" s="5">
        <v>0</v>
      </c>
      <c r="M1127" s="5">
        <v>35.299999999999997</v>
      </c>
      <c r="N1127">
        <v>153.9</v>
      </c>
      <c r="O1127">
        <v>153.9</v>
      </c>
      <c r="P1127">
        <v>9.9</v>
      </c>
      <c r="Q1127">
        <v>10</v>
      </c>
      <c r="R1127" s="54">
        <v>0.77638888888888902</v>
      </c>
      <c r="T1127" s="93">
        <f t="shared" si="55"/>
        <v>10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9.9</v>
      </c>
      <c r="C1128" s="5">
        <v>78</v>
      </c>
      <c r="D1128" s="5">
        <v>6.3</v>
      </c>
      <c r="E1128" s="5">
        <v>9.9</v>
      </c>
      <c r="F1128" s="5">
        <v>2.9</v>
      </c>
      <c r="G1128" s="5">
        <v>5.4</v>
      </c>
      <c r="H1128" s="5">
        <v>1024.3</v>
      </c>
      <c r="I1128" s="5">
        <v>0</v>
      </c>
      <c r="J1128" s="5">
        <v>0</v>
      </c>
      <c r="K1128" s="5">
        <v>0</v>
      </c>
      <c r="L1128" s="5">
        <v>0</v>
      </c>
      <c r="M1128" s="5">
        <v>35.299999999999997</v>
      </c>
      <c r="N1128">
        <v>153.9</v>
      </c>
      <c r="O1128">
        <v>153.9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78</v>
      </c>
      <c r="D1129" s="5">
        <v>6.3</v>
      </c>
      <c r="E1129" s="5">
        <v>9.9</v>
      </c>
      <c r="F1129" s="5">
        <v>2.2000000000000002</v>
      </c>
      <c r="G1129" s="5">
        <v>2.9</v>
      </c>
      <c r="H1129" s="5">
        <v>1024</v>
      </c>
      <c r="I1129" s="5">
        <v>0</v>
      </c>
      <c r="J1129" s="5">
        <v>0</v>
      </c>
      <c r="K1129" s="5">
        <v>0</v>
      </c>
      <c r="L1129" s="5">
        <v>0</v>
      </c>
      <c r="M1129" s="5">
        <v>35.299999999999997</v>
      </c>
      <c r="N1129">
        <v>153.9</v>
      </c>
      <c r="O1129">
        <v>153.9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</v>
      </c>
      <c r="C1130" s="5">
        <v>79</v>
      </c>
      <c r="D1130" s="5">
        <v>6.5</v>
      </c>
      <c r="E1130" s="5">
        <v>10</v>
      </c>
      <c r="F1130" s="5">
        <v>3.2</v>
      </c>
      <c r="G1130" s="5">
        <v>3.6</v>
      </c>
      <c r="H1130" s="5">
        <v>1024.2</v>
      </c>
      <c r="I1130" s="5">
        <v>0</v>
      </c>
      <c r="J1130" s="5">
        <v>0</v>
      </c>
      <c r="K1130" s="5">
        <v>0</v>
      </c>
      <c r="L1130" s="5">
        <v>0</v>
      </c>
      <c r="M1130" s="5">
        <v>35.299999999999997</v>
      </c>
      <c r="N1130">
        <v>153.9</v>
      </c>
      <c r="O1130">
        <v>153.9</v>
      </c>
      <c r="P1130">
        <v>9.9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79</v>
      </c>
      <c r="D1131" s="5">
        <v>6.4</v>
      </c>
      <c r="E1131" s="5">
        <v>9</v>
      </c>
      <c r="F1131" s="5">
        <v>7.6</v>
      </c>
      <c r="G1131" s="5">
        <v>7.6</v>
      </c>
      <c r="H1131" s="5">
        <v>1024.0999999999999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35.299999999999997</v>
      </c>
      <c r="N1131">
        <v>153.9</v>
      </c>
      <c r="O1131">
        <v>153.9</v>
      </c>
      <c r="P1131">
        <v>9.9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-2.9000000000000004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9.9</v>
      </c>
      <c r="C1132" s="5">
        <v>79</v>
      </c>
      <c r="D1132" s="5">
        <v>6.4</v>
      </c>
      <c r="E1132" s="5">
        <v>8.1999999999999993</v>
      </c>
      <c r="F1132" s="5">
        <v>11.9</v>
      </c>
      <c r="G1132" s="5">
        <v>13</v>
      </c>
      <c r="H1132" s="5">
        <v>1024.0999999999999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35.299999999999997</v>
      </c>
      <c r="N1132">
        <v>153.9</v>
      </c>
      <c r="O1132">
        <v>153.9</v>
      </c>
      <c r="P1132">
        <v>9.9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-2.9000000000000004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79</v>
      </c>
      <c r="D1133" s="5">
        <v>6.5</v>
      </c>
      <c r="E1133" s="5">
        <v>10</v>
      </c>
      <c r="F1133" s="5">
        <v>4.7</v>
      </c>
      <c r="G1133" s="5">
        <v>5</v>
      </c>
      <c r="H1133" s="5">
        <v>1024</v>
      </c>
      <c r="I1133" s="5">
        <v>0</v>
      </c>
      <c r="J1133" s="5">
        <v>0</v>
      </c>
      <c r="K1133" s="5">
        <v>0</v>
      </c>
      <c r="L1133" s="5">
        <v>0</v>
      </c>
      <c r="M1133" s="5">
        <v>35.299999999999997</v>
      </c>
      <c r="N1133">
        <v>153.9</v>
      </c>
      <c r="O1133">
        <v>153.9</v>
      </c>
      <c r="P1133">
        <v>9.9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79</v>
      </c>
      <c r="D1134" s="5">
        <v>6.5</v>
      </c>
      <c r="E1134" s="5">
        <v>10</v>
      </c>
      <c r="F1134" s="5">
        <v>3.6</v>
      </c>
      <c r="G1134" s="5">
        <v>5</v>
      </c>
      <c r="H1134" s="5">
        <v>1024.4000000000001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35.299999999999997</v>
      </c>
      <c r="N1134">
        <v>153.9</v>
      </c>
      <c r="O1134">
        <v>153.9</v>
      </c>
      <c r="P1134">
        <v>9.9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79</v>
      </c>
      <c r="D1135" s="5">
        <v>6.5</v>
      </c>
      <c r="E1135" s="5">
        <v>10</v>
      </c>
      <c r="F1135" s="5">
        <v>3.6</v>
      </c>
      <c r="G1135" s="5">
        <v>5.8</v>
      </c>
      <c r="H1135" s="5">
        <v>1024.3</v>
      </c>
      <c r="I1135" s="5">
        <v>0</v>
      </c>
      <c r="J1135" s="5">
        <v>0</v>
      </c>
      <c r="K1135" s="5">
        <v>0</v>
      </c>
      <c r="L1135" s="5">
        <v>0</v>
      </c>
      <c r="M1135" s="5">
        <v>35.299999999999997</v>
      </c>
      <c r="N1135">
        <v>153.9</v>
      </c>
      <c r="O1135">
        <v>153.9</v>
      </c>
      <c r="P1135">
        <v>9.9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78</v>
      </c>
      <c r="D1136" s="5">
        <v>6.4</v>
      </c>
      <c r="E1136" s="5">
        <v>10</v>
      </c>
      <c r="F1136" s="5">
        <v>13</v>
      </c>
      <c r="G1136" s="5">
        <v>15.8</v>
      </c>
      <c r="H1136" s="5">
        <v>1024.0999999999999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35.299999999999997</v>
      </c>
      <c r="N1136">
        <v>153.9</v>
      </c>
      <c r="O1136">
        <v>153.9</v>
      </c>
      <c r="P1136">
        <v>9.9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</v>
      </c>
      <c r="C1137" s="5">
        <v>78</v>
      </c>
      <c r="D1137" s="5">
        <v>6.4</v>
      </c>
      <c r="E1137" s="5">
        <v>10.1</v>
      </c>
      <c r="F1137" s="5">
        <v>4</v>
      </c>
      <c r="G1137" s="5">
        <v>7.6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35.299999999999997</v>
      </c>
      <c r="N1137">
        <v>153.9</v>
      </c>
      <c r="O1137">
        <v>153.9</v>
      </c>
      <c r="P1137">
        <v>9.9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</v>
      </c>
      <c r="C1138" s="5">
        <v>78</v>
      </c>
      <c r="D1138" s="5">
        <v>6.4</v>
      </c>
      <c r="E1138" s="5">
        <v>10.1</v>
      </c>
      <c r="F1138" s="5">
        <v>2.5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35.299999999999997</v>
      </c>
      <c r="N1138">
        <v>153.9</v>
      </c>
      <c r="O1138">
        <v>153.9</v>
      </c>
      <c r="P1138">
        <v>9.9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-3.0999999999999996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</v>
      </c>
      <c r="C1139" s="5">
        <v>78</v>
      </c>
      <c r="D1139" s="5">
        <v>6.4</v>
      </c>
      <c r="E1139" s="5">
        <v>10.1</v>
      </c>
      <c r="F1139" s="5">
        <v>4</v>
      </c>
      <c r="G1139" s="5">
        <v>4.3</v>
      </c>
      <c r="H1139" s="5">
        <v>1024.3</v>
      </c>
      <c r="I1139" s="5">
        <v>0</v>
      </c>
      <c r="J1139" s="5">
        <v>0</v>
      </c>
      <c r="K1139" s="5">
        <v>0</v>
      </c>
      <c r="L1139" s="5">
        <v>0</v>
      </c>
      <c r="M1139" s="5">
        <v>35.299999999999997</v>
      </c>
      <c r="N1139">
        <v>153.9</v>
      </c>
      <c r="O1139">
        <v>153.9</v>
      </c>
      <c r="P1139">
        <v>9.9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-3.0999999999999996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</v>
      </c>
      <c r="C1140" s="5">
        <v>79</v>
      </c>
      <c r="D1140" s="5">
        <v>6.5</v>
      </c>
      <c r="E1140" s="5">
        <v>10</v>
      </c>
      <c r="F1140" s="5">
        <v>6.8</v>
      </c>
      <c r="G1140" s="5">
        <v>7.2</v>
      </c>
      <c r="H1140" s="5">
        <v>1024.2</v>
      </c>
      <c r="I1140" s="5">
        <v>0</v>
      </c>
      <c r="J1140" s="5">
        <v>0</v>
      </c>
      <c r="K1140" s="5">
        <v>0</v>
      </c>
      <c r="L1140" s="5">
        <v>0</v>
      </c>
      <c r="M1140" s="5">
        <v>35.299999999999997</v>
      </c>
      <c r="N1140">
        <v>153.9</v>
      </c>
      <c r="O1140">
        <v>153.9</v>
      </c>
      <c r="P1140">
        <v>9.9</v>
      </c>
      <c r="Q1140">
        <v>10</v>
      </c>
      <c r="R1140" s="54">
        <v>0.78541666666666698</v>
      </c>
      <c r="T1140" s="93">
        <f t="shared" si="59"/>
        <v>10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</v>
      </c>
      <c r="C1141" s="5">
        <v>79</v>
      </c>
      <c r="D1141" s="5">
        <v>6.5</v>
      </c>
      <c r="E1141" s="5">
        <v>10</v>
      </c>
      <c r="F1141" s="5">
        <v>6.8</v>
      </c>
      <c r="G1141" s="5">
        <v>10.4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35.299999999999997</v>
      </c>
      <c r="N1141">
        <v>153.9</v>
      </c>
      <c r="O1141">
        <v>153.9</v>
      </c>
      <c r="P1141">
        <v>9.9</v>
      </c>
      <c r="Q1141">
        <v>10</v>
      </c>
      <c r="R1141" s="54">
        <v>0.78611111111111098</v>
      </c>
      <c r="T1141" s="93">
        <f t="shared" si="59"/>
        <v>10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</v>
      </c>
      <c r="C1142" s="5">
        <v>79</v>
      </c>
      <c r="D1142" s="5">
        <v>6.6</v>
      </c>
      <c r="E1142" s="5">
        <v>10.1</v>
      </c>
      <c r="F1142" s="5">
        <v>5.8</v>
      </c>
      <c r="G1142" s="5">
        <v>6.5</v>
      </c>
      <c r="H1142" s="5">
        <v>1024.3</v>
      </c>
      <c r="I1142" s="5">
        <v>0</v>
      </c>
      <c r="J1142" s="5">
        <v>0</v>
      </c>
      <c r="K1142" s="5">
        <v>0</v>
      </c>
      <c r="L1142" s="5">
        <v>0</v>
      </c>
      <c r="M1142" s="5">
        <v>35.299999999999997</v>
      </c>
      <c r="N1142">
        <v>153.9</v>
      </c>
      <c r="O1142">
        <v>153.9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</v>
      </c>
      <c r="C1143" s="5">
        <v>79</v>
      </c>
      <c r="D1143" s="5">
        <v>6.6</v>
      </c>
      <c r="E1143" s="5">
        <v>10.1</v>
      </c>
      <c r="F1143" s="5">
        <v>6.8</v>
      </c>
      <c r="G1143" s="5">
        <v>6.8</v>
      </c>
      <c r="H1143" s="5">
        <v>1024.0999999999999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35.299999999999997</v>
      </c>
      <c r="N1143">
        <v>153.9</v>
      </c>
      <c r="O1143">
        <v>153.9</v>
      </c>
      <c r="P1143">
        <v>10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-3.0999999999999996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</v>
      </c>
      <c r="C1144" s="5">
        <v>79</v>
      </c>
      <c r="D1144" s="5">
        <v>6.6</v>
      </c>
      <c r="E1144" s="5">
        <v>10.1</v>
      </c>
      <c r="F1144" s="5">
        <v>5.4</v>
      </c>
      <c r="G1144" s="5">
        <v>6.8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35.299999999999997</v>
      </c>
      <c r="N1144">
        <v>153.9</v>
      </c>
      <c r="O1144">
        <v>153.9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</v>
      </c>
      <c r="C1145" s="5">
        <v>79</v>
      </c>
      <c r="D1145" s="5">
        <v>6.6</v>
      </c>
      <c r="E1145" s="5">
        <v>10.1</v>
      </c>
      <c r="F1145" s="5">
        <v>9</v>
      </c>
      <c r="G1145" s="5">
        <v>9.6999999999999993</v>
      </c>
      <c r="H1145" s="5">
        <v>1024.0999999999999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35.299999999999997</v>
      </c>
      <c r="N1145">
        <v>153.9</v>
      </c>
      <c r="O1145">
        <v>153.9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79</v>
      </c>
      <c r="D1146" s="5">
        <v>6.6</v>
      </c>
      <c r="E1146" s="5">
        <v>10.1</v>
      </c>
      <c r="F1146" s="5">
        <v>2.5</v>
      </c>
      <c r="G1146" s="5">
        <v>5</v>
      </c>
      <c r="H1146" s="5">
        <v>1024.2</v>
      </c>
      <c r="I1146" s="5">
        <v>0</v>
      </c>
      <c r="J1146" s="5">
        <v>0</v>
      </c>
      <c r="K1146" s="5">
        <v>0</v>
      </c>
      <c r="L1146" s="5">
        <v>0</v>
      </c>
      <c r="M1146" s="5">
        <v>35.299999999999997</v>
      </c>
      <c r="N1146">
        <v>153.9</v>
      </c>
      <c r="O1146">
        <v>153.9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79</v>
      </c>
      <c r="D1147" s="5">
        <v>6.6</v>
      </c>
      <c r="E1147" s="5">
        <v>10.1</v>
      </c>
      <c r="F1147" s="5">
        <v>4.7</v>
      </c>
      <c r="G1147" s="5">
        <v>4.7</v>
      </c>
      <c r="H1147" s="5">
        <v>1024.3</v>
      </c>
      <c r="I1147" s="5">
        <v>0</v>
      </c>
      <c r="J1147" s="5">
        <v>0</v>
      </c>
      <c r="K1147" s="5">
        <v>0</v>
      </c>
      <c r="L1147" s="5">
        <v>0</v>
      </c>
      <c r="M1147" s="5">
        <v>35.299999999999997</v>
      </c>
      <c r="N1147">
        <v>153.9</v>
      </c>
      <c r="O1147">
        <v>153.9</v>
      </c>
      <c r="P1147">
        <v>10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79</v>
      </c>
      <c r="D1148" s="5">
        <v>6.6</v>
      </c>
      <c r="E1148" s="5">
        <v>10.1</v>
      </c>
      <c r="F1148" s="5">
        <v>5.4</v>
      </c>
      <c r="G1148" s="5">
        <v>10.4</v>
      </c>
      <c r="H1148" s="5">
        <v>1024.3</v>
      </c>
      <c r="I1148" s="5">
        <v>0</v>
      </c>
      <c r="J1148" s="5">
        <v>0</v>
      </c>
      <c r="K1148" s="5">
        <v>0</v>
      </c>
      <c r="L1148" s="5">
        <v>0</v>
      </c>
      <c r="M1148" s="5">
        <v>35.299999999999997</v>
      </c>
      <c r="N1148">
        <v>153.9</v>
      </c>
      <c r="O1148">
        <v>153.9</v>
      </c>
      <c r="P1148">
        <v>10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80</v>
      </c>
      <c r="D1149" s="5">
        <v>6.7</v>
      </c>
      <c r="E1149" s="5">
        <v>10</v>
      </c>
      <c r="F1149" s="5">
        <v>0</v>
      </c>
      <c r="G1149" s="5">
        <v>2.9</v>
      </c>
      <c r="H1149" s="5">
        <v>1024.4000000000001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35.299999999999997</v>
      </c>
      <c r="N1149">
        <v>153.9</v>
      </c>
      <c r="O1149">
        <v>153.9</v>
      </c>
      <c r="P1149">
        <v>10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80</v>
      </c>
      <c r="D1150" s="5">
        <v>6.7</v>
      </c>
      <c r="E1150" s="5">
        <v>10</v>
      </c>
      <c r="F1150" s="5">
        <v>5</v>
      </c>
      <c r="G1150" s="5">
        <v>8.3000000000000007</v>
      </c>
      <c r="H1150" s="5">
        <v>1024.3</v>
      </c>
      <c r="I1150" s="5">
        <v>0</v>
      </c>
      <c r="J1150" s="5">
        <v>0</v>
      </c>
      <c r="K1150" s="5">
        <v>0</v>
      </c>
      <c r="L1150" s="5">
        <v>0</v>
      </c>
      <c r="M1150" s="5">
        <v>35.299999999999997</v>
      </c>
      <c r="N1150">
        <v>153.9</v>
      </c>
      <c r="O1150">
        <v>153.9</v>
      </c>
      <c r="P1150">
        <v>10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80</v>
      </c>
      <c r="D1151" s="5">
        <v>6.7</v>
      </c>
      <c r="E1151" s="5">
        <v>10</v>
      </c>
      <c r="F1151" s="5">
        <v>4.3</v>
      </c>
      <c r="G1151" s="5">
        <v>5.8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35.299999999999997</v>
      </c>
      <c r="N1151">
        <v>153.9</v>
      </c>
      <c r="O1151">
        <v>153.9</v>
      </c>
      <c r="P1151">
        <v>10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80</v>
      </c>
      <c r="D1152" s="5">
        <v>6.7</v>
      </c>
      <c r="E1152" s="5">
        <v>10</v>
      </c>
      <c r="F1152" s="5">
        <v>6.8</v>
      </c>
      <c r="G1152" s="5">
        <v>7.9</v>
      </c>
      <c r="H1152" s="5">
        <v>1024</v>
      </c>
      <c r="I1152" s="5">
        <v>0</v>
      </c>
      <c r="J1152" s="5">
        <v>0</v>
      </c>
      <c r="K1152" s="5">
        <v>0</v>
      </c>
      <c r="L1152" s="5">
        <v>0</v>
      </c>
      <c r="M1152" s="5">
        <v>35.299999999999997</v>
      </c>
      <c r="N1152">
        <v>153.9</v>
      </c>
      <c r="O1152">
        <v>153.9</v>
      </c>
      <c r="P1152">
        <v>10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80</v>
      </c>
      <c r="D1153" s="5">
        <v>6.7</v>
      </c>
      <c r="E1153" s="5">
        <v>10</v>
      </c>
      <c r="F1153" s="5">
        <v>9.6999999999999993</v>
      </c>
      <c r="G1153" s="5">
        <v>11.5</v>
      </c>
      <c r="H1153" s="5">
        <v>1024.4000000000001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35.299999999999997</v>
      </c>
      <c r="N1153">
        <v>153.9</v>
      </c>
      <c r="O1153">
        <v>153.9</v>
      </c>
      <c r="P1153">
        <v>10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80</v>
      </c>
      <c r="D1154" s="5">
        <v>6.8</v>
      </c>
      <c r="E1154" s="5">
        <v>10.1</v>
      </c>
      <c r="F1154" s="5">
        <v>5.8</v>
      </c>
      <c r="G1154" s="5">
        <v>9.4</v>
      </c>
      <c r="H1154" s="5">
        <v>1024.3</v>
      </c>
      <c r="I1154" s="5">
        <v>0</v>
      </c>
      <c r="J1154" s="5">
        <v>0</v>
      </c>
      <c r="K1154" s="5">
        <v>0</v>
      </c>
      <c r="L1154" s="5">
        <v>0</v>
      </c>
      <c r="M1154" s="5">
        <v>35.299999999999997</v>
      </c>
      <c r="N1154">
        <v>153.9</v>
      </c>
      <c r="O1154">
        <v>153.9</v>
      </c>
      <c r="P1154">
        <v>10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80</v>
      </c>
      <c r="D1155" s="5">
        <v>6.7</v>
      </c>
      <c r="E1155" s="5">
        <v>10</v>
      </c>
      <c r="F1155" s="5">
        <v>7.6</v>
      </c>
      <c r="G1155" s="5">
        <v>10.8</v>
      </c>
      <c r="H1155" s="5">
        <v>1024.2</v>
      </c>
      <c r="I1155" s="5">
        <v>0</v>
      </c>
      <c r="J1155" s="5">
        <v>0</v>
      </c>
      <c r="K1155" s="5">
        <v>0</v>
      </c>
      <c r="L1155" s="5">
        <v>0</v>
      </c>
      <c r="M1155" s="5">
        <v>35.299999999999997</v>
      </c>
      <c r="N1155">
        <v>153.9</v>
      </c>
      <c r="O1155">
        <v>153.9</v>
      </c>
      <c r="P1155">
        <v>10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80</v>
      </c>
      <c r="D1156" s="5">
        <v>6.7</v>
      </c>
      <c r="E1156" s="5">
        <v>10</v>
      </c>
      <c r="F1156" s="5">
        <v>7.6</v>
      </c>
      <c r="G1156" s="5">
        <v>7.6</v>
      </c>
      <c r="H1156" s="5">
        <v>1024.2</v>
      </c>
      <c r="I1156" s="5">
        <v>0</v>
      </c>
      <c r="J1156" s="5">
        <v>0</v>
      </c>
      <c r="K1156" s="5">
        <v>0</v>
      </c>
      <c r="L1156" s="5">
        <v>0</v>
      </c>
      <c r="M1156" s="5">
        <v>35.299999999999997</v>
      </c>
      <c r="N1156">
        <v>153.9</v>
      </c>
      <c r="O1156">
        <v>153.9</v>
      </c>
      <c r="P1156">
        <v>10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80</v>
      </c>
      <c r="D1157" s="5">
        <v>6.7</v>
      </c>
      <c r="E1157" s="5">
        <v>10</v>
      </c>
      <c r="F1157" s="5">
        <v>0</v>
      </c>
      <c r="G1157" s="5">
        <v>2.2000000000000002</v>
      </c>
      <c r="H1157" s="5">
        <v>1024.0999999999999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35.299999999999997</v>
      </c>
      <c r="N1157">
        <v>153.9</v>
      </c>
      <c r="O1157">
        <v>153.9</v>
      </c>
      <c r="P1157">
        <v>10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80</v>
      </c>
      <c r="D1158" s="5">
        <v>6.7</v>
      </c>
      <c r="E1158" s="5">
        <v>10</v>
      </c>
      <c r="F1158" s="5">
        <v>2.9</v>
      </c>
      <c r="G1158" s="5">
        <v>9</v>
      </c>
      <c r="H1158" s="5">
        <v>1024.4000000000001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35.299999999999997</v>
      </c>
      <c r="N1158">
        <v>153.9</v>
      </c>
      <c r="O1158">
        <v>153.9</v>
      </c>
      <c r="P1158">
        <v>10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80</v>
      </c>
      <c r="D1159" s="5">
        <v>6.7</v>
      </c>
      <c r="E1159" s="5">
        <v>10</v>
      </c>
      <c r="F1159" s="5">
        <v>5</v>
      </c>
      <c r="G1159" s="5">
        <v>11.9</v>
      </c>
      <c r="H1159" s="5">
        <v>1024.4000000000001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35.299999999999997</v>
      </c>
      <c r="N1159">
        <v>153.9</v>
      </c>
      <c r="O1159">
        <v>153.9</v>
      </c>
      <c r="P1159">
        <v>10</v>
      </c>
      <c r="Q1159">
        <v>10</v>
      </c>
      <c r="R1159" s="54">
        <v>0.79861111111111105</v>
      </c>
      <c r="T1159" s="93">
        <f t="shared" si="59"/>
        <v>10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80</v>
      </c>
      <c r="D1160" s="5">
        <v>6.7</v>
      </c>
      <c r="E1160" s="5">
        <v>10</v>
      </c>
      <c r="F1160" s="5">
        <v>3.6</v>
      </c>
      <c r="G1160" s="5">
        <v>9.6999999999999993</v>
      </c>
      <c r="H1160" s="5">
        <v>1024.3</v>
      </c>
      <c r="I1160" s="5">
        <v>0</v>
      </c>
      <c r="J1160" s="5">
        <v>0</v>
      </c>
      <c r="K1160" s="5">
        <v>0</v>
      </c>
      <c r="L1160" s="5">
        <v>0</v>
      </c>
      <c r="M1160" s="5">
        <v>35.299999999999997</v>
      </c>
      <c r="N1160">
        <v>153.9</v>
      </c>
      <c r="O1160">
        <v>153.9</v>
      </c>
      <c r="P1160">
        <v>10</v>
      </c>
      <c r="Q1160">
        <v>10</v>
      </c>
      <c r="R1160" s="54">
        <v>0.79930555555555605</v>
      </c>
      <c r="T1160" s="93">
        <f t="shared" si="59"/>
        <v>10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81</v>
      </c>
      <c r="D1161" s="5">
        <v>6.9</v>
      </c>
      <c r="E1161" s="5">
        <v>10</v>
      </c>
      <c r="F1161" s="5">
        <v>0</v>
      </c>
      <c r="G1161" s="5">
        <v>4.3</v>
      </c>
      <c r="H1161" s="5">
        <v>1024</v>
      </c>
      <c r="I1161" s="5">
        <v>0</v>
      </c>
      <c r="J1161" s="5">
        <v>0</v>
      </c>
      <c r="K1161" s="5">
        <v>0</v>
      </c>
      <c r="L1161" s="5">
        <v>0</v>
      </c>
      <c r="M1161" s="5">
        <v>35.299999999999997</v>
      </c>
      <c r="N1161">
        <v>153.9</v>
      </c>
      <c r="O1161">
        <v>153.9</v>
      </c>
      <c r="P1161">
        <v>10</v>
      </c>
      <c r="Q1161">
        <v>10</v>
      </c>
      <c r="R1161" s="54">
        <v>0.8</v>
      </c>
      <c r="T1161" s="93">
        <f t="shared" si="59"/>
        <v>10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81</v>
      </c>
      <c r="D1162" s="5">
        <v>6.9</v>
      </c>
      <c r="E1162" s="5">
        <v>10</v>
      </c>
      <c r="F1162" s="5">
        <v>3.6</v>
      </c>
      <c r="G1162" s="5">
        <v>4.3</v>
      </c>
      <c r="H1162" s="5">
        <v>1023.9</v>
      </c>
      <c r="I1162" s="5">
        <v>0</v>
      </c>
      <c r="J1162" s="5">
        <v>0</v>
      </c>
      <c r="K1162" s="5">
        <v>0</v>
      </c>
      <c r="L1162" s="5">
        <v>0</v>
      </c>
      <c r="M1162" s="5">
        <v>35.299999999999997</v>
      </c>
      <c r="N1162">
        <v>153.9</v>
      </c>
      <c r="O1162">
        <v>153.9</v>
      </c>
      <c r="P1162">
        <v>10</v>
      </c>
      <c r="Q1162">
        <v>10</v>
      </c>
      <c r="R1162" s="54">
        <v>0.80069444444444404</v>
      </c>
      <c r="T1162" s="93">
        <f t="shared" si="59"/>
        <v>10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81</v>
      </c>
      <c r="D1163" s="5">
        <v>6.9</v>
      </c>
      <c r="E1163" s="5">
        <v>10</v>
      </c>
      <c r="F1163" s="5">
        <v>4.7</v>
      </c>
      <c r="G1163" s="5">
        <v>6.8</v>
      </c>
      <c r="H1163" s="5">
        <v>1024</v>
      </c>
      <c r="I1163" s="5">
        <v>0</v>
      </c>
      <c r="J1163" s="5">
        <v>0</v>
      </c>
      <c r="K1163" s="5">
        <v>0</v>
      </c>
      <c r="L1163" s="5">
        <v>0</v>
      </c>
      <c r="M1163" s="5">
        <v>35.299999999999997</v>
      </c>
      <c r="N1163">
        <v>153.9</v>
      </c>
      <c r="O1163">
        <v>153.9</v>
      </c>
      <c r="P1163">
        <v>10</v>
      </c>
      <c r="Q1163">
        <v>10</v>
      </c>
      <c r="R1163" s="54">
        <v>0.80138888888888904</v>
      </c>
      <c r="T1163" s="93">
        <f t="shared" si="59"/>
        <v>10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81</v>
      </c>
      <c r="D1164" s="5">
        <v>6.8</v>
      </c>
      <c r="E1164" s="5">
        <v>9.9</v>
      </c>
      <c r="F1164" s="5">
        <v>4.7</v>
      </c>
      <c r="G1164" s="5">
        <v>5.4</v>
      </c>
      <c r="H1164" s="5">
        <v>1024.0999999999999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35.299999999999997</v>
      </c>
      <c r="N1164">
        <v>153.9</v>
      </c>
      <c r="O1164">
        <v>153.9</v>
      </c>
      <c r="P1164">
        <v>10</v>
      </c>
      <c r="Q1164">
        <v>10</v>
      </c>
      <c r="R1164" s="54">
        <v>0.80208333333333304</v>
      </c>
      <c r="T1164" s="93">
        <f t="shared" si="59"/>
        <v>10</v>
      </c>
      <c r="U1164" s="96">
        <f t="shared" si="58"/>
        <v>-2.9000000000000004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81</v>
      </c>
      <c r="D1165" s="5">
        <v>6.8</v>
      </c>
      <c r="E1165" s="5">
        <v>9.9</v>
      </c>
      <c r="F1165" s="5">
        <v>4</v>
      </c>
      <c r="G1165" s="5">
        <v>6.8</v>
      </c>
      <c r="H1165" s="5">
        <v>1024</v>
      </c>
      <c r="I1165" s="5">
        <v>0</v>
      </c>
      <c r="J1165" s="5">
        <v>0</v>
      </c>
      <c r="K1165" s="5">
        <v>0</v>
      </c>
      <c r="L1165" s="5">
        <v>0</v>
      </c>
      <c r="M1165" s="5">
        <v>35.299999999999997</v>
      </c>
      <c r="N1165">
        <v>153.9</v>
      </c>
      <c r="O1165">
        <v>153.9</v>
      </c>
      <c r="P1165">
        <v>10</v>
      </c>
      <c r="Q1165">
        <v>10</v>
      </c>
      <c r="R1165" s="54">
        <v>0.80277777777777803</v>
      </c>
      <c r="T1165" s="93">
        <f t="shared" si="59"/>
        <v>10</v>
      </c>
      <c r="U1165" s="96">
        <f t="shared" si="58"/>
        <v>-2.9000000000000004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81</v>
      </c>
      <c r="D1166" s="5">
        <v>6.8</v>
      </c>
      <c r="E1166" s="5">
        <v>9.9</v>
      </c>
      <c r="F1166" s="5">
        <v>2.9</v>
      </c>
      <c r="G1166" s="5">
        <v>5.4</v>
      </c>
      <c r="H1166" s="5">
        <v>1023.9</v>
      </c>
      <c r="I1166" s="5">
        <v>0</v>
      </c>
      <c r="J1166" s="5">
        <v>0</v>
      </c>
      <c r="K1166" s="5">
        <v>0</v>
      </c>
      <c r="L1166" s="5">
        <v>0</v>
      </c>
      <c r="M1166" s="5">
        <v>35.299999999999997</v>
      </c>
      <c r="N1166">
        <v>153.9</v>
      </c>
      <c r="O1166">
        <v>153.9</v>
      </c>
      <c r="P1166">
        <v>10</v>
      </c>
      <c r="Q1166">
        <v>10</v>
      </c>
      <c r="R1166" s="54">
        <v>0.80347222222222203</v>
      </c>
      <c r="T1166" s="93">
        <f t="shared" si="59"/>
        <v>10</v>
      </c>
      <c r="U1166" s="96">
        <f t="shared" si="58"/>
        <v>-2.9000000000000004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81</v>
      </c>
      <c r="D1167" s="5">
        <v>6.8</v>
      </c>
      <c r="E1167" s="5">
        <v>9.9</v>
      </c>
      <c r="F1167" s="5">
        <v>2.5</v>
      </c>
      <c r="G1167" s="5">
        <v>7.9</v>
      </c>
      <c r="H1167" s="5">
        <v>1023.9</v>
      </c>
      <c r="I1167" s="5">
        <v>0</v>
      </c>
      <c r="J1167" s="5">
        <v>0</v>
      </c>
      <c r="K1167" s="5">
        <v>0</v>
      </c>
      <c r="L1167" s="5">
        <v>0</v>
      </c>
      <c r="M1167" s="5">
        <v>35.299999999999997</v>
      </c>
      <c r="N1167">
        <v>153.9</v>
      </c>
      <c r="O1167">
        <v>153.9</v>
      </c>
      <c r="P1167">
        <v>10</v>
      </c>
      <c r="Q1167">
        <v>10</v>
      </c>
      <c r="R1167" s="54">
        <v>0.80416666666666703</v>
      </c>
      <c r="T1167" s="93">
        <f t="shared" si="59"/>
        <v>10</v>
      </c>
      <c r="U1167" s="96">
        <f t="shared" si="58"/>
        <v>-2.9000000000000004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82</v>
      </c>
      <c r="D1168" s="5">
        <v>7</v>
      </c>
      <c r="E1168" s="5">
        <v>8.9</v>
      </c>
      <c r="F1168" s="5">
        <v>7.9</v>
      </c>
      <c r="G1168" s="5">
        <v>7.9</v>
      </c>
      <c r="H1168" s="5">
        <v>1023.8</v>
      </c>
      <c r="I1168" s="5">
        <v>0</v>
      </c>
      <c r="J1168" s="5">
        <v>0</v>
      </c>
      <c r="K1168" s="5">
        <v>0</v>
      </c>
      <c r="L1168" s="5">
        <v>0</v>
      </c>
      <c r="M1168" s="5">
        <v>35.299999999999997</v>
      </c>
      <c r="N1168">
        <v>153.9</v>
      </c>
      <c r="O1168">
        <v>153.9</v>
      </c>
      <c r="P1168">
        <v>9.9</v>
      </c>
      <c r="Q1168">
        <v>10</v>
      </c>
      <c r="R1168" s="54">
        <v>0.80486111111111103</v>
      </c>
      <c r="T1168" s="93">
        <f t="shared" si="59"/>
        <v>10</v>
      </c>
      <c r="U1168" s="96">
        <f t="shared" ref="U1168:U1231" si="62">(T1168-B1168)-3</f>
        <v>-2.9000000000000004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9.9</v>
      </c>
      <c r="C1169" s="5">
        <v>82</v>
      </c>
      <c r="D1169" s="5">
        <v>7</v>
      </c>
      <c r="E1169" s="5">
        <v>9</v>
      </c>
      <c r="F1169" s="5">
        <v>7.2</v>
      </c>
      <c r="G1169" s="5">
        <v>9</v>
      </c>
      <c r="H1169" s="5">
        <v>1023.7</v>
      </c>
      <c r="I1169" s="5">
        <v>0</v>
      </c>
      <c r="J1169" s="5">
        <v>0</v>
      </c>
      <c r="K1169" s="5">
        <v>0</v>
      </c>
      <c r="L1169" s="5">
        <v>0</v>
      </c>
      <c r="M1169" s="5">
        <v>35.299999999999997</v>
      </c>
      <c r="N1169">
        <v>153.9</v>
      </c>
      <c r="O1169">
        <v>153.9</v>
      </c>
      <c r="P1169">
        <v>9.9</v>
      </c>
      <c r="Q1169">
        <v>10</v>
      </c>
      <c r="R1169" s="54">
        <v>0.80555555555555602</v>
      </c>
      <c r="T1169" s="93">
        <f t="shared" si="59"/>
        <v>10</v>
      </c>
      <c r="U1169" s="96">
        <f t="shared" si="62"/>
        <v>-2.9000000000000004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9.9</v>
      </c>
      <c r="C1170" s="5">
        <v>82</v>
      </c>
      <c r="D1170" s="5">
        <v>7</v>
      </c>
      <c r="E1170" s="5">
        <v>9</v>
      </c>
      <c r="F1170" s="5">
        <v>7.6</v>
      </c>
      <c r="G1170" s="5">
        <v>9.6999999999999993</v>
      </c>
      <c r="H1170" s="5">
        <v>1023.8</v>
      </c>
      <c r="I1170" s="5">
        <v>0</v>
      </c>
      <c r="J1170" s="5">
        <v>0</v>
      </c>
      <c r="K1170" s="5">
        <v>0</v>
      </c>
      <c r="L1170" s="5">
        <v>0</v>
      </c>
      <c r="M1170" s="5">
        <v>35.299999999999997</v>
      </c>
      <c r="N1170">
        <v>153.9</v>
      </c>
      <c r="O1170">
        <v>153.9</v>
      </c>
      <c r="P1170">
        <v>10</v>
      </c>
      <c r="Q1170">
        <v>10</v>
      </c>
      <c r="R1170" s="54">
        <v>0.80625000000000002</v>
      </c>
      <c r="T1170" s="93">
        <f t="shared" si="59"/>
        <v>10</v>
      </c>
      <c r="U1170" s="96">
        <f t="shared" si="62"/>
        <v>-2.9000000000000004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9.9</v>
      </c>
      <c r="C1171" s="5">
        <v>82</v>
      </c>
      <c r="D1171" s="5">
        <v>7</v>
      </c>
      <c r="E1171" s="5">
        <v>9.9</v>
      </c>
      <c r="F1171" s="5">
        <v>3.6</v>
      </c>
      <c r="G1171" s="5">
        <v>5.4</v>
      </c>
      <c r="H1171" s="5">
        <v>1023.9</v>
      </c>
      <c r="I1171" s="5">
        <v>0</v>
      </c>
      <c r="J1171" s="5">
        <v>0</v>
      </c>
      <c r="K1171" s="5">
        <v>0</v>
      </c>
      <c r="L1171" s="5">
        <v>0</v>
      </c>
      <c r="M1171" s="5">
        <v>35.299999999999997</v>
      </c>
      <c r="N1171">
        <v>153.9</v>
      </c>
      <c r="O1171">
        <v>153.9</v>
      </c>
      <c r="P1171">
        <v>9.9</v>
      </c>
      <c r="Q1171">
        <v>10</v>
      </c>
      <c r="R1171" s="54">
        <v>0.80694444444444402</v>
      </c>
      <c r="T1171" s="93">
        <f t="shared" si="59"/>
        <v>10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9.9</v>
      </c>
      <c r="C1172" s="5">
        <v>82</v>
      </c>
      <c r="D1172" s="5">
        <v>7</v>
      </c>
      <c r="E1172" s="5">
        <v>9.5</v>
      </c>
      <c r="F1172" s="5">
        <v>5.4</v>
      </c>
      <c r="G1172" s="5">
        <v>5.4</v>
      </c>
      <c r="H1172" s="5">
        <v>1023.9</v>
      </c>
      <c r="I1172" s="5">
        <v>0</v>
      </c>
      <c r="J1172" s="5">
        <v>0</v>
      </c>
      <c r="K1172" s="5">
        <v>0</v>
      </c>
      <c r="L1172" s="5">
        <v>0</v>
      </c>
      <c r="M1172" s="5">
        <v>35.299999999999997</v>
      </c>
      <c r="N1172">
        <v>153.9</v>
      </c>
      <c r="O1172">
        <v>153.9</v>
      </c>
      <c r="P1172">
        <v>9.9</v>
      </c>
      <c r="Q1172">
        <v>10</v>
      </c>
      <c r="R1172" s="54">
        <v>0.80763888888888902</v>
      </c>
      <c r="T1172" s="93">
        <f t="shared" si="59"/>
        <v>10</v>
      </c>
      <c r="U1172" s="96">
        <f t="shared" si="62"/>
        <v>-2.9000000000000004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82</v>
      </c>
      <c r="D1173" s="5">
        <v>7</v>
      </c>
      <c r="E1173" s="5">
        <v>9.1999999999999993</v>
      </c>
      <c r="F1173" s="5">
        <v>6.5</v>
      </c>
      <c r="G1173" s="5">
        <v>6.5</v>
      </c>
      <c r="H1173" s="5">
        <v>1023.8</v>
      </c>
      <c r="I1173" s="5">
        <v>0</v>
      </c>
      <c r="J1173" s="5">
        <v>0</v>
      </c>
      <c r="K1173" s="5">
        <v>0</v>
      </c>
      <c r="L1173" s="5">
        <v>0</v>
      </c>
      <c r="M1173" s="5">
        <v>35.299999999999997</v>
      </c>
      <c r="N1173">
        <v>153.9</v>
      </c>
      <c r="O1173">
        <v>153.9</v>
      </c>
      <c r="P1173">
        <v>9.9</v>
      </c>
      <c r="Q1173">
        <v>10</v>
      </c>
      <c r="R1173" s="54">
        <v>0.80833333333333302</v>
      </c>
      <c r="T1173" s="93">
        <f t="shared" si="59"/>
        <v>10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4.3</v>
      </c>
      <c r="G1174" s="5">
        <v>5.8</v>
      </c>
      <c r="H1174" s="5">
        <v>1024</v>
      </c>
      <c r="I1174" s="5">
        <v>0</v>
      </c>
      <c r="J1174" s="5">
        <v>0</v>
      </c>
      <c r="K1174" s="5">
        <v>0</v>
      </c>
      <c r="L1174" s="5">
        <v>0</v>
      </c>
      <c r="M1174" s="5">
        <v>35.299999999999997</v>
      </c>
      <c r="N1174">
        <v>153.9</v>
      </c>
      <c r="O1174">
        <v>153.9</v>
      </c>
      <c r="P1174">
        <v>9.9</v>
      </c>
      <c r="Q1174">
        <v>10</v>
      </c>
      <c r="R1174" s="54">
        <v>0.80902777777777801</v>
      </c>
      <c r="T1174" s="93">
        <f t="shared" si="59"/>
        <v>10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9.9</v>
      </c>
      <c r="C1175" s="5">
        <v>82</v>
      </c>
      <c r="D1175" s="5">
        <v>7</v>
      </c>
      <c r="E1175" s="5">
        <v>9.9</v>
      </c>
      <c r="F1175" s="5">
        <v>4.7</v>
      </c>
      <c r="G1175" s="5">
        <v>8.6</v>
      </c>
      <c r="H1175" s="5">
        <v>1024.0999999999999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35.299999999999997</v>
      </c>
      <c r="N1175">
        <v>153.9</v>
      </c>
      <c r="O1175">
        <v>153.9</v>
      </c>
      <c r="P1175">
        <v>9.9</v>
      </c>
      <c r="Q1175">
        <v>10</v>
      </c>
      <c r="R1175" s="54">
        <v>0.80972222222222201</v>
      </c>
      <c r="T1175" s="93">
        <f t="shared" si="59"/>
        <v>10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83</v>
      </c>
      <c r="D1176" s="5">
        <v>7</v>
      </c>
      <c r="E1176" s="5">
        <v>9.3000000000000007</v>
      </c>
      <c r="F1176" s="5">
        <v>5.8</v>
      </c>
      <c r="G1176" s="5">
        <v>7.6</v>
      </c>
      <c r="H1176" s="5">
        <v>1023.9</v>
      </c>
      <c r="I1176" s="5">
        <v>0</v>
      </c>
      <c r="J1176" s="5">
        <v>0</v>
      </c>
      <c r="K1176" s="5">
        <v>0</v>
      </c>
      <c r="L1176" s="5">
        <v>0</v>
      </c>
      <c r="M1176" s="5">
        <v>35.299999999999997</v>
      </c>
      <c r="N1176">
        <v>153.9</v>
      </c>
      <c r="O1176">
        <v>153.9</v>
      </c>
      <c r="P1176">
        <v>9.9</v>
      </c>
      <c r="Q1176">
        <v>10</v>
      </c>
      <c r="R1176" s="54">
        <v>0.81041666666666701</v>
      </c>
      <c r="T1176" s="93">
        <f t="shared" si="59"/>
        <v>10</v>
      </c>
      <c r="U1176" s="96">
        <f t="shared" si="62"/>
        <v>-2.8000000000000007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83</v>
      </c>
      <c r="D1177" s="5">
        <v>7</v>
      </c>
      <c r="E1177" s="5">
        <v>9.8000000000000007</v>
      </c>
      <c r="F1177" s="5">
        <v>4.3</v>
      </c>
      <c r="G1177" s="5">
        <v>13</v>
      </c>
      <c r="H1177" s="5">
        <v>1024.0999999999999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35.299999999999997</v>
      </c>
      <c r="N1177">
        <v>153.9</v>
      </c>
      <c r="O1177">
        <v>153.9</v>
      </c>
      <c r="P1177">
        <v>9.9</v>
      </c>
      <c r="Q1177">
        <v>10</v>
      </c>
      <c r="R1177" s="54">
        <v>0.81111111111111101</v>
      </c>
      <c r="T1177" s="93">
        <f t="shared" si="59"/>
        <v>10</v>
      </c>
      <c r="U1177" s="96">
        <f t="shared" si="62"/>
        <v>-2.8000000000000007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9.8000000000000007</v>
      </c>
      <c r="C1178" s="5">
        <v>83</v>
      </c>
      <c r="D1178" s="5">
        <v>7</v>
      </c>
      <c r="E1178" s="5">
        <v>9.8000000000000007</v>
      </c>
      <c r="F1178" s="5">
        <v>4</v>
      </c>
      <c r="G1178" s="5">
        <v>5.8</v>
      </c>
      <c r="H1178" s="5">
        <v>1023.8</v>
      </c>
      <c r="I1178" s="5">
        <v>0</v>
      </c>
      <c r="J1178" s="5">
        <v>0</v>
      </c>
      <c r="K1178" s="5">
        <v>0</v>
      </c>
      <c r="L1178" s="5">
        <v>0</v>
      </c>
      <c r="M1178" s="5">
        <v>35.299999999999997</v>
      </c>
      <c r="N1178">
        <v>153.9</v>
      </c>
      <c r="O1178">
        <v>153.9</v>
      </c>
      <c r="P1178">
        <v>9.9</v>
      </c>
      <c r="Q1178">
        <v>10</v>
      </c>
      <c r="R1178" s="54">
        <v>0.811805555555556</v>
      </c>
      <c r="T1178" s="93">
        <f t="shared" si="59"/>
        <v>10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9.8000000000000007</v>
      </c>
      <c r="C1179" s="5">
        <v>83</v>
      </c>
      <c r="D1179" s="5">
        <v>7</v>
      </c>
      <c r="E1179" s="5">
        <v>8.6</v>
      </c>
      <c r="F1179" s="5">
        <v>9</v>
      </c>
      <c r="G1179" s="5">
        <v>9</v>
      </c>
      <c r="H1179" s="5">
        <v>1023.9</v>
      </c>
      <c r="I1179" s="5">
        <v>0</v>
      </c>
      <c r="J1179" s="5">
        <v>0</v>
      </c>
      <c r="K1179" s="5">
        <v>0</v>
      </c>
      <c r="L1179" s="5">
        <v>0</v>
      </c>
      <c r="M1179" s="5">
        <v>35.299999999999997</v>
      </c>
      <c r="N1179">
        <v>153.9</v>
      </c>
      <c r="O1179">
        <v>153.9</v>
      </c>
      <c r="P1179">
        <v>9.9</v>
      </c>
      <c r="Q1179">
        <v>10</v>
      </c>
      <c r="R1179" s="54">
        <v>0.8125</v>
      </c>
      <c r="T1179" s="93">
        <f t="shared" si="59"/>
        <v>10</v>
      </c>
      <c r="U1179" s="96">
        <f t="shared" si="62"/>
        <v>-2.8000000000000007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9.8000000000000007</v>
      </c>
      <c r="C1180" s="5">
        <v>83</v>
      </c>
      <c r="D1180" s="5">
        <v>7</v>
      </c>
      <c r="E1180" s="5">
        <v>9.8000000000000007</v>
      </c>
      <c r="F1180" s="5">
        <v>1.8</v>
      </c>
      <c r="G1180" s="5">
        <v>8.3000000000000007</v>
      </c>
      <c r="H1180" s="5">
        <v>1023.9</v>
      </c>
      <c r="I1180" s="5">
        <v>0</v>
      </c>
      <c r="J1180" s="5">
        <v>0</v>
      </c>
      <c r="K1180" s="5">
        <v>0</v>
      </c>
      <c r="L1180" s="5">
        <v>0</v>
      </c>
      <c r="M1180" s="5">
        <v>35.299999999999997</v>
      </c>
      <c r="N1180">
        <v>153.9</v>
      </c>
      <c r="O1180">
        <v>153.9</v>
      </c>
      <c r="P1180">
        <v>9.9</v>
      </c>
      <c r="Q1180">
        <v>10</v>
      </c>
      <c r="R1180" s="54">
        <v>0.813194444444444</v>
      </c>
      <c r="T1180" s="93">
        <f t="shared" si="59"/>
        <v>10</v>
      </c>
      <c r="U1180" s="96">
        <f t="shared" si="62"/>
        <v>-2.8000000000000007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9.8000000000000007</v>
      </c>
      <c r="C1181" s="5">
        <v>83</v>
      </c>
      <c r="D1181" s="5">
        <v>7</v>
      </c>
      <c r="E1181" s="5">
        <v>8.6</v>
      </c>
      <c r="F1181" s="5">
        <v>9</v>
      </c>
      <c r="G1181" s="5">
        <v>9</v>
      </c>
      <c r="H1181" s="5">
        <v>1023.7</v>
      </c>
      <c r="I1181" s="5">
        <v>0</v>
      </c>
      <c r="J1181" s="5">
        <v>0</v>
      </c>
      <c r="K1181" s="5">
        <v>0.1</v>
      </c>
      <c r="L1181" s="5">
        <v>0.1</v>
      </c>
      <c r="M1181" s="5">
        <v>35.4</v>
      </c>
      <c r="N1181">
        <v>154</v>
      </c>
      <c r="O1181">
        <v>154</v>
      </c>
      <c r="P1181">
        <v>9.8000000000000007</v>
      </c>
      <c r="Q1181">
        <v>10</v>
      </c>
      <c r="R1181" s="54">
        <v>0.81388888888888899</v>
      </c>
      <c r="T1181" s="93">
        <f t="shared" si="59"/>
        <v>10</v>
      </c>
      <c r="U1181" s="96">
        <f t="shared" si="62"/>
        <v>-2.8000000000000007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9.8000000000000007</v>
      </c>
      <c r="C1182" s="5">
        <v>84</v>
      </c>
      <c r="D1182" s="5">
        <v>7.2</v>
      </c>
      <c r="E1182" s="5">
        <v>9.5</v>
      </c>
      <c r="F1182" s="5">
        <v>5</v>
      </c>
      <c r="G1182" s="5">
        <v>5</v>
      </c>
      <c r="H1182" s="5">
        <v>1023.9</v>
      </c>
      <c r="I1182" s="5">
        <v>0</v>
      </c>
      <c r="J1182" s="5">
        <v>0</v>
      </c>
      <c r="K1182" s="5">
        <v>0.1</v>
      </c>
      <c r="L1182" s="5">
        <v>0.1</v>
      </c>
      <c r="M1182" s="5">
        <v>35.4</v>
      </c>
      <c r="N1182">
        <v>154</v>
      </c>
      <c r="O1182">
        <v>154</v>
      </c>
      <c r="P1182">
        <v>9.8000000000000007</v>
      </c>
      <c r="Q1182">
        <v>10</v>
      </c>
      <c r="R1182" s="54">
        <v>0.81458333333333299</v>
      </c>
      <c r="T1182" s="93">
        <f t="shared" si="59"/>
        <v>10</v>
      </c>
      <c r="U1182" s="96">
        <f t="shared" si="62"/>
        <v>-2.8000000000000007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9.8000000000000007</v>
      </c>
      <c r="C1183" s="5">
        <v>84</v>
      </c>
      <c r="D1183" s="5">
        <v>7.2</v>
      </c>
      <c r="E1183" s="5">
        <v>9.3000000000000007</v>
      </c>
      <c r="F1183" s="5">
        <v>5.8</v>
      </c>
      <c r="G1183" s="5">
        <v>9</v>
      </c>
      <c r="H1183" s="5">
        <v>1024</v>
      </c>
      <c r="I1183" s="5">
        <v>0</v>
      </c>
      <c r="J1183" s="5">
        <v>0</v>
      </c>
      <c r="K1183" s="5">
        <v>0.1</v>
      </c>
      <c r="L1183" s="5">
        <v>0.1</v>
      </c>
      <c r="M1183" s="5">
        <v>35.4</v>
      </c>
      <c r="N1183">
        <v>154</v>
      </c>
      <c r="O1183">
        <v>154</v>
      </c>
      <c r="P1183">
        <v>9.8000000000000007</v>
      </c>
      <c r="Q1183">
        <v>9.9</v>
      </c>
      <c r="R1183" s="54">
        <v>0.81527777777777799</v>
      </c>
      <c r="T1183" s="93">
        <f t="shared" si="59"/>
        <v>9.9</v>
      </c>
      <c r="U1183" s="96">
        <f t="shared" si="62"/>
        <v>-2.9000000000000004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84</v>
      </c>
      <c r="D1184" s="5">
        <v>7.1</v>
      </c>
      <c r="E1184" s="5">
        <v>9.6999999999999993</v>
      </c>
      <c r="F1184" s="5">
        <v>2.2000000000000002</v>
      </c>
      <c r="G1184" s="5">
        <v>10.1</v>
      </c>
      <c r="H1184" s="5">
        <v>1023.9</v>
      </c>
      <c r="I1184" s="5">
        <v>0</v>
      </c>
      <c r="J1184" s="5">
        <v>0</v>
      </c>
      <c r="K1184" s="5">
        <v>0.1</v>
      </c>
      <c r="L1184" s="5">
        <v>0.1</v>
      </c>
      <c r="M1184" s="5">
        <v>35.4</v>
      </c>
      <c r="N1184">
        <v>154</v>
      </c>
      <c r="O1184">
        <v>154</v>
      </c>
      <c r="P1184">
        <v>9.6999999999999993</v>
      </c>
      <c r="Q1184">
        <v>9.9</v>
      </c>
      <c r="R1184" s="54">
        <v>0.81597222222222199</v>
      </c>
      <c r="T1184" s="93">
        <f t="shared" si="59"/>
        <v>9.9</v>
      </c>
      <c r="U1184" s="96">
        <f t="shared" si="62"/>
        <v>-2.7999999999999989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84</v>
      </c>
      <c r="D1185" s="5">
        <v>7.1</v>
      </c>
      <c r="E1185" s="5">
        <v>8.6</v>
      </c>
      <c r="F1185" s="5">
        <v>7.9</v>
      </c>
      <c r="G1185" s="5">
        <v>7.9</v>
      </c>
      <c r="H1185" s="5">
        <v>1024</v>
      </c>
      <c r="I1185" s="5">
        <v>0</v>
      </c>
      <c r="J1185" s="5">
        <v>0</v>
      </c>
      <c r="K1185" s="5">
        <v>0.1</v>
      </c>
      <c r="L1185" s="5">
        <v>0.1</v>
      </c>
      <c r="M1185" s="5">
        <v>35.4</v>
      </c>
      <c r="N1185">
        <v>154</v>
      </c>
      <c r="O1185">
        <v>154</v>
      </c>
      <c r="P1185">
        <v>9.6999999999999993</v>
      </c>
      <c r="Q1185">
        <v>9.9</v>
      </c>
      <c r="R1185" s="54">
        <v>0.81666666666666698</v>
      </c>
      <c r="T1185" s="93">
        <f t="shared" si="59"/>
        <v>9.9</v>
      </c>
      <c r="U1185" s="96">
        <f t="shared" si="62"/>
        <v>-2.7999999999999989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85</v>
      </c>
      <c r="D1186" s="5">
        <v>7.3</v>
      </c>
      <c r="E1186" s="5">
        <v>9.6999999999999993</v>
      </c>
      <c r="F1186" s="5">
        <v>2.5</v>
      </c>
      <c r="G1186" s="5">
        <v>8.3000000000000007</v>
      </c>
      <c r="H1186" s="5">
        <v>1023.9</v>
      </c>
      <c r="I1186" s="5">
        <v>0</v>
      </c>
      <c r="J1186" s="5">
        <v>0</v>
      </c>
      <c r="K1186" s="5">
        <v>0.1</v>
      </c>
      <c r="L1186" s="5">
        <v>0.1</v>
      </c>
      <c r="M1186" s="5">
        <v>35.4</v>
      </c>
      <c r="N1186">
        <v>154</v>
      </c>
      <c r="O1186">
        <v>154</v>
      </c>
      <c r="P1186">
        <v>9.6999999999999993</v>
      </c>
      <c r="Q1186">
        <v>9.9</v>
      </c>
      <c r="R1186" s="54">
        <v>0.81736111111111098</v>
      </c>
      <c r="T1186" s="93">
        <f t="shared" si="59"/>
        <v>9.9</v>
      </c>
      <c r="U1186" s="96">
        <f t="shared" si="62"/>
        <v>-2.7999999999999989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85</v>
      </c>
      <c r="D1187" s="5">
        <v>7.3</v>
      </c>
      <c r="E1187" s="5">
        <v>9.6999999999999993</v>
      </c>
      <c r="F1187" s="5">
        <v>4.7</v>
      </c>
      <c r="G1187" s="5">
        <v>6.5</v>
      </c>
      <c r="H1187" s="5">
        <v>1023.9</v>
      </c>
      <c r="I1187" s="5">
        <v>0</v>
      </c>
      <c r="J1187" s="5">
        <v>0</v>
      </c>
      <c r="K1187" s="5">
        <v>0.1</v>
      </c>
      <c r="L1187" s="5">
        <v>0.1</v>
      </c>
      <c r="M1187" s="5">
        <v>35.4</v>
      </c>
      <c r="N1187">
        <v>154</v>
      </c>
      <c r="O1187">
        <v>154</v>
      </c>
      <c r="P1187">
        <v>9.6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-2.8999999999999986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85</v>
      </c>
      <c r="D1188" s="5">
        <v>7.3</v>
      </c>
      <c r="E1188" s="5">
        <v>9.6999999999999993</v>
      </c>
      <c r="F1188" s="5">
        <v>4</v>
      </c>
      <c r="G1188" s="5">
        <v>6.8</v>
      </c>
      <c r="H1188" s="5">
        <v>1023.9</v>
      </c>
      <c r="I1188" s="5">
        <v>0</v>
      </c>
      <c r="J1188" s="5">
        <v>0</v>
      </c>
      <c r="K1188" s="5">
        <v>0.1</v>
      </c>
      <c r="L1188" s="5">
        <v>0.1</v>
      </c>
      <c r="M1188" s="5">
        <v>35.4</v>
      </c>
      <c r="N1188">
        <v>154</v>
      </c>
      <c r="O1188">
        <v>154</v>
      </c>
      <c r="P1188">
        <v>9.6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-2.8999999999999986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9.6999999999999993</v>
      </c>
      <c r="C1189" s="5">
        <v>85</v>
      </c>
      <c r="D1189" s="5">
        <v>7.3</v>
      </c>
      <c r="E1189" s="5">
        <v>9.6999999999999993</v>
      </c>
      <c r="F1189" s="5">
        <v>4.7</v>
      </c>
      <c r="G1189" s="5">
        <v>6.5</v>
      </c>
      <c r="H1189" s="5">
        <v>1023.8</v>
      </c>
      <c r="I1189" s="5">
        <v>0</v>
      </c>
      <c r="J1189" s="5">
        <v>0</v>
      </c>
      <c r="K1189" s="5">
        <v>0.1</v>
      </c>
      <c r="L1189" s="5">
        <v>0.1</v>
      </c>
      <c r="M1189" s="5">
        <v>35.4</v>
      </c>
      <c r="N1189">
        <v>154</v>
      </c>
      <c r="O1189">
        <v>154</v>
      </c>
      <c r="P1189">
        <v>9.6</v>
      </c>
      <c r="Q1189">
        <v>9.8000000000000007</v>
      </c>
      <c r="R1189" s="54">
        <v>0.81944444444444497</v>
      </c>
      <c r="T1189" s="93">
        <f t="shared" si="59"/>
        <v>9.8000000000000007</v>
      </c>
      <c r="U1189" s="96">
        <f t="shared" si="62"/>
        <v>-2.8999999999999986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</v>
      </c>
      <c r="C1190" s="5">
        <v>85</v>
      </c>
      <c r="D1190" s="5">
        <v>7.2</v>
      </c>
      <c r="E1190" s="5">
        <v>8.8000000000000007</v>
      </c>
      <c r="F1190" s="5">
        <v>6.5</v>
      </c>
      <c r="G1190" s="5">
        <v>6.5</v>
      </c>
      <c r="H1190" s="5">
        <v>1024</v>
      </c>
      <c r="I1190" s="5">
        <v>0</v>
      </c>
      <c r="J1190" s="5">
        <v>0</v>
      </c>
      <c r="K1190" s="5">
        <v>0.1</v>
      </c>
      <c r="L1190" s="5">
        <v>0.1</v>
      </c>
      <c r="M1190" s="5">
        <v>35.4</v>
      </c>
      <c r="N1190">
        <v>154</v>
      </c>
      <c r="O1190">
        <v>154</v>
      </c>
      <c r="P1190">
        <v>9.5</v>
      </c>
      <c r="Q1190">
        <v>9.6999999999999993</v>
      </c>
      <c r="R1190" s="54">
        <v>0.82013888888888897</v>
      </c>
      <c r="T1190" s="93">
        <f t="shared" si="59"/>
        <v>9.6999999999999993</v>
      </c>
      <c r="U1190" s="96">
        <f t="shared" si="62"/>
        <v>-2.9000000000000004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</v>
      </c>
      <c r="C1191" s="5">
        <v>85</v>
      </c>
      <c r="D1191" s="5">
        <v>7.2</v>
      </c>
      <c r="E1191" s="5">
        <v>9.1</v>
      </c>
      <c r="F1191" s="5">
        <v>5.8</v>
      </c>
      <c r="G1191" s="5">
        <v>8.6</v>
      </c>
      <c r="H1191" s="5">
        <v>1024</v>
      </c>
      <c r="I1191" s="5">
        <v>0</v>
      </c>
      <c r="J1191" s="5">
        <v>0</v>
      </c>
      <c r="K1191" s="5">
        <v>0.1</v>
      </c>
      <c r="L1191" s="5">
        <v>0.1</v>
      </c>
      <c r="M1191" s="5">
        <v>35.4</v>
      </c>
      <c r="N1191">
        <v>154</v>
      </c>
      <c r="O1191">
        <v>154</v>
      </c>
      <c r="P1191">
        <v>9.5</v>
      </c>
      <c r="Q1191">
        <v>9.6999999999999993</v>
      </c>
      <c r="R1191" s="54">
        <v>0.82083333333333297</v>
      </c>
      <c r="T1191" s="93">
        <f t="shared" si="59"/>
        <v>9.6999999999999993</v>
      </c>
      <c r="U1191" s="96">
        <f t="shared" si="62"/>
        <v>-2.9000000000000004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9.6999999999999993</v>
      </c>
      <c r="C1192" s="5">
        <v>85</v>
      </c>
      <c r="D1192" s="5">
        <v>7.3</v>
      </c>
      <c r="E1192" s="5">
        <v>9.6999999999999993</v>
      </c>
      <c r="F1192" s="5">
        <v>3.6</v>
      </c>
      <c r="G1192" s="5">
        <v>6.5</v>
      </c>
      <c r="H1192" s="5">
        <v>1023.9</v>
      </c>
      <c r="I1192" s="5">
        <v>0</v>
      </c>
      <c r="J1192" s="5">
        <v>0</v>
      </c>
      <c r="K1192" s="5">
        <v>0.1</v>
      </c>
      <c r="L1192" s="5">
        <v>0.1</v>
      </c>
      <c r="M1192" s="5">
        <v>35.4</v>
      </c>
      <c r="N1192">
        <v>154</v>
      </c>
      <c r="O1192">
        <v>154</v>
      </c>
      <c r="P1192">
        <v>9.5</v>
      </c>
      <c r="Q1192">
        <v>9.6999999999999993</v>
      </c>
      <c r="R1192" s="54">
        <v>0.82152777777777797</v>
      </c>
      <c r="T1192" s="93">
        <f t="shared" si="59"/>
        <v>9.6999999999999993</v>
      </c>
      <c r="U1192" s="96">
        <f t="shared" si="62"/>
        <v>-3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9.6999999999999993</v>
      </c>
      <c r="C1193" s="5">
        <v>85</v>
      </c>
      <c r="D1193" s="5">
        <v>7.3</v>
      </c>
      <c r="E1193" s="5">
        <v>8.8000000000000007</v>
      </c>
      <c r="F1193" s="5">
        <v>7.2</v>
      </c>
      <c r="G1193" s="5">
        <v>11.5</v>
      </c>
      <c r="H1193" s="5">
        <v>1023.9</v>
      </c>
      <c r="I1193" s="5">
        <v>0</v>
      </c>
      <c r="J1193" s="5">
        <v>0</v>
      </c>
      <c r="K1193" s="5">
        <v>0.1</v>
      </c>
      <c r="L1193" s="5">
        <v>0.1</v>
      </c>
      <c r="M1193" s="5">
        <v>35.4</v>
      </c>
      <c r="N1193">
        <v>154</v>
      </c>
      <c r="O1193">
        <v>154</v>
      </c>
      <c r="P1193">
        <v>9.5</v>
      </c>
      <c r="Q1193">
        <v>9.6999999999999993</v>
      </c>
      <c r="R1193" s="54">
        <v>0.82222222222222197</v>
      </c>
      <c r="T1193" s="93">
        <f t="shared" si="59"/>
        <v>9.6999999999999993</v>
      </c>
      <c r="U1193" s="96">
        <f t="shared" si="62"/>
        <v>-3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9.6999999999999993</v>
      </c>
      <c r="C1194" s="5">
        <v>85</v>
      </c>
      <c r="D1194" s="5">
        <v>7.3</v>
      </c>
      <c r="E1194" s="5">
        <v>9.1</v>
      </c>
      <c r="F1194" s="5">
        <v>6.1</v>
      </c>
      <c r="G1194" s="5">
        <v>8.6</v>
      </c>
      <c r="H1194" s="5">
        <v>1023.9</v>
      </c>
      <c r="I1194" s="5">
        <v>0</v>
      </c>
      <c r="J1194" s="5">
        <v>0</v>
      </c>
      <c r="K1194" s="5">
        <v>0.1</v>
      </c>
      <c r="L1194" s="5">
        <v>0.1</v>
      </c>
      <c r="M1194" s="5">
        <v>35.4</v>
      </c>
      <c r="N1194">
        <v>154</v>
      </c>
      <c r="O1194">
        <v>154</v>
      </c>
      <c r="P1194">
        <v>9.5</v>
      </c>
      <c r="Q1194">
        <v>9.6999999999999993</v>
      </c>
      <c r="R1194" s="54">
        <v>0.82291666666666696</v>
      </c>
      <c r="T1194" s="93">
        <f t="shared" si="59"/>
        <v>9.6999999999999993</v>
      </c>
      <c r="U1194" s="96">
        <f t="shared" si="62"/>
        <v>-3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</v>
      </c>
      <c r="C1195" s="5">
        <v>86</v>
      </c>
      <c r="D1195" s="5">
        <v>7.4</v>
      </c>
      <c r="E1195" s="5">
        <v>9.6</v>
      </c>
      <c r="F1195" s="5">
        <v>3.6</v>
      </c>
      <c r="G1195" s="5">
        <v>10.4</v>
      </c>
      <c r="H1195" s="5">
        <v>1023.7</v>
      </c>
      <c r="I1195" s="5">
        <v>0</v>
      </c>
      <c r="J1195" s="5">
        <v>0</v>
      </c>
      <c r="K1195" s="5">
        <v>0.1</v>
      </c>
      <c r="L1195" s="5">
        <v>0.1</v>
      </c>
      <c r="M1195" s="5">
        <v>35.4</v>
      </c>
      <c r="N1195">
        <v>154</v>
      </c>
      <c r="O1195">
        <v>154</v>
      </c>
      <c r="P1195">
        <v>9.4</v>
      </c>
      <c r="Q1195">
        <v>9.6999999999999993</v>
      </c>
      <c r="R1195" s="54">
        <v>0.82361111111111096</v>
      </c>
      <c r="T1195" s="93">
        <f t="shared" si="59"/>
        <v>9.6999999999999993</v>
      </c>
      <c r="U1195" s="96">
        <f t="shared" si="62"/>
        <v>-2.9000000000000004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9.6999999999999993</v>
      </c>
      <c r="C1196" s="5">
        <v>86</v>
      </c>
      <c r="D1196" s="5">
        <v>7.5</v>
      </c>
      <c r="E1196" s="5">
        <v>9.1999999999999993</v>
      </c>
      <c r="F1196" s="5">
        <v>5.8</v>
      </c>
      <c r="G1196" s="5">
        <v>7.6</v>
      </c>
      <c r="H1196" s="5">
        <v>1023.9</v>
      </c>
      <c r="I1196" s="5">
        <v>0</v>
      </c>
      <c r="J1196" s="5">
        <v>0</v>
      </c>
      <c r="K1196" s="5">
        <v>0.1</v>
      </c>
      <c r="L1196" s="5">
        <v>0.1</v>
      </c>
      <c r="M1196" s="5">
        <v>35.4</v>
      </c>
      <c r="N1196">
        <v>154</v>
      </c>
      <c r="O1196">
        <v>154</v>
      </c>
      <c r="P1196">
        <v>9.4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-3.0999999999999996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9.6999999999999993</v>
      </c>
      <c r="C1197" s="5">
        <v>86</v>
      </c>
      <c r="D1197" s="5">
        <v>7.5</v>
      </c>
      <c r="E1197" s="5">
        <v>9.6999999999999993</v>
      </c>
      <c r="F1197" s="5">
        <v>2.2000000000000002</v>
      </c>
      <c r="G1197" s="5">
        <v>7.2</v>
      </c>
      <c r="H1197" s="5">
        <v>1023.8</v>
      </c>
      <c r="I1197" s="5">
        <v>0</v>
      </c>
      <c r="J1197" s="5">
        <v>0</v>
      </c>
      <c r="K1197" s="5">
        <v>0.1</v>
      </c>
      <c r="L1197" s="5">
        <v>0.1</v>
      </c>
      <c r="M1197" s="5">
        <v>35.4</v>
      </c>
      <c r="N1197">
        <v>154</v>
      </c>
      <c r="O1197">
        <v>154</v>
      </c>
      <c r="P1197">
        <v>9.4</v>
      </c>
      <c r="Q1197">
        <v>9.6</v>
      </c>
      <c r="R1197" s="54">
        <v>0.82499999999999996</v>
      </c>
      <c r="T1197" s="93">
        <f t="shared" si="59"/>
        <v>9.6</v>
      </c>
      <c r="U1197" s="96">
        <f t="shared" si="62"/>
        <v>-3.0999999999999996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9.6</v>
      </c>
      <c r="C1198" s="5">
        <v>86</v>
      </c>
      <c r="D1198" s="5">
        <v>7.4</v>
      </c>
      <c r="E1198" s="5">
        <v>9.6</v>
      </c>
      <c r="F1198" s="5">
        <v>2.5</v>
      </c>
      <c r="G1198" s="5">
        <v>6.5</v>
      </c>
      <c r="H1198" s="5">
        <v>1023.8</v>
      </c>
      <c r="I1198" s="5">
        <v>0</v>
      </c>
      <c r="J1198" s="5">
        <v>0</v>
      </c>
      <c r="K1198" s="5">
        <v>0.1</v>
      </c>
      <c r="L1198" s="5">
        <v>0.1</v>
      </c>
      <c r="M1198" s="5">
        <v>35.4</v>
      </c>
      <c r="N1198">
        <v>154</v>
      </c>
      <c r="O1198">
        <v>154</v>
      </c>
      <c r="P1198">
        <v>9.4</v>
      </c>
      <c r="Q1198">
        <v>9.6</v>
      </c>
      <c r="R1198" s="54">
        <v>0.82569444444444495</v>
      </c>
      <c r="T1198" s="93">
        <f t="shared" si="59"/>
        <v>9.6</v>
      </c>
      <c r="U1198" s="96">
        <f t="shared" si="62"/>
        <v>-3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9.6</v>
      </c>
      <c r="C1199" s="5">
        <v>86</v>
      </c>
      <c r="D1199" s="5">
        <v>7.4</v>
      </c>
      <c r="E1199" s="5">
        <v>9.6</v>
      </c>
      <c r="F1199" s="5">
        <v>1.8</v>
      </c>
      <c r="G1199" s="5">
        <v>4</v>
      </c>
      <c r="H1199" s="5">
        <v>1023.7</v>
      </c>
      <c r="I1199" s="5">
        <v>0</v>
      </c>
      <c r="J1199" s="5">
        <v>0</v>
      </c>
      <c r="K1199" s="5">
        <v>0.1</v>
      </c>
      <c r="L1199" s="5">
        <v>0.1</v>
      </c>
      <c r="M1199" s="5">
        <v>35.4</v>
      </c>
      <c r="N1199">
        <v>154</v>
      </c>
      <c r="O1199">
        <v>154</v>
      </c>
      <c r="P1199">
        <v>9.4</v>
      </c>
      <c r="Q1199">
        <v>9.6</v>
      </c>
      <c r="R1199" s="54">
        <v>0.82638888888888895</v>
      </c>
      <c r="T1199" s="93">
        <f t="shared" si="59"/>
        <v>9.6</v>
      </c>
      <c r="U1199" s="96">
        <f t="shared" si="62"/>
        <v>-3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9.6</v>
      </c>
      <c r="C1200" s="5">
        <v>86</v>
      </c>
      <c r="D1200" s="5">
        <v>7.4</v>
      </c>
      <c r="E1200" s="5">
        <v>9.6</v>
      </c>
      <c r="F1200" s="5">
        <v>4.3</v>
      </c>
      <c r="G1200" s="5">
        <v>5</v>
      </c>
      <c r="H1200" s="5">
        <v>1023.9</v>
      </c>
      <c r="I1200" s="5">
        <v>0</v>
      </c>
      <c r="J1200" s="5">
        <v>0</v>
      </c>
      <c r="K1200" s="5">
        <v>0.1</v>
      </c>
      <c r="L1200" s="5">
        <v>0.1</v>
      </c>
      <c r="M1200" s="5">
        <v>35.4</v>
      </c>
      <c r="N1200">
        <v>154</v>
      </c>
      <c r="O1200">
        <v>154</v>
      </c>
      <c r="P1200">
        <v>9.4</v>
      </c>
      <c r="Q1200">
        <v>9.6</v>
      </c>
      <c r="R1200" s="54">
        <v>0.82708333333333295</v>
      </c>
      <c r="T1200" s="93">
        <f t="shared" si="59"/>
        <v>9.6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9.6</v>
      </c>
      <c r="C1201" s="5">
        <v>86</v>
      </c>
      <c r="D1201" s="5">
        <v>7.4</v>
      </c>
      <c r="E1201" s="5">
        <v>9.6</v>
      </c>
      <c r="F1201" s="5">
        <v>2.5</v>
      </c>
      <c r="G1201" s="5">
        <v>9</v>
      </c>
      <c r="H1201" s="5">
        <v>1023.7</v>
      </c>
      <c r="I1201" s="5">
        <v>0</v>
      </c>
      <c r="J1201" s="5">
        <v>0</v>
      </c>
      <c r="K1201" s="5">
        <v>0.1</v>
      </c>
      <c r="L1201" s="5">
        <v>0.1</v>
      </c>
      <c r="M1201" s="5">
        <v>35.4</v>
      </c>
      <c r="N1201">
        <v>154</v>
      </c>
      <c r="O1201">
        <v>154</v>
      </c>
      <c r="P1201">
        <v>9.4</v>
      </c>
      <c r="Q1201">
        <v>9.5</v>
      </c>
      <c r="R1201" s="54">
        <v>0.82777777777777795</v>
      </c>
      <c r="T1201" s="93">
        <f t="shared" si="59"/>
        <v>9.5</v>
      </c>
      <c r="U1201" s="96">
        <f t="shared" si="62"/>
        <v>-3.0999999999999996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9.6</v>
      </c>
      <c r="C1202" s="5">
        <v>86</v>
      </c>
      <c r="D1202" s="5">
        <v>7.4</v>
      </c>
      <c r="E1202" s="5">
        <v>9</v>
      </c>
      <c r="F1202" s="5">
        <v>6.1</v>
      </c>
      <c r="G1202" s="5">
        <v>8.6</v>
      </c>
      <c r="H1202" s="5">
        <v>1023.6</v>
      </c>
      <c r="I1202" s="5">
        <v>0</v>
      </c>
      <c r="J1202" s="5">
        <v>0</v>
      </c>
      <c r="K1202" s="5">
        <v>0.1</v>
      </c>
      <c r="L1202" s="5">
        <v>0.1</v>
      </c>
      <c r="M1202" s="5">
        <v>35.4</v>
      </c>
      <c r="N1202">
        <v>154</v>
      </c>
      <c r="O1202">
        <v>154</v>
      </c>
      <c r="P1202">
        <v>9.3000000000000007</v>
      </c>
      <c r="Q1202">
        <v>9.5</v>
      </c>
      <c r="R1202" s="54">
        <v>0.82847222222222205</v>
      </c>
      <c r="T1202" s="93">
        <f t="shared" ref="T1202:T1265" si="63">MAX($P1202,$Q1202)</f>
        <v>9.5</v>
      </c>
      <c r="U1202" s="96">
        <f t="shared" si="62"/>
        <v>-3.0999999999999996</v>
      </c>
      <c r="V1202" s="92">
        <f t="shared" si="61"/>
        <v>1</v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9.6</v>
      </c>
      <c r="C1203" s="5">
        <v>87</v>
      </c>
      <c r="D1203" s="5">
        <v>7.5</v>
      </c>
      <c r="E1203" s="5">
        <v>8.8000000000000007</v>
      </c>
      <c r="F1203" s="5">
        <v>6.8</v>
      </c>
      <c r="G1203" s="5">
        <v>7.2</v>
      </c>
      <c r="H1203" s="5">
        <v>1023.6</v>
      </c>
      <c r="I1203" s="5">
        <v>0</v>
      </c>
      <c r="J1203" s="5">
        <v>0</v>
      </c>
      <c r="K1203" s="5">
        <v>0.1</v>
      </c>
      <c r="L1203" s="5">
        <v>0.1</v>
      </c>
      <c r="M1203" s="5">
        <v>35.4</v>
      </c>
      <c r="N1203">
        <v>154</v>
      </c>
      <c r="O1203">
        <v>154</v>
      </c>
      <c r="P1203">
        <v>9.3000000000000007</v>
      </c>
      <c r="Q1203">
        <v>9.5</v>
      </c>
      <c r="R1203" s="54">
        <v>0.82916666666666705</v>
      </c>
      <c r="T1203" s="93">
        <f t="shared" si="63"/>
        <v>9.5</v>
      </c>
      <c r="U1203" s="96">
        <f t="shared" si="62"/>
        <v>-3.0999999999999996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9.6</v>
      </c>
      <c r="C1204" s="5">
        <v>87</v>
      </c>
      <c r="D1204" s="5">
        <v>7.5</v>
      </c>
      <c r="E1204" s="5">
        <v>9.1</v>
      </c>
      <c r="F1204" s="5">
        <v>5.8</v>
      </c>
      <c r="G1204" s="5">
        <v>5.8</v>
      </c>
      <c r="H1204" s="5">
        <v>1023.5</v>
      </c>
      <c r="I1204" s="5">
        <v>0</v>
      </c>
      <c r="J1204" s="5">
        <v>0</v>
      </c>
      <c r="K1204" s="5">
        <v>0.1</v>
      </c>
      <c r="L1204" s="5">
        <v>0.1</v>
      </c>
      <c r="M1204" s="5">
        <v>35.4</v>
      </c>
      <c r="N1204">
        <v>154</v>
      </c>
      <c r="O1204">
        <v>154</v>
      </c>
      <c r="P1204">
        <v>9.3000000000000007</v>
      </c>
      <c r="Q1204">
        <v>9.5</v>
      </c>
      <c r="R1204" s="54">
        <v>0.82986111111111105</v>
      </c>
      <c r="T1204" s="93">
        <f t="shared" si="63"/>
        <v>9.5</v>
      </c>
      <c r="U1204" s="96">
        <f t="shared" si="62"/>
        <v>-3.0999999999999996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9.6</v>
      </c>
      <c r="C1205" s="5">
        <v>87</v>
      </c>
      <c r="D1205" s="5">
        <v>7.5</v>
      </c>
      <c r="E1205" s="5">
        <v>9.6</v>
      </c>
      <c r="F1205" s="5">
        <v>2.5</v>
      </c>
      <c r="G1205" s="5">
        <v>5.4</v>
      </c>
      <c r="H1205" s="5">
        <v>1023.5</v>
      </c>
      <c r="I1205" s="5">
        <v>0</v>
      </c>
      <c r="J1205" s="5">
        <v>0</v>
      </c>
      <c r="K1205" s="5">
        <v>0.1</v>
      </c>
      <c r="L1205" s="5">
        <v>0.1</v>
      </c>
      <c r="M1205" s="5">
        <v>35.4</v>
      </c>
      <c r="N1205">
        <v>154</v>
      </c>
      <c r="O1205">
        <v>154</v>
      </c>
      <c r="P1205">
        <v>9.3000000000000007</v>
      </c>
      <c r="Q1205">
        <v>9.5</v>
      </c>
      <c r="R1205" s="54">
        <v>0.83055555555555605</v>
      </c>
      <c r="T1205" s="93">
        <f t="shared" si="63"/>
        <v>9.5</v>
      </c>
      <c r="U1205" s="96">
        <f t="shared" si="62"/>
        <v>-3.0999999999999996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9.5</v>
      </c>
      <c r="C1206" s="5">
        <v>87</v>
      </c>
      <c r="D1206" s="5">
        <v>7.4</v>
      </c>
      <c r="E1206" s="5">
        <v>8.5</v>
      </c>
      <c r="F1206" s="5">
        <v>7.6</v>
      </c>
      <c r="G1206" s="5">
        <v>7.6</v>
      </c>
      <c r="H1206" s="5">
        <v>1023.5</v>
      </c>
      <c r="I1206" s="5">
        <v>0</v>
      </c>
      <c r="J1206" s="5">
        <v>0</v>
      </c>
      <c r="K1206" s="5">
        <v>0.1</v>
      </c>
      <c r="L1206" s="5">
        <v>0.1</v>
      </c>
      <c r="M1206" s="5">
        <v>35.4</v>
      </c>
      <c r="N1206">
        <v>154</v>
      </c>
      <c r="O1206">
        <v>154</v>
      </c>
      <c r="P1206">
        <v>9.3000000000000007</v>
      </c>
      <c r="Q1206">
        <v>9.5</v>
      </c>
      <c r="R1206" s="54">
        <v>0.83125000000000004</v>
      </c>
      <c r="T1206" s="93">
        <f t="shared" si="63"/>
        <v>9.5</v>
      </c>
      <c r="U1206" s="96">
        <f t="shared" si="62"/>
        <v>-3</v>
      </c>
      <c r="V1206" s="92">
        <f t="shared" si="61"/>
        <v>1</v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9.5</v>
      </c>
      <c r="C1207" s="5">
        <v>87</v>
      </c>
      <c r="D1207" s="5">
        <v>7.4</v>
      </c>
      <c r="E1207" s="5">
        <v>8.6999999999999993</v>
      </c>
      <c r="F1207" s="5">
        <v>6.5</v>
      </c>
      <c r="G1207" s="5">
        <v>10.1</v>
      </c>
      <c r="H1207" s="5">
        <v>1023.5</v>
      </c>
      <c r="I1207" s="5">
        <v>0</v>
      </c>
      <c r="J1207" s="5">
        <v>0</v>
      </c>
      <c r="K1207" s="5">
        <v>0.1</v>
      </c>
      <c r="L1207" s="5">
        <v>0.1</v>
      </c>
      <c r="M1207" s="5">
        <v>35.4</v>
      </c>
      <c r="N1207">
        <v>154</v>
      </c>
      <c r="O1207">
        <v>154</v>
      </c>
      <c r="P1207">
        <v>9.1999999999999993</v>
      </c>
      <c r="Q1207">
        <v>9.5</v>
      </c>
      <c r="R1207" s="54">
        <v>0.83194444444444404</v>
      </c>
      <c r="T1207" s="93">
        <f t="shared" si="63"/>
        <v>9.5</v>
      </c>
      <c r="U1207" s="96">
        <f t="shared" si="62"/>
        <v>-3</v>
      </c>
      <c r="V1207" s="92">
        <f t="shared" si="61"/>
        <v>1</v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9.5</v>
      </c>
      <c r="C1208" s="5">
        <v>87</v>
      </c>
      <c r="D1208" s="5">
        <v>7.4</v>
      </c>
      <c r="E1208" s="5">
        <v>9.5</v>
      </c>
      <c r="F1208" s="5">
        <v>1.8</v>
      </c>
      <c r="G1208" s="5">
        <v>2.5</v>
      </c>
      <c r="H1208" s="5">
        <v>1023.4</v>
      </c>
      <c r="I1208" s="5">
        <v>0</v>
      </c>
      <c r="J1208" s="5">
        <v>0</v>
      </c>
      <c r="K1208" s="5">
        <v>0.1</v>
      </c>
      <c r="L1208" s="5">
        <v>0.1</v>
      </c>
      <c r="M1208" s="5">
        <v>35.4</v>
      </c>
      <c r="N1208">
        <v>154</v>
      </c>
      <c r="O1208">
        <v>154</v>
      </c>
      <c r="P1208">
        <v>9.1999999999999993</v>
      </c>
      <c r="Q1208">
        <v>9.5</v>
      </c>
      <c r="R1208" s="54">
        <v>0.83263888888888904</v>
      </c>
      <c r="T1208" s="93">
        <f t="shared" si="63"/>
        <v>9.5</v>
      </c>
      <c r="U1208" s="96">
        <f t="shared" si="62"/>
        <v>-3</v>
      </c>
      <c r="V1208" s="92">
        <f t="shared" si="61"/>
        <v>1</v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9.5</v>
      </c>
      <c r="C1209" s="5">
        <v>87</v>
      </c>
      <c r="D1209" s="5">
        <v>7.4</v>
      </c>
      <c r="E1209" s="5">
        <v>9.1999999999999993</v>
      </c>
      <c r="F1209" s="5">
        <v>5</v>
      </c>
      <c r="G1209" s="5">
        <v>7.2</v>
      </c>
      <c r="H1209" s="5">
        <v>1023.6</v>
      </c>
      <c r="I1209" s="5">
        <v>0</v>
      </c>
      <c r="J1209" s="5">
        <v>0</v>
      </c>
      <c r="K1209" s="5">
        <v>0.1</v>
      </c>
      <c r="L1209" s="5">
        <v>0.1</v>
      </c>
      <c r="M1209" s="5">
        <v>35.4</v>
      </c>
      <c r="N1209">
        <v>154</v>
      </c>
      <c r="O1209">
        <v>154</v>
      </c>
      <c r="P1209">
        <v>9.1999999999999993</v>
      </c>
      <c r="Q1209">
        <v>9.4</v>
      </c>
      <c r="R1209" s="54">
        <v>0.83333333333333304</v>
      </c>
      <c r="T1209" s="93">
        <f t="shared" si="63"/>
        <v>9.4</v>
      </c>
      <c r="U1209" s="96">
        <f t="shared" si="62"/>
        <v>-3.0999999999999996</v>
      </c>
      <c r="V1209" s="92">
        <f t="shared" si="61"/>
        <v>1</v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9.5</v>
      </c>
      <c r="C1210" s="5">
        <v>87</v>
      </c>
      <c r="D1210" s="5">
        <v>7.4</v>
      </c>
      <c r="E1210" s="5">
        <v>8.6999999999999993</v>
      </c>
      <c r="F1210" s="5">
        <v>6.8</v>
      </c>
      <c r="G1210" s="5">
        <v>9.4</v>
      </c>
      <c r="H1210" s="5">
        <v>1023.4</v>
      </c>
      <c r="I1210" s="5">
        <v>0</v>
      </c>
      <c r="J1210" s="5">
        <v>0</v>
      </c>
      <c r="K1210" s="5">
        <v>0.1</v>
      </c>
      <c r="L1210" s="5">
        <v>0.1</v>
      </c>
      <c r="M1210" s="5">
        <v>35.4</v>
      </c>
      <c r="N1210">
        <v>154</v>
      </c>
      <c r="O1210">
        <v>154</v>
      </c>
      <c r="P1210">
        <v>9.1999999999999993</v>
      </c>
      <c r="Q1210">
        <v>9.4</v>
      </c>
      <c r="R1210" s="54">
        <v>0.83402777777777803</v>
      </c>
      <c r="T1210" s="93">
        <f t="shared" si="63"/>
        <v>9.4</v>
      </c>
      <c r="U1210" s="96">
        <f t="shared" si="62"/>
        <v>-3.0999999999999996</v>
      </c>
      <c r="V1210" s="92">
        <f t="shared" si="61"/>
        <v>1</v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9.5</v>
      </c>
      <c r="C1211" s="5">
        <v>88</v>
      </c>
      <c r="D1211" s="5">
        <v>7.6</v>
      </c>
      <c r="E1211" s="5">
        <v>8.9</v>
      </c>
      <c r="F1211" s="5">
        <v>5.8</v>
      </c>
      <c r="G1211" s="5">
        <v>7.6</v>
      </c>
      <c r="H1211" s="5">
        <v>1023.3</v>
      </c>
      <c r="I1211" s="5">
        <v>0</v>
      </c>
      <c r="J1211" s="5">
        <v>0</v>
      </c>
      <c r="K1211" s="5">
        <v>0.1</v>
      </c>
      <c r="L1211" s="5">
        <v>0.1</v>
      </c>
      <c r="M1211" s="5">
        <v>35.4</v>
      </c>
      <c r="N1211">
        <v>154</v>
      </c>
      <c r="O1211">
        <v>154</v>
      </c>
      <c r="P1211">
        <v>9.1999999999999993</v>
      </c>
      <c r="Q1211">
        <v>9.4</v>
      </c>
      <c r="R1211" s="54">
        <v>0.83472222222222203</v>
      </c>
      <c r="T1211" s="93">
        <f t="shared" si="63"/>
        <v>9.4</v>
      </c>
      <c r="U1211" s="96">
        <f t="shared" si="62"/>
        <v>-3.0999999999999996</v>
      </c>
      <c r="V1211" s="92">
        <f t="shared" si="61"/>
        <v>1</v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9.5</v>
      </c>
      <c r="C1212" s="5">
        <v>88</v>
      </c>
      <c r="D1212" s="5">
        <v>7.6</v>
      </c>
      <c r="E1212" s="5">
        <v>8.6</v>
      </c>
      <c r="F1212" s="5">
        <v>7.2</v>
      </c>
      <c r="G1212" s="5">
        <v>7.6</v>
      </c>
      <c r="H1212" s="5">
        <v>1023.3</v>
      </c>
      <c r="I1212" s="5">
        <v>0</v>
      </c>
      <c r="J1212" s="5">
        <v>0</v>
      </c>
      <c r="K1212" s="5">
        <v>0.1</v>
      </c>
      <c r="L1212" s="5">
        <v>0.1</v>
      </c>
      <c r="M1212" s="5">
        <v>35.4</v>
      </c>
      <c r="N1212">
        <v>154</v>
      </c>
      <c r="O1212">
        <v>154</v>
      </c>
      <c r="P1212">
        <v>9.1999999999999993</v>
      </c>
      <c r="Q1212">
        <v>9.4</v>
      </c>
      <c r="R1212" s="54">
        <v>0.83541666666666703</v>
      </c>
      <c r="T1212" s="93">
        <f t="shared" si="63"/>
        <v>9.4</v>
      </c>
      <c r="U1212" s="96">
        <f t="shared" si="62"/>
        <v>-3.0999999999999996</v>
      </c>
      <c r="V1212" s="92">
        <f t="shared" si="61"/>
        <v>1</v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9.5</v>
      </c>
      <c r="C1213" s="5">
        <v>88</v>
      </c>
      <c r="D1213" s="5">
        <v>7.6</v>
      </c>
      <c r="E1213" s="5">
        <v>8.9</v>
      </c>
      <c r="F1213" s="5">
        <v>6.1</v>
      </c>
      <c r="G1213" s="5">
        <v>10.8</v>
      </c>
      <c r="H1213" s="5">
        <v>1023.3</v>
      </c>
      <c r="I1213" s="5">
        <v>0</v>
      </c>
      <c r="J1213" s="5">
        <v>0</v>
      </c>
      <c r="K1213" s="5">
        <v>0.1</v>
      </c>
      <c r="L1213" s="5">
        <v>0.1</v>
      </c>
      <c r="M1213" s="5">
        <v>35.4</v>
      </c>
      <c r="N1213">
        <v>154</v>
      </c>
      <c r="O1213">
        <v>154</v>
      </c>
      <c r="P1213">
        <v>9.1999999999999993</v>
      </c>
      <c r="Q1213">
        <v>9.4</v>
      </c>
      <c r="R1213" s="54">
        <v>0.83611111111111103</v>
      </c>
      <c r="T1213" s="93">
        <f t="shared" si="63"/>
        <v>9.4</v>
      </c>
      <c r="U1213" s="96">
        <f t="shared" si="62"/>
        <v>-3.0999999999999996</v>
      </c>
      <c r="V1213" s="92">
        <f t="shared" si="61"/>
        <v>1</v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9.5</v>
      </c>
      <c r="C1214" s="5">
        <v>88</v>
      </c>
      <c r="D1214" s="5">
        <v>7.6</v>
      </c>
      <c r="E1214" s="5">
        <v>7.7</v>
      </c>
      <c r="F1214" s="5">
        <v>11.9</v>
      </c>
      <c r="G1214" s="5">
        <v>18.399999999999999</v>
      </c>
      <c r="H1214" s="5">
        <v>1023.3</v>
      </c>
      <c r="I1214" s="5">
        <v>0</v>
      </c>
      <c r="J1214" s="5">
        <v>0</v>
      </c>
      <c r="K1214" s="5">
        <v>0.1</v>
      </c>
      <c r="L1214" s="5">
        <v>0.1</v>
      </c>
      <c r="M1214" s="5">
        <v>35.4</v>
      </c>
      <c r="N1214">
        <v>154</v>
      </c>
      <c r="O1214">
        <v>154</v>
      </c>
      <c r="P1214">
        <v>9.1999999999999993</v>
      </c>
      <c r="Q1214">
        <v>9.4</v>
      </c>
      <c r="R1214" s="54">
        <v>0.83680555555555602</v>
      </c>
      <c r="T1214" s="93">
        <f t="shared" si="63"/>
        <v>9.4</v>
      </c>
      <c r="U1214" s="96">
        <f t="shared" si="62"/>
        <v>-3.0999999999999996</v>
      </c>
      <c r="V1214" s="92">
        <f t="shared" si="61"/>
        <v>1</v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9.5</v>
      </c>
      <c r="C1215" s="5">
        <v>88</v>
      </c>
      <c r="D1215" s="5">
        <v>7.6</v>
      </c>
      <c r="E1215" s="5">
        <v>8.9</v>
      </c>
      <c r="F1215" s="5">
        <v>6.1</v>
      </c>
      <c r="G1215" s="5">
        <v>8.6</v>
      </c>
      <c r="H1215" s="5">
        <v>1023.2</v>
      </c>
      <c r="I1215" s="5">
        <v>0</v>
      </c>
      <c r="J1215" s="5">
        <v>0</v>
      </c>
      <c r="K1215" s="5">
        <v>0.1</v>
      </c>
      <c r="L1215" s="5">
        <v>0.1</v>
      </c>
      <c r="M1215" s="5">
        <v>35.4</v>
      </c>
      <c r="N1215">
        <v>154</v>
      </c>
      <c r="O1215">
        <v>154</v>
      </c>
      <c r="P1215">
        <v>9.1999999999999993</v>
      </c>
      <c r="Q1215">
        <v>9.4</v>
      </c>
      <c r="R1215" s="54">
        <v>0.83750000000000002</v>
      </c>
      <c r="T1215" s="93">
        <f t="shared" si="63"/>
        <v>9.4</v>
      </c>
      <c r="U1215" s="96">
        <f t="shared" si="62"/>
        <v>-3.0999999999999996</v>
      </c>
      <c r="V1215" s="92">
        <f t="shared" si="61"/>
        <v>1</v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9.4</v>
      </c>
      <c r="C1216" s="5">
        <v>88</v>
      </c>
      <c r="D1216" s="5">
        <v>7.5</v>
      </c>
      <c r="E1216" s="5">
        <v>8.5</v>
      </c>
      <c r="F1216" s="5">
        <v>6.8</v>
      </c>
      <c r="G1216" s="5">
        <v>9.4</v>
      </c>
      <c r="H1216" s="5">
        <v>1023.3</v>
      </c>
      <c r="I1216" s="5">
        <v>0</v>
      </c>
      <c r="J1216" s="5">
        <v>0</v>
      </c>
      <c r="K1216" s="5">
        <v>0.1</v>
      </c>
      <c r="L1216" s="5">
        <v>0.1</v>
      </c>
      <c r="M1216" s="5">
        <v>35.4</v>
      </c>
      <c r="N1216">
        <v>154</v>
      </c>
      <c r="O1216">
        <v>154</v>
      </c>
      <c r="P1216">
        <v>9.1999999999999993</v>
      </c>
      <c r="Q1216">
        <v>9.4</v>
      </c>
      <c r="R1216" s="54">
        <v>0.83819444444444402</v>
      </c>
      <c r="T1216" s="93">
        <f t="shared" si="63"/>
        <v>9.4</v>
      </c>
      <c r="U1216" s="96">
        <f t="shared" si="62"/>
        <v>-3</v>
      </c>
      <c r="V1216" s="92">
        <f t="shared" si="61"/>
        <v>1</v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9.4</v>
      </c>
      <c r="C1217" s="5">
        <v>88</v>
      </c>
      <c r="D1217" s="5">
        <v>7.5</v>
      </c>
      <c r="E1217" s="5">
        <v>8.1999999999999993</v>
      </c>
      <c r="F1217" s="5">
        <v>8.6</v>
      </c>
      <c r="G1217" s="5">
        <v>10.4</v>
      </c>
      <c r="H1217" s="5">
        <v>1023.1</v>
      </c>
      <c r="I1217" s="5">
        <v>0</v>
      </c>
      <c r="J1217" s="5">
        <v>0</v>
      </c>
      <c r="K1217" s="5">
        <v>0.1</v>
      </c>
      <c r="L1217" s="5">
        <v>0.1</v>
      </c>
      <c r="M1217" s="5">
        <v>35.4</v>
      </c>
      <c r="N1217">
        <v>154</v>
      </c>
      <c r="O1217">
        <v>154</v>
      </c>
      <c r="P1217">
        <v>9.1999999999999993</v>
      </c>
      <c r="Q1217">
        <v>9.4</v>
      </c>
      <c r="R1217" s="54">
        <v>0.83888888888888902</v>
      </c>
      <c r="T1217" s="93">
        <f t="shared" si="63"/>
        <v>9.4</v>
      </c>
      <c r="U1217" s="96">
        <f t="shared" si="62"/>
        <v>-3</v>
      </c>
      <c r="V1217" s="92">
        <f t="shared" si="61"/>
        <v>1</v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9.4</v>
      </c>
      <c r="C1218" s="5">
        <v>88</v>
      </c>
      <c r="D1218" s="5">
        <v>7.5</v>
      </c>
      <c r="E1218" s="5">
        <v>9.4</v>
      </c>
      <c r="F1218" s="5">
        <v>2.9</v>
      </c>
      <c r="G1218" s="5">
        <v>6.1</v>
      </c>
      <c r="H1218" s="5">
        <v>1023.2</v>
      </c>
      <c r="I1218" s="5">
        <v>0</v>
      </c>
      <c r="J1218" s="5">
        <v>0</v>
      </c>
      <c r="K1218" s="5">
        <v>0.1</v>
      </c>
      <c r="L1218" s="5">
        <v>0.1</v>
      </c>
      <c r="M1218" s="5">
        <v>35.4</v>
      </c>
      <c r="N1218">
        <v>154</v>
      </c>
      <c r="O1218">
        <v>154</v>
      </c>
      <c r="P1218">
        <v>9.1999999999999993</v>
      </c>
      <c r="Q1218">
        <v>9.4</v>
      </c>
      <c r="R1218" s="54">
        <v>0.83958333333333302</v>
      </c>
      <c r="T1218" s="93">
        <f t="shared" si="63"/>
        <v>9.4</v>
      </c>
      <c r="U1218" s="96">
        <f t="shared" si="62"/>
        <v>-3</v>
      </c>
      <c r="V1218" s="92">
        <f t="shared" si="61"/>
        <v>1</v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9.4</v>
      </c>
      <c r="C1219" s="5">
        <v>88</v>
      </c>
      <c r="D1219" s="5">
        <v>7.5</v>
      </c>
      <c r="E1219" s="5">
        <v>9.1</v>
      </c>
      <c r="F1219" s="5">
        <v>5</v>
      </c>
      <c r="G1219" s="5">
        <v>7.2</v>
      </c>
      <c r="H1219" s="5">
        <v>1023.2</v>
      </c>
      <c r="I1219" s="5">
        <v>0</v>
      </c>
      <c r="J1219" s="5">
        <v>0</v>
      </c>
      <c r="K1219" s="5">
        <v>0.1</v>
      </c>
      <c r="L1219" s="5">
        <v>0.1</v>
      </c>
      <c r="M1219" s="5">
        <v>35.4</v>
      </c>
      <c r="N1219">
        <v>154</v>
      </c>
      <c r="O1219">
        <v>154</v>
      </c>
      <c r="P1219">
        <v>9.1999999999999993</v>
      </c>
      <c r="Q1219">
        <v>9.4</v>
      </c>
      <c r="R1219" s="54">
        <v>0.84027777777777801</v>
      </c>
      <c r="T1219" s="93">
        <f t="shared" si="63"/>
        <v>9.4</v>
      </c>
      <c r="U1219" s="96">
        <f t="shared" si="62"/>
        <v>-3</v>
      </c>
      <c r="V1219" s="92">
        <f t="shared" si="61"/>
        <v>1</v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9.4</v>
      </c>
      <c r="C1220" s="5">
        <v>88</v>
      </c>
      <c r="D1220" s="5">
        <v>7.5</v>
      </c>
      <c r="E1220" s="5">
        <v>9.4</v>
      </c>
      <c r="F1220" s="5">
        <v>4.3</v>
      </c>
      <c r="G1220" s="5">
        <v>7.6</v>
      </c>
      <c r="H1220" s="5">
        <v>1023.1</v>
      </c>
      <c r="I1220" s="5">
        <v>0</v>
      </c>
      <c r="J1220" s="5">
        <v>0</v>
      </c>
      <c r="K1220" s="5">
        <v>0.2</v>
      </c>
      <c r="L1220" s="5">
        <v>0.2</v>
      </c>
      <c r="M1220" s="5">
        <v>35.5</v>
      </c>
      <c r="N1220">
        <v>154.1</v>
      </c>
      <c r="O1220">
        <v>154.1</v>
      </c>
      <c r="P1220">
        <v>9.1999999999999993</v>
      </c>
      <c r="Q1220">
        <v>9.4</v>
      </c>
      <c r="R1220" s="54">
        <v>0.84097222222222201</v>
      </c>
      <c r="T1220" s="93">
        <f t="shared" si="63"/>
        <v>9.4</v>
      </c>
      <c r="U1220" s="96">
        <f t="shared" si="62"/>
        <v>-3</v>
      </c>
      <c r="V1220" s="92">
        <f t="shared" si="61"/>
        <v>1</v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9.4</v>
      </c>
      <c r="C1221" s="5">
        <v>88</v>
      </c>
      <c r="D1221" s="5">
        <v>7.5</v>
      </c>
      <c r="E1221" s="5">
        <v>9.1</v>
      </c>
      <c r="F1221" s="5">
        <v>5</v>
      </c>
      <c r="G1221" s="5">
        <v>7.2</v>
      </c>
      <c r="H1221" s="5">
        <v>1023.1</v>
      </c>
      <c r="I1221" s="5">
        <v>0</v>
      </c>
      <c r="J1221" s="5">
        <v>0</v>
      </c>
      <c r="K1221" s="5">
        <v>0.2</v>
      </c>
      <c r="L1221" s="5">
        <v>0.2</v>
      </c>
      <c r="M1221" s="5">
        <v>35.5</v>
      </c>
      <c r="N1221">
        <v>154.1</v>
      </c>
      <c r="O1221">
        <v>154.1</v>
      </c>
      <c r="P1221">
        <v>9.1999999999999993</v>
      </c>
      <c r="Q1221">
        <v>9.4</v>
      </c>
      <c r="R1221" s="54">
        <v>0.84166666666666701</v>
      </c>
      <c r="T1221" s="93">
        <f t="shared" si="63"/>
        <v>9.4</v>
      </c>
      <c r="U1221" s="96">
        <f t="shared" si="62"/>
        <v>-3</v>
      </c>
      <c r="V1221" s="92">
        <f t="shared" si="61"/>
        <v>1</v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9.4</v>
      </c>
      <c r="C1222" s="5">
        <v>89</v>
      </c>
      <c r="D1222" s="5">
        <v>7.6</v>
      </c>
      <c r="E1222" s="5">
        <v>9.4</v>
      </c>
      <c r="F1222" s="5">
        <v>4.7</v>
      </c>
      <c r="G1222" s="5">
        <v>5</v>
      </c>
      <c r="H1222" s="5">
        <v>1023.2</v>
      </c>
      <c r="I1222" s="5">
        <v>0</v>
      </c>
      <c r="J1222" s="5">
        <v>0</v>
      </c>
      <c r="K1222" s="5">
        <v>0.2</v>
      </c>
      <c r="L1222" s="5">
        <v>0.2</v>
      </c>
      <c r="M1222" s="5">
        <v>35.5</v>
      </c>
      <c r="N1222">
        <v>154.1</v>
      </c>
      <c r="O1222">
        <v>154.1</v>
      </c>
      <c r="P1222">
        <v>9.1999999999999993</v>
      </c>
      <c r="Q1222">
        <v>9.4</v>
      </c>
      <c r="R1222" s="54">
        <v>0.84236111111111101</v>
      </c>
      <c r="T1222" s="93">
        <f t="shared" si="63"/>
        <v>9.4</v>
      </c>
      <c r="U1222" s="96">
        <f t="shared" si="62"/>
        <v>-3</v>
      </c>
      <c r="V1222" s="92">
        <f t="shared" si="61"/>
        <v>1</v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9.4</v>
      </c>
      <c r="C1223" s="5">
        <v>89</v>
      </c>
      <c r="D1223" s="5">
        <v>7.6</v>
      </c>
      <c r="E1223" s="5">
        <v>9.4</v>
      </c>
      <c r="F1223" s="5">
        <v>4.3</v>
      </c>
      <c r="G1223" s="5">
        <v>11.9</v>
      </c>
      <c r="H1223" s="5">
        <v>1023.1</v>
      </c>
      <c r="I1223" s="5">
        <v>0</v>
      </c>
      <c r="J1223" s="5">
        <v>0</v>
      </c>
      <c r="K1223" s="5">
        <v>0.2</v>
      </c>
      <c r="L1223" s="5">
        <v>0.2</v>
      </c>
      <c r="M1223" s="5">
        <v>35.5</v>
      </c>
      <c r="N1223">
        <v>154.1</v>
      </c>
      <c r="O1223">
        <v>154.1</v>
      </c>
      <c r="P1223">
        <v>9.1999999999999993</v>
      </c>
      <c r="Q1223">
        <v>9.4</v>
      </c>
      <c r="R1223" s="54">
        <v>0.843055555555556</v>
      </c>
      <c r="T1223" s="93">
        <f t="shared" si="63"/>
        <v>9.4</v>
      </c>
      <c r="U1223" s="96">
        <f t="shared" si="62"/>
        <v>-3</v>
      </c>
      <c r="V1223" s="92">
        <f t="shared" si="61"/>
        <v>1</v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9.4</v>
      </c>
      <c r="C1224" s="5">
        <v>89</v>
      </c>
      <c r="D1224" s="5">
        <v>7.6</v>
      </c>
      <c r="E1224" s="5">
        <v>8.8000000000000007</v>
      </c>
      <c r="F1224" s="5">
        <v>5.8</v>
      </c>
      <c r="G1224" s="5">
        <v>5.8</v>
      </c>
      <c r="H1224" s="5">
        <v>1023.3</v>
      </c>
      <c r="I1224" s="5">
        <v>0</v>
      </c>
      <c r="J1224" s="5">
        <v>0</v>
      </c>
      <c r="K1224" s="5">
        <v>0.3</v>
      </c>
      <c r="L1224" s="5">
        <v>0.3</v>
      </c>
      <c r="M1224" s="5">
        <v>35.6</v>
      </c>
      <c r="N1224">
        <v>154.19999999999999</v>
      </c>
      <c r="O1224">
        <v>154.19999999999999</v>
      </c>
      <c r="P1224">
        <v>9.1999999999999993</v>
      </c>
      <c r="Q1224">
        <v>9.4</v>
      </c>
      <c r="R1224" s="54">
        <v>0.84375</v>
      </c>
      <c r="T1224" s="93">
        <f t="shared" si="63"/>
        <v>9.4</v>
      </c>
      <c r="U1224" s="96">
        <f t="shared" si="62"/>
        <v>-3</v>
      </c>
      <c r="V1224" s="92">
        <f t="shared" si="61"/>
        <v>1</v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9.4</v>
      </c>
      <c r="C1225" s="5">
        <v>89</v>
      </c>
      <c r="D1225" s="5">
        <v>7.6</v>
      </c>
      <c r="E1225" s="5">
        <v>9.4</v>
      </c>
      <c r="F1225" s="5">
        <v>3.6</v>
      </c>
      <c r="G1225" s="5">
        <v>6.8</v>
      </c>
      <c r="H1225" s="5">
        <v>1023</v>
      </c>
      <c r="I1225" s="5">
        <v>0</v>
      </c>
      <c r="J1225" s="5">
        <v>0</v>
      </c>
      <c r="K1225" s="5">
        <v>0.3</v>
      </c>
      <c r="L1225" s="5">
        <v>0.3</v>
      </c>
      <c r="M1225" s="5">
        <v>35.6</v>
      </c>
      <c r="N1225">
        <v>154.19999999999999</v>
      </c>
      <c r="O1225">
        <v>154.19999999999999</v>
      </c>
      <c r="P1225">
        <v>9.1999999999999993</v>
      </c>
      <c r="Q1225">
        <v>9.4</v>
      </c>
      <c r="R1225" s="54">
        <v>0.844444444444444</v>
      </c>
      <c r="T1225" s="93">
        <f t="shared" si="63"/>
        <v>9.4</v>
      </c>
      <c r="U1225" s="96">
        <f t="shared" si="62"/>
        <v>-3</v>
      </c>
      <c r="V1225" s="92">
        <f t="shared" si="61"/>
        <v>1</v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9.4</v>
      </c>
      <c r="C1226" s="5">
        <v>89</v>
      </c>
      <c r="D1226" s="5">
        <v>7.6</v>
      </c>
      <c r="E1226" s="5">
        <v>9.4</v>
      </c>
      <c r="F1226" s="5">
        <v>0</v>
      </c>
      <c r="G1226" s="5">
        <v>5.8</v>
      </c>
      <c r="H1226" s="5">
        <v>1023.3</v>
      </c>
      <c r="I1226" s="5">
        <v>0</v>
      </c>
      <c r="J1226" s="5">
        <v>0</v>
      </c>
      <c r="K1226" s="5">
        <v>0.4</v>
      </c>
      <c r="L1226" s="5">
        <v>0.4</v>
      </c>
      <c r="M1226" s="5">
        <v>35.700000000000003</v>
      </c>
      <c r="N1226">
        <v>154.30000000000001</v>
      </c>
      <c r="O1226">
        <v>154.30000000000001</v>
      </c>
      <c r="P1226">
        <v>9.1999999999999993</v>
      </c>
      <c r="Q1226">
        <v>9.4</v>
      </c>
      <c r="R1226" s="54">
        <v>0.84513888888888899</v>
      </c>
      <c r="T1226" s="93">
        <f t="shared" si="63"/>
        <v>9.4</v>
      </c>
      <c r="U1226" s="96">
        <f t="shared" si="62"/>
        <v>-3</v>
      </c>
      <c r="V1226" s="92">
        <f t="shared" si="61"/>
        <v>1</v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9.4</v>
      </c>
      <c r="C1227" s="5">
        <v>89</v>
      </c>
      <c r="D1227" s="5">
        <v>7.6</v>
      </c>
      <c r="E1227" s="5">
        <v>9.4</v>
      </c>
      <c r="F1227" s="5">
        <v>4.3</v>
      </c>
      <c r="G1227" s="5">
        <v>7.2</v>
      </c>
      <c r="H1227" s="5">
        <v>1023.1</v>
      </c>
      <c r="I1227" s="5">
        <v>0</v>
      </c>
      <c r="J1227" s="5">
        <v>0</v>
      </c>
      <c r="K1227" s="5">
        <v>0.4</v>
      </c>
      <c r="L1227" s="5">
        <v>0.4</v>
      </c>
      <c r="M1227" s="5">
        <v>35.700000000000003</v>
      </c>
      <c r="N1227">
        <v>154.30000000000001</v>
      </c>
      <c r="O1227">
        <v>154.30000000000001</v>
      </c>
      <c r="P1227">
        <v>9.1999999999999993</v>
      </c>
      <c r="Q1227">
        <v>9.4</v>
      </c>
      <c r="R1227" s="54">
        <v>0.84583333333333299</v>
      </c>
      <c r="T1227" s="93">
        <f t="shared" si="63"/>
        <v>9.4</v>
      </c>
      <c r="U1227" s="96">
        <f t="shared" si="62"/>
        <v>-3</v>
      </c>
      <c r="V1227" s="92">
        <f t="shared" ref="V1227:V1290" si="65">IF($K1227&gt;0,1,"")</f>
        <v>1</v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9.4</v>
      </c>
      <c r="C1228" s="5">
        <v>89</v>
      </c>
      <c r="D1228" s="5">
        <v>7.6</v>
      </c>
      <c r="E1228" s="5">
        <v>7.4</v>
      </c>
      <c r="F1228" s="5">
        <v>13.3</v>
      </c>
      <c r="G1228" s="5">
        <v>13.7</v>
      </c>
      <c r="H1228" s="5">
        <v>1023.2</v>
      </c>
      <c r="I1228" s="5">
        <v>0</v>
      </c>
      <c r="J1228" s="5">
        <v>0</v>
      </c>
      <c r="K1228" s="5">
        <v>0.5</v>
      </c>
      <c r="L1228" s="5">
        <v>0.5</v>
      </c>
      <c r="M1228" s="5">
        <v>35.799999999999997</v>
      </c>
      <c r="N1228">
        <v>154.4</v>
      </c>
      <c r="O1228">
        <v>154.4</v>
      </c>
      <c r="P1228">
        <v>9.1999999999999993</v>
      </c>
      <c r="Q1228">
        <v>9.4</v>
      </c>
      <c r="R1228" s="54">
        <v>0.84652777777777799</v>
      </c>
      <c r="T1228" s="93">
        <f t="shared" si="63"/>
        <v>9.4</v>
      </c>
      <c r="U1228" s="96">
        <f t="shared" si="62"/>
        <v>-3</v>
      </c>
      <c r="V1228" s="92">
        <f t="shared" si="65"/>
        <v>1</v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9.4</v>
      </c>
      <c r="C1229" s="5">
        <v>89</v>
      </c>
      <c r="D1229" s="5">
        <v>7.6</v>
      </c>
      <c r="E1229" s="5">
        <v>9.4</v>
      </c>
      <c r="F1229" s="5">
        <v>3.2</v>
      </c>
      <c r="G1229" s="5">
        <v>9.4</v>
      </c>
      <c r="H1229" s="5">
        <v>1023.3</v>
      </c>
      <c r="I1229" s="5">
        <v>0</v>
      </c>
      <c r="J1229" s="5">
        <v>0</v>
      </c>
      <c r="K1229" s="5">
        <v>0.5</v>
      </c>
      <c r="L1229" s="5">
        <v>0.5</v>
      </c>
      <c r="M1229" s="5">
        <v>35.799999999999997</v>
      </c>
      <c r="N1229">
        <v>154.4</v>
      </c>
      <c r="O1229">
        <v>154.4</v>
      </c>
      <c r="P1229">
        <v>9.1999999999999993</v>
      </c>
      <c r="Q1229">
        <v>9.4</v>
      </c>
      <c r="R1229" s="54">
        <v>0.84722222222222199</v>
      </c>
      <c r="T1229" s="93">
        <f t="shared" si="63"/>
        <v>9.4</v>
      </c>
      <c r="U1229" s="96">
        <f t="shared" si="62"/>
        <v>-3</v>
      </c>
      <c r="V1229" s="92">
        <f t="shared" si="65"/>
        <v>1</v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9.4</v>
      </c>
      <c r="C1230" s="5">
        <v>90</v>
      </c>
      <c r="D1230" s="5">
        <v>7.8</v>
      </c>
      <c r="E1230" s="5">
        <v>8.8000000000000007</v>
      </c>
      <c r="F1230" s="5">
        <v>6.1</v>
      </c>
      <c r="G1230" s="5">
        <v>7.6</v>
      </c>
      <c r="H1230" s="5">
        <v>1023.1</v>
      </c>
      <c r="I1230" s="5">
        <v>0</v>
      </c>
      <c r="J1230" s="5">
        <v>0</v>
      </c>
      <c r="K1230" s="5">
        <v>0.6</v>
      </c>
      <c r="L1230" s="5">
        <v>0.6</v>
      </c>
      <c r="M1230" s="5">
        <v>35.9</v>
      </c>
      <c r="N1230">
        <v>154.5</v>
      </c>
      <c r="O1230">
        <v>154.5</v>
      </c>
      <c r="P1230">
        <v>9.1999999999999993</v>
      </c>
      <c r="Q1230">
        <v>9.4</v>
      </c>
      <c r="R1230" s="54">
        <v>0.84791666666666698</v>
      </c>
      <c r="T1230" s="93">
        <f t="shared" si="63"/>
        <v>9.4</v>
      </c>
      <c r="U1230" s="96">
        <f t="shared" si="62"/>
        <v>-3</v>
      </c>
      <c r="V1230" s="92">
        <f t="shared" si="65"/>
        <v>1</v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9.4</v>
      </c>
      <c r="C1231" s="5">
        <v>90</v>
      </c>
      <c r="D1231" s="5">
        <v>7.8</v>
      </c>
      <c r="E1231" s="5">
        <v>9.4</v>
      </c>
      <c r="F1231" s="5">
        <v>0</v>
      </c>
      <c r="G1231" s="5">
        <v>5.4</v>
      </c>
      <c r="H1231" s="5">
        <v>1023</v>
      </c>
      <c r="I1231" s="5">
        <v>0</v>
      </c>
      <c r="J1231" s="5">
        <v>0</v>
      </c>
      <c r="K1231" s="5">
        <v>0.7</v>
      </c>
      <c r="L1231" s="5">
        <v>0.7</v>
      </c>
      <c r="M1231" s="5">
        <v>36</v>
      </c>
      <c r="N1231">
        <v>154.6</v>
      </c>
      <c r="O1231">
        <v>154.6</v>
      </c>
      <c r="P1231">
        <v>9.1999999999999993</v>
      </c>
      <c r="Q1231">
        <v>9.4</v>
      </c>
      <c r="R1231" s="54">
        <v>0.84861111111111098</v>
      </c>
      <c r="T1231" s="93">
        <f t="shared" si="63"/>
        <v>9.4</v>
      </c>
      <c r="U1231" s="96">
        <f t="shared" si="62"/>
        <v>-3</v>
      </c>
      <c r="V1231" s="92">
        <f t="shared" si="65"/>
        <v>1</v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9.4</v>
      </c>
      <c r="C1232" s="5">
        <v>90</v>
      </c>
      <c r="D1232" s="5">
        <v>7.8</v>
      </c>
      <c r="E1232" s="5">
        <v>9.4</v>
      </c>
      <c r="F1232" s="5">
        <v>4.3</v>
      </c>
      <c r="G1232" s="5">
        <v>4.3</v>
      </c>
      <c r="H1232" s="5">
        <v>1023</v>
      </c>
      <c r="I1232" s="5">
        <v>0</v>
      </c>
      <c r="J1232" s="5">
        <v>0</v>
      </c>
      <c r="K1232" s="5">
        <v>0.8</v>
      </c>
      <c r="L1232" s="5">
        <v>0.8</v>
      </c>
      <c r="M1232" s="5">
        <v>36.1</v>
      </c>
      <c r="N1232">
        <v>154.69999999999999</v>
      </c>
      <c r="O1232">
        <v>154.69999999999999</v>
      </c>
      <c r="P1232">
        <v>9.1999999999999993</v>
      </c>
      <c r="Q1232">
        <v>9.4</v>
      </c>
      <c r="R1232" s="54">
        <v>0.84930555555555598</v>
      </c>
      <c r="T1232" s="93">
        <f t="shared" si="63"/>
        <v>9.4</v>
      </c>
      <c r="U1232" s="96">
        <f t="shared" ref="U1232:U1295" si="66">(T1232-B1232)-3</f>
        <v>-3</v>
      </c>
      <c r="V1232" s="92">
        <f t="shared" si="65"/>
        <v>1</v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9.4</v>
      </c>
      <c r="C1233" s="5">
        <v>90</v>
      </c>
      <c r="D1233" s="5">
        <v>7.8</v>
      </c>
      <c r="E1233" s="5">
        <v>8.8000000000000007</v>
      </c>
      <c r="F1233" s="5">
        <v>6.1</v>
      </c>
      <c r="G1233" s="5">
        <v>7.2</v>
      </c>
      <c r="H1233" s="5">
        <v>1022.9</v>
      </c>
      <c r="I1233" s="5">
        <v>0</v>
      </c>
      <c r="J1233" s="5">
        <v>0</v>
      </c>
      <c r="K1233" s="5">
        <v>0.9</v>
      </c>
      <c r="L1233" s="5">
        <v>0.9</v>
      </c>
      <c r="M1233" s="5">
        <v>36.200000000000003</v>
      </c>
      <c r="N1233">
        <v>154.80000000000001</v>
      </c>
      <c r="O1233">
        <v>154.80000000000001</v>
      </c>
      <c r="P1233">
        <v>9.1999999999999993</v>
      </c>
      <c r="Q1233">
        <v>9.4</v>
      </c>
      <c r="R1233" s="54">
        <v>0.85</v>
      </c>
      <c r="T1233" s="93">
        <f t="shared" si="63"/>
        <v>9.4</v>
      </c>
      <c r="U1233" s="96">
        <f t="shared" si="66"/>
        <v>-3</v>
      </c>
      <c r="V1233" s="92">
        <f t="shared" si="65"/>
        <v>1</v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9.4</v>
      </c>
      <c r="C1234" s="5">
        <v>90</v>
      </c>
      <c r="D1234" s="5">
        <v>7.8</v>
      </c>
      <c r="E1234" s="5">
        <v>9.4</v>
      </c>
      <c r="F1234" s="5">
        <v>0</v>
      </c>
      <c r="G1234" s="5">
        <v>4.3</v>
      </c>
      <c r="H1234" s="5">
        <v>1022.9</v>
      </c>
      <c r="I1234" s="5">
        <v>0</v>
      </c>
      <c r="J1234" s="5">
        <v>0</v>
      </c>
      <c r="K1234" s="5">
        <v>1</v>
      </c>
      <c r="L1234" s="5">
        <v>1</v>
      </c>
      <c r="M1234" s="5">
        <v>36.299999999999997</v>
      </c>
      <c r="N1234">
        <v>154.9</v>
      </c>
      <c r="O1234">
        <v>154.9</v>
      </c>
      <c r="P1234">
        <v>9.1999999999999993</v>
      </c>
      <c r="Q1234">
        <v>9.4</v>
      </c>
      <c r="R1234" s="54">
        <v>0.85069444444444497</v>
      </c>
      <c r="T1234" s="93">
        <f t="shared" si="63"/>
        <v>9.4</v>
      </c>
      <c r="U1234" s="96">
        <f t="shared" si="66"/>
        <v>-3</v>
      </c>
      <c r="V1234" s="92">
        <f t="shared" si="65"/>
        <v>1</v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9.4</v>
      </c>
      <c r="C1235" s="5">
        <v>90</v>
      </c>
      <c r="D1235" s="5">
        <v>7.8</v>
      </c>
      <c r="E1235" s="5">
        <v>8.6</v>
      </c>
      <c r="F1235" s="5">
        <v>6.5</v>
      </c>
      <c r="G1235" s="5">
        <v>7.2</v>
      </c>
      <c r="H1235" s="5">
        <v>1022.9</v>
      </c>
      <c r="I1235" s="5">
        <v>0</v>
      </c>
      <c r="J1235" s="5">
        <v>0</v>
      </c>
      <c r="K1235" s="5">
        <v>1.1000000000000001</v>
      </c>
      <c r="L1235" s="5">
        <v>1.1000000000000001</v>
      </c>
      <c r="M1235" s="5">
        <v>36.4</v>
      </c>
      <c r="N1235">
        <v>155</v>
      </c>
      <c r="O1235">
        <v>155</v>
      </c>
      <c r="P1235">
        <v>9.1999999999999993</v>
      </c>
      <c r="Q1235">
        <v>9.4</v>
      </c>
      <c r="R1235" s="54">
        <v>0.85138888888888897</v>
      </c>
      <c r="T1235" s="93">
        <f t="shared" si="63"/>
        <v>9.4</v>
      </c>
      <c r="U1235" s="96">
        <f t="shared" si="66"/>
        <v>-3</v>
      </c>
      <c r="V1235" s="92">
        <f t="shared" si="65"/>
        <v>1</v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9.4</v>
      </c>
      <c r="C1236" s="5">
        <v>90</v>
      </c>
      <c r="D1236" s="5">
        <v>7.8</v>
      </c>
      <c r="E1236" s="5">
        <v>9</v>
      </c>
      <c r="F1236" s="5">
        <v>5.4</v>
      </c>
      <c r="G1236" s="5">
        <v>6.1</v>
      </c>
      <c r="H1236" s="5">
        <v>1022.9</v>
      </c>
      <c r="I1236" s="5">
        <v>0</v>
      </c>
      <c r="J1236" s="5">
        <v>0</v>
      </c>
      <c r="K1236" s="5">
        <v>1.1000000000000001</v>
      </c>
      <c r="L1236" s="5">
        <v>1.1000000000000001</v>
      </c>
      <c r="M1236" s="5">
        <v>36.4</v>
      </c>
      <c r="N1236">
        <v>155</v>
      </c>
      <c r="O1236">
        <v>155</v>
      </c>
      <c r="P1236">
        <v>9.1999999999999993</v>
      </c>
      <c r="Q1236">
        <v>9.4</v>
      </c>
      <c r="R1236" s="54">
        <v>0.85208333333333297</v>
      </c>
      <c r="T1236" s="93">
        <f t="shared" si="63"/>
        <v>9.4</v>
      </c>
      <c r="U1236" s="96">
        <f t="shared" si="66"/>
        <v>-3</v>
      </c>
      <c r="V1236" s="92">
        <f t="shared" si="65"/>
        <v>1</v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9.3000000000000007</v>
      </c>
      <c r="C1237" s="5">
        <v>90</v>
      </c>
      <c r="D1237" s="5">
        <v>7.7</v>
      </c>
      <c r="E1237" s="5">
        <v>9.3000000000000007</v>
      </c>
      <c r="F1237" s="5">
        <v>4.7</v>
      </c>
      <c r="G1237" s="5">
        <v>5.8</v>
      </c>
      <c r="H1237" s="5">
        <v>1022.8</v>
      </c>
      <c r="I1237" s="5">
        <v>0</v>
      </c>
      <c r="J1237" s="5">
        <v>0</v>
      </c>
      <c r="K1237" s="5">
        <v>1.1000000000000001</v>
      </c>
      <c r="L1237" s="5">
        <v>1.1000000000000001</v>
      </c>
      <c r="M1237" s="5">
        <v>36.4</v>
      </c>
      <c r="N1237">
        <v>155</v>
      </c>
      <c r="O1237">
        <v>155</v>
      </c>
      <c r="P1237">
        <v>9.1999999999999993</v>
      </c>
      <c r="Q1237">
        <v>9.4</v>
      </c>
      <c r="R1237" s="54">
        <v>0.85277777777777797</v>
      </c>
      <c r="T1237" s="93">
        <f t="shared" si="63"/>
        <v>9.4</v>
      </c>
      <c r="U1237" s="96">
        <f t="shared" si="66"/>
        <v>-2.9000000000000004</v>
      </c>
      <c r="V1237" s="92">
        <f t="shared" si="65"/>
        <v>1</v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9.3000000000000007</v>
      </c>
      <c r="C1238" s="5">
        <v>90</v>
      </c>
      <c r="D1238" s="5">
        <v>7.7</v>
      </c>
      <c r="E1238" s="5">
        <v>9.3000000000000007</v>
      </c>
      <c r="F1238" s="5">
        <v>4</v>
      </c>
      <c r="G1238" s="5">
        <v>4.3</v>
      </c>
      <c r="H1238" s="5">
        <v>1022.9</v>
      </c>
      <c r="I1238" s="5">
        <v>0</v>
      </c>
      <c r="J1238" s="5">
        <v>0</v>
      </c>
      <c r="K1238" s="5">
        <v>1.1000000000000001</v>
      </c>
      <c r="L1238" s="5">
        <v>1.1000000000000001</v>
      </c>
      <c r="M1238" s="5">
        <v>36.4</v>
      </c>
      <c r="N1238">
        <v>155</v>
      </c>
      <c r="O1238">
        <v>155</v>
      </c>
      <c r="P1238">
        <v>9.1999999999999993</v>
      </c>
      <c r="Q1238">
        <v>9.4</v>
      </c>
      <c r="R1238" s="54">
        <v>0.85347222222222197</v>
      </c>
      <c r="T1238" s="93">
        <f t="shared" si="63"/>
        <v>9.4</v>
      </c>
      <c r="U1238" s="96">
        <f t="shared" si="66"/>
        <v>-2.9000000000000004</v>
      </c>
      <c r="V1238" s="92">
        <f t="shared" si="65"/>
        <v>1</v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9.3000000000000007</v>
      </c>
      <c r="C1239" s="5">
        <v>90</v>
      </c>
      <c r="D1239" s="5">
        <v>7.7</v>
      </c>
      <c r="E1239" s="5">
        <v>9.3000000000000007</v>
      </c>
      <c r="F1239" s="5">
        <v>2.2000000000000002</v>
      </c>
      <c r="G1239" s="5">
        <v>4.3</v>
      </c>
      <c r="H1239" s="5">
        <v>1022.8</v>
      </c>
      <c r="I1239" s="5">
        <v>0</v>
      </c>
      <c r="J1239" s="5">
        <v>0</v>
      </c>
      <c r="K1239" s="5">
        <v>1</v>
      </c>
      <c r="L1239" s="5">
        <v>1.1000000000000001</v>
      </c>
      <c r="M1239" s="5">
        <v>36.4</v>
      </c>
      <c r="N1239">
        <v>155</v>
      </c>
      <c r="O1239">
        <v>155</v>
      </c>
      <c r="P1239">
        <v>9.1999999999999993</v>
      </c>
      <c r="Q1239">
        <v>9.4</v>
      </c>
      <c r="R1239" s="54">
        <v>0.85416666666666696</v>
      </c>
      <c r="T1239" s="93">
        <f t="shared" si="63"/>
        <v>9.4</v>
      </c>
      <c r="U1239" s="96">
        <f t="shared" si="66"/>
        <v>-2.9000000000000004</v>
      </c>
      <c r="V1239" s="92">
        <f t="shared" si="65"/>
        <v>1</v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9.3000000000000007</v>
      </c>
      <c r="C1240" s="5">
        <v>90</v>
      </c>
      <c r="D1240" s="5">
        <v>7.7</v>
      </c>
      <c r="E1240" s="5">
        <v>8.1999999999999993</v>
      </c>
      <c r="F1240" s="5">
        <v>7.9</v>
      </c>
      <c r="G1240" s="5">
        <v>9.6999999999999993</v>
      </c>
      <c r="H1240" s="5">
        <v>1022.9</v>
      </c>
      <c r="I1240" s="5">
        <v>0</v>
      </c>
      <c r="J1240" s="5">
        <v>0</v>
      </c>
      <c r="K1240" s="5">
        <v>1</v>
      </c>
      <c r="L1240" s="5">
        <v>1.1000000000000001</v>
      </c>
      <c r="M1240" s="5">
        <v>36.4</v>
      </c>
      <c r="N1240">
        <v>155</v>
      </c>
      <c r="O1240">
        <v>155</v>
      </c>
      <c r="P1240">
        <v>9.1999999999999993</v>
      </c>
      <c r="Q1240">
        <v>9.4</v>
      </c>
      <c r="R1240" s="54">
        <v>0.85486111111111096</v>
      </c>
      <c r="T1240" s="93">
        <f t="shared" si="63"/>
        <v>9.4</v>
      </c>
      <c r="U1240" s="96">
        <f t="shared" si="66"/>
        <v>-2.9000000000000004</v>
      </c>
      <c r="V1240" s="92">
        <f t="shared" si="65"/>
        <v>1</v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9.4</v>
      </c>
      <c r="C1241" s="5">
        <v>90</v>
      </c>
      <c r="D1241" s="5">
        <v>7.8</v>
      </c>
      <c r="E1241" s="5">
        <v>9.4</v>
      </c>
      <c r="F1241" s="5">
        <v>4</v>
      </c>
      <c r="G1241" s="5">
        <v>5.4</v>
      </c>
      <c r="H1241" s="5">
        <v>1022.8</v>
      </c>
      <c r="I1241" s="5">
        <v>0</v>
      </c>
      <c r="J1241" s="5">
        <v>0</v>
      </c>
      <c r="K1241" s="5">
        <v>1.1000000000000001</v>
      </c>
      <c r="L1241" s="5">
        <v>1.2</v>
      </c>
      <c r="M1241" s="5">
        <v>36.5</v>
      </c>
      <c r="N1241">
        <v>155.1</v>
      </c>
      <c r="O1241">
        <v>155.1</v>
      </c>
      <c r="P1241">
        <v>9.1999999999999993</v>
      </c>
      <c r="Q1241">
        <v>9.4</v>
      </c>
      <c r="R1241" s="54">
        <v>0.85555555555555596</v>
      </c>
      <c r="T1241" s="93">
        <f t="shared" si="63"/>
        <v>9.4</v>
      </c>
      <c r="U1241" s="96">
        <f t="shared" si="66"/>
        <v>-3</v>
      </c>
      <c r="V1241" s="92">
        <f t="shared" si="65"/>
        <v>1</v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9.4</v>
      </c>
      <c r="C1242" s="5">
        <v>91</v>
      </c>
      <c r="D1242" s="5">
        <v>8.1</v>
      </c>
      <c r="E1242" s="5">
        <v>9.1</v>
      </c>
      <c r="F1242" s="5">
        <v>5</v>
      </c>
      <c r="G1242" s="5">
        <v>7.9</v>
      </c>
      <c r="H1242" s="5">
        <v>1022.7</v>
      </c>
      <c r="I1242" s="5">
        <v>0</v>
      </c>
      <c r="J1242" s="5">
        <v>0</v>
      </c>
      <c r="K1242" s="5">
        <v>1.1000000000000001</v>
      </c>
      <c r="L1242" s="5">
        <v>1.2</v>
      </c>
      <c r="M1242" s="5">
        <v>36.5</v>
      </c>
      <c r="N1242">
        <v>155.1</v>
      </c>
      <c r="O1242">
        <v>155.1</v>
      </c>
      <c r="P1242">
        <v>9.1999999999999993</v>
      </c>
      <c r="Q1242">
        <v>9.4</v>
      </c>
      <c r="R1242" s="54">
        <v>0.85624999999999996</v>
      </c>
      <c r="T1242" s="93">
        <f t="shared" si="63"/>
        <v>9.4</v>
      </c>
      <c r="U1242" s="96">
        <f t="shared" si="66"/>
        <v>-3</v>
      </c>
      <c r="V1242" s="92">
        <f t="shared" si="65"/>
        <v>1</v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9.4</v>
      </c>
      <c r="C1243" s="5">
        <v>91</v>
      </c>
      <c r="D1243" s="5">
        <v>8.1</v>
      </c>
      <c r="E1243" s="5">
        <v>8.1999999999999993</v>
      </c>
      <c r="F1243" s="5">
        <v>8.6</v>
      </c>
      <c r="G1243" s="5">
        <v>8.6</v>
      </c>
      <c r="H1243" s="5">
        <v>1022.9</v>
      </c>
      <c r="I1243" s="5">
        <v>0</v>
      </c>
      <c r="J1243" s="5">
        <v>0</v>
      </c>
      <c r="K1243" s="5">
        <v>1.1000000000000001</v>
      </c>
      <c r="L1243" s="5">
        <v>1.2</v>
      </c>
      <c r="M1243" s="5">
        <v>36.5</v>
      </c>
      <c r="N1243">
        <v>155.1</v>
      </c>
      <c r="O1243">
        <v>155.1</v>
      </c>
      <c r="P1243">
        <v>9.1999999999999993</v>
      </c>
      <c r="Q1243">
        <v>9.4</v>
      </c>
      <c r="R1243" s="54">
        <v>0.85694444444444495</v>
      </c>
      <c r="T1243" s="93">
        <f t="shared" si="63"/>
        <v>9.4</v>
      </c>
      <c r="U1243" s="96">
        <f t="shared" si="66"/>
        <v>-3</v>
      </c>
      <c r="V1243" s="92">
        <f t="shared" si="65"/>
        <v>1</v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9.4</v>
      </c>
      <c r="C1244" s="5">
        <v>91</v>
      </c>
      <c r="D1244" s="5">
        <v>8.1</v>
      </c>
      <c r="E1244" s="5">
        <v>8.8000000000000007</v>
      </c>
      <c r="F1244" s="5">
        <v>5.8</v>
      </c>
      <c r="G1244" s="5">
        <v>6.1</v>
      </c>
      <c r="H1244" s="5">
        <v>1022.8</v>
      </c>
      <c r="I1244" s="5">
        <v>0</v>
      </c>
      <c r="J1244" s="5">
        <v>0</v>
      </c>
      <c r="K1244" s="5">
        <v>1.1000000000000001</v>
      </c>
      <c r="L1244" s="5">
        <v>1.2</v>
      </c>
      <c r="M1244" s="5">
        <v>36.5</v>
      </c>
      <c r="N1244">
        <v>155.1</v>
      </c>
      <c r="O1244">
        <v>155.1</v>
      </c>
      <c r="P1244">
        <v>9.3000000000000007</v>
      </c>
      <c r="Q1244">
        <v>9.4</v>
      </c>
      <c r="R1244" s="54">
        <v>0.85763888888888895</v>
      </c>
      <c r="T1244" s="93">
        <f t="shared" si="63"/>
        <v>9.4</v>
      </c>
      <c r="U1244" s="96">
        <f t="shared" si="66"/>
        <v>-3</v>
      </c>
      <c r="V1244" s="92">
        <f t="shared" si="65"/>
        <v>1</v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9.4</v>
      </c>
      <c r="C1245" s="5">
        <v>91</v>
      </c>
      <c r="D1245" s="5">
        <v>8.1</v>
      </c>
      <c r="E1245" s="5">
        <v>8.1999999999999993</v>
      </c>
      <c r="F1245" s="5">
        <v>8.6</v>
      </c>
      <c r="G1245" s="5">
        <v>8.6</v>
      </c>
      <c r="H1245" s="5">
        <v>1022.7</v>
      </c>
      <c r="I1245" s="5">
        <v>0</v>
      </c>
      <c r="J1245" s="5">
        <v>0</v>
      </c>
      <c r="K1245" s="5">
        <v>1.1000000000000001</v>
      </c>
      <c r="L1245" s="5">
        <v>1.2</v>
      </c>
      <c r="M1245" s="5">
        <v>36.5</v>
      </c>
      <c r="N1245">
        <v>155.1</v>
      </c>
      <c r="O1245">
        <v>155.1</v>
      </c>
      <c r="P1245">
        <v>9.3000000000000007</v>
      </c>
      <c r="Q1245">
        <v>9.4</v>
      </c>
      <c r="R1245" s="54">
        <v>0.85833333333333295</v>
      </c>
      <c r="T1245" s="93">
        <f t="shared" si="63"/>
        <v>9.4</v>
      </c>
      <c r="U1245" s="96">
        <f t="shared" si="66"/>
        <v>-3</v>
      </c>
      <c r="V1245" s="92">
        <f t="shared" si="65"/>
        <v>1</v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9.4</v>
      </c>
      <c r="C1246" s="5">
        <v>91</v>
      </c>
      <c r="D1246" s="5">
        <v>8.1</v>
      </c>
      <c r="E1246" s="5">
        <v>9</v>
      </c>
      <c r="F1246" s="5">
        <v>5.4</v>
      </c>
      <c r="G1246" s="5">
        <v>6.1</v>
      </c>
      <c r="H1246" s="5">
        <v>1022.8</v>
      </c>
      <c r="I1246" s="5">
        <v>0</v>
      </c>
      <c r="J1246" s="5">
        <v>0</v>
      </c>
      <c r="K1246" s="5">
        <v>1.2</v>
      </c>
      <c r="L1246" s="5">
        <v>1.3</v>
      </c>
      <c r="M1246" s="5">
        <v>36.6</v>
      </c>
      <c r="N1246">
        <v>155.19999999999999</v>
      </c>
      <c r="O1246">
        <v>155.19999999999999</v>
      </c>
      <c r="P1246">
        <v>9.3000000000000007</v>
      </c>
      <c r="Q1246">
        <v>9.4</v>
      </c>
      <c r="R1246" s="54">
        <v>0.85902777777777795</v>
      </c>
      <c r="T1246" s="93">
        <f t="shared" si="63"/>
        <v>9.4</v>
      </c>
      <c r="U1246" s="96">
        <f t="shared" si="66"/>
        <v>-3</v>
      </c>
      <c r="V1246" s="92">
        <f t="shared" si="65"/>
        <v>1</v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9.4</v>
      </c>
      <c r="C1247" s="5">
        <v>91</v>
      </c>
      <c r="D1247" s="5">
        <v>8.1</v>
      </c>
      <c r="E1247" s="5">
        <v>9.1</v>
      </c>
      <c r="F1247" s="5">
        <v>5</v>
      </c>
      <c r="G1247" s="5">
        <v>7.9</v>
      </c>
      <c r="H1247" s="5">
        <v>1022.9</v>
      </c>
      <c r="I1247" s="5">
        <v>0</v>
      </c>
      <c r="J1247" s="5">
        <v>0</v>
      </c>
      <c r="K1247" s="5">
        <v>1.2</v>
      </c>
      <c r="L1247" s="5">
        <v>1.3</v>
      </c>
      <c r="M1247" s="5">
        <v>36.6</v>
      </c>
      <c r="N1247">
        <v>155.19999999999999</v>
      </c>
      <c r="O1247">
        <v>155.19999999999999</v>
      </c>
      <c r="P1247">
        <v>9.3000000000000007</v>
      </c>
      <c r="Q1247">
        <v>9.4</v>
      </c>
      <c r="R1247" s="54">
        <v>0.85972222222222205</v>
      </c>
      <c r="T1247" s="93">
        <f t="shared" si="63"/>
        <v>9.4</v>
      </c>
      <c r="U1247" s="96">
        <f t="shared" si="66"/>
        <v>-3</v>
      </c>
      <c r="V1247" s="92">
        <f t="shared" si="65"/>
        <v>1</v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9.4</v>
      </c>
      <c r="C1248" s="5">
        <v>91</v>
      </c>
      <c r="D1248" s="5">
        <v>8.1</v>
      </c>
      <c r="E1248" s="5">
        <v>8.5</v>
      </c>
      <c r="F1248" s="5">
        <v>7.2</v>
      </c>
      <c r="G1248" s="5">
        <v>7.2</v>
      </c>
      <c r="H1248" s="5">
        <v>1022.6</v>
      </c>
      <c r="I1248" s="5">
        <v>0</v>
      </c>
      <c r="J1248" s="5">
        <v>0</v>
      </c>
      <c r="K1248" s="5">
        <v>1.2</v>
      </c>
      <c r="L1248" s="5">
        <v>1.3</v>
      </c>
      <c r="M1248" s="5">
        <v>36.6</v>
      </c>
      <c r="N1248">
        <v>155.19999999999999</v>
      </c>
      <c r="O1248">
        <v>155.19999999999999</v>
      </c>
      <c r="P1248">
        <v>9.3000000000000007</v>
      </c>
      <c r="Q1248">
        <v>9.4</v>
      </c>
      <c r="R1248" s="54">
        <v>0.86041666666666705</v>
      </c>
      <c r="T1248" s="93">
        <f t="shared" si="63"/>
        <v>9.4</v>
      </c>
      <c r="U1248" s="96">
        <f t="shared" si="66"/>
        <v>-3</v>
      </c>
      <c r="V1248" s="92">
        <f t="shared" si="65"/>
        <v>1</v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9.4</v>
      </c>
      <c r="C1249" s="5">
        <v>91</v>
      </c>
      <c r="D1249" s="5">
        <v>8.1</v>
      </c>
      <c r="E1249" s="5">
        <v>9.4</v>
      </c>
      <c r="F1249" s="5">
        <v>4.7</v>
      </c>
      <c r="G1249" s="5">
        <v>8.6</v>
      </c>
      <c r="H1249" s="5">
        <v>1022.6</v>
      </c>
      <c r="I1249" s="5">
        <v>0</v>
      </c>
      <c r="J1249" s="5">
        <v>0</v>
      </c>
      <c r="K1249" s="5">
        <v>1.2</v>
      </c>
      <c r="L1249" s="5">
        <v>1.3</v>
      </c>
      <c r="M1249" s="5">
        <v>36.6</v>
      </c>
      <c r="N1249">
        <v>155.19999999999999</v>
      </c>
      <c r="O1249">
        <v>155.19999999999999</v>
      </c>
      <c r="P1249">
        <v>9.3000000000000007</v>
      </c>
      <c r="Q1249">
        <v>9.4</v>
      </c>
      <c r="R1249" s="54">
        <v>0.86111111111111105</v>
      </c>
      <c r="T1249" s="93">
        <f t="shared" si="63"/>
        <v>9.4</v>
      </c>
      <c r="U1249" s="96">
        <f t="shared" si="66"/>
        <v>-3</v>
      </c>
      <c r="V1249" s="92">
        <f t="shared" si="65"/>
        <v>1</v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9.4</v>
      </c>
      <c r="C1250" s="5">
        <v>91</v>
      </c>
      <c r="D1250" s="5">
        <v>8.1</v>
      </c>
      <c r="E1250" s="5">
        <v>9.4</v>
      </c>
      <c r="F1250" s="5">
        <v>4.3</v>
      </c>
      <c r="G1250" s="5">
        <v>4.3</v>
      </c>
      <c r="H1250" s="5">
        <v>1022.7</v>
      </c>
      <c r="I1250" s="5">
        <v>0</v>
      </c>
      <c r="J1250" s="5">
        <v>0</v>
      </c>
      <c r="K1250" s="5">
        <v>1.2</v>
      </c>
      <c r="L1250" s="5">
        <v>1.3</v>
      </c>
      <c r="M1250" s="5">
        <v>36.6</v>
      </c>
      <c r="N1250">
        <v>155.19999999999999</v>
      </c>
      <c r="O1250">
        <v>155.19999999999999</v>
      </c>
      <c r="P1250">
        <v>9.3000000000000007</v>
      </c>
      <c r="Q1250">
        <v>9.4</v>
      </c>
      <c r="R1250" s="54">
        <v>0.86180555555555605</v>
      </c>
      <c r="T1250" s="93">
        <f t="shared" si="63"/>
        <v>9.4</v>
      </c>
      <c r="U1250" s="96">
        <f t="shared" si="66"/>
        <v>-3</v>
      </c>
      <c r="V1250" s="92">
        <f t="shared" si="65"/>
        <v>1</v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9.3000000000000007</v>
      </c>
      <c r="C1251" s="5">
        <v>91</v>
      </c>
      <c r="D1251" s="5">
        <v>8</v>
      </c>
      <c r="E1251" s="5">
        <v>8.6999999999999993</v>
      </c>
      <c r="F1251" s="5">
        <v>6.1</v>
      </c>
      <c r="G1251" s="5">
        <v>10.4</v>
      </c>
      <c r="H1251" s="5">
        <v>1022.5</v>
      </c>
      <c r="I1251" s="5">
        <v>0</v>
      </c>
      <c r="J1251" s="5">
        <v>0</v>
      </c>
      <c r="K1251" s="5">
        <v>1.2</v>
      </c>
      <c r="L1251" s="5">
        <v>1.3</v>
      </c>
      <c r="M1251" s="5">
        <v>36.6</v>
      </c>
      <c r="N1251">
        <v>155.19999999999999</v>
      </c>
      <c r="O1251">
        <v>155.19999999999999</v>
      </c>
      <c r="P1251">
        <v>9.3000000000000007</v>
      </c>
      <c r="Q1251">
        <v>9.4</v>
      </c>
      <c r="R1251" s="54">
        <v>0.86250000000000004</v>
      </c>
      <c r="T1251" s="93">
        <f t="shared" si="63"/>
        <v>9.4</v>
      </c>
      <c r="U1251" s="96">
        <f t="shared" si="66"/>
        <v>-2.9000000000000004</v>
      </c>
      <c r="V1251" s="92">
        <f t="shared" si="65"/>
        <v>1</v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9.3000000000000007</v>
      </c>
      <c r="C1252" s="5">
        <v>91</v>
      </c>
      <c r="D1252" s="5">
        <v>8</v>
      </c>
      <c r="E1252" s="5">
        <v>8.6999999999999993</v>
      </c>
      <c r="F1252" s="5">
        <v>6.1</v>
      </c>
      <c r="G1252" s="5">
        <v>6.1</v>
      </c>
      <c r="H1252" s="5">
        <v>1022.6</v>
      </c>
      <c r="I1252" s="5">
        <v>0</v>
      </c>
      <c r="J1252" s="5">
        <v>0</v>
      </c>
      <c r="K1252" s="5">
        <v>1.2</v>
      </c>
      <c r="L1252" s="5">
        <v>1.3</v>
      </c>
      <c r="M1252" s="5">
        <v>36.6</v>
      </c>
      <c r="N1252">
        <v>155.19999999999999</v>
      </c>
      <c r="O1252">
        <v>155.19999999999999</v>
      </c>
      <c r="P1252">
        <v>9.3000000000000007</v>
      </c>
      <c r="Q1252">
        <v>9.4</v>
      </c>
      <c r="R1252" s="54">
        <v>0.86319444444444404</v>
      </c>
      <c r="T1252" s="93">
        <f t="shared" si="63"/>
        <v>9.4</v>
      </c>
      <c r="U1252" s="96">
        <f t="shared" si="66"/>
        <v>-2.9000000000000004</v>
      </c>
      <c r="V1252" s="92">
        <f t="shared" si="65"/>
        <v>1</v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9.3000000000000007</v>
      </c>
      <c r="C1253" s="5">
        <v>91</v>
      </c>
      <c r="D1253" s="5">
        <v>8</v>
      </c>
      <c r="E1253" s="5">
        <v>9.3000000000000007</v>
      </c>
      <c r="F1253" s="5">
        <v>2.2000000000000002</v>
      </c>
      <c r="G1253" s="5">
        <v>7.2</v>
      </c>
      <c r="H1253" s="5">
        <v>1022.6</v>
      </c>
      <c r="I1253" s="5">
        <v>0</v>
      </c>
      <c r="J1253" s="5">
        <v>0</v>
      </c>
      <c r="K1253" s="5">
        <v>1.2</v>
      </c>
      <c r="L1253" s="5">
        <v>1.3</v>
      </c>
      <c r="M1253" s="5">
        <v>36.6</v>
      </c>
      <c r="N1253">
        <v>155.19999999999999</v>
      </c>
      <c r="O1253">
        <v>155.19999999999999</v>
      </c>
      <c r="P1253">
        <v>9.3000000000000007</v>
      </c>
      <c r="Q1253">
        <v>9.4</v>
      </c>
      <c r="R1253" s="54">
        <v>0.86388888888888904</v>
      </c>
      <c r="T1253" s="93">
        <f t="shared" si="63"/>
        <v>9.4</v>
      </c>
      <c r="U1253" s="96">
        <f t="shared" si="66"/>
        <v>-2.9000000000000004</v>
      </c>
      <c r="V1253" s="92">
        <f t="shared" si="65"/>
        <v>1</v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9.3000000000000007</v>
      </c>
      <c r="C1254" s="5">
        <v>91</v>
      </c>
      <c r="D1254" s="5">
        <v>8</v>
      </c>
      <c r="E1254" s="5">
        <v>9.3000000000000007</v>
      </c>
      <c r="F1254" s="5">
        <v>1.8</v>
      </c>
      <c r="G1254" s="5">
        <v>11.2</v>
      </c>
      <c r="H1254" s="5">
        <v>1022.6</v>
      </c>
      <c r="I1254" s="5">
        <v>0</v>
      </c>
      <c r="J1254" s="5">
        <v>0</v>
      </c>
      <c r="K1254" s="5">
        <v>1.2</v>
      </c>
      <c r="L1254" s="5">
        <v>1.3</v>
      </c>
      <c r="M1254" s="5">
        <v>36.6</v>
      </c>
      <c r="N1254">
        <v>155.19999999999999</v>
      </c>
      <c r="O1254">
        <v>155.19999999999999</v>
      </c>
      <c r="P1254">
        <v>9.3000000000000007</v>
      </c>
      <c r="Q1254">
        <v>9.4</v>
      </c>
      <c r="R1254" s="54">
        <v>0.86458333333333304</v>
      </c>
      <c r="T1254" s="93">
        <f t="shared" si="63"/>
        <v>9.4</v>
      </c>
      <c r="U1254" s="96">
        <f t="shared" si="66"/>
        <v>-2.9000000000000004</v>
      </c>
      <c r="V1254" s="92">
        <f t="shared" si="65"/>
        <v>1</v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9.3000000000000007</v>
      </c>
      <c r="C1255" s="5">
        <v>91</v>
      </c>
      <c r="D1255" s="5">
        <v>8</v>
      </c>
      <c r="E1255" s="5">
        <v>9.3000000000000007</v>
      </c>
      <c r="F1255" s="5">
        <v>3.6</v>
      </c>
      <c r="G1255" s="5">
        <v>7.6</v>
      </c>
      <c r="H1255" s="5">
        <v>1022.6</v>
      </c>
      <c r="I1255" s="5">
        <v>0</v>
      </c>
      <c r="J1255" s="5">
        <v>0</v>
      </c>
      <c r="K1255" s="5">
        <v>1.2</v>
      </c>
      <c r="L1255" s="5">
        <v>1.3</v>
      </c>
      <c r="M1255" s="5">
        <v>36.6</v>
      </c>
      <c r="N1255">
        <v>155.19999999999999</v>
      </c>
      <c r="O1255">
        <v>155.19999999999999</v>
      </c>
      <c r="P1255">
        <v>9.3000000000000007</v>
      </c>
      <c r="Q1255">
        <v>9.4</v>
      </c>
      <c r="R1255" s="54">
        <v>0.86527777777777803</v>
      </c>
      <c r="T1255" s="93">
        <f t="shared" si="63"/>
        <v>9.4</v>
      </c>
      <c r="U1255" s="96">
        <f t="shared" si="66"/>
        <v>-2.9000000000000004</v>
      </c>
      <c r="V1255" s="92">
        <f t="shared" si="65"/>
        <v>1</v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9.3000000000000007</v>
      </c>
      <c r="C1256" s="5">
        <v>91</v>
      </c>
      <c r="D1256" s="5">
        <v>8</v>
      </c>
      <c r="E1256" s="5">
        <v>9.3000000000000007</v>
      </c>
      <c r="F1256" s="5">
        <v>2.9</v>
      </c>
      <c r="G1256" s="5">
        <v>9.6999999999999993</v>
      </c>
      <c r="H1256" s="5">
        <v>1022.6</v>
      </c>
      <c r="I1256" s="5">
        <v>0</v>
      </c>
      <c r="J1256" s="5">
        <v>0</v>
      </c>
      <c r="K1256" s="5">
        <v>1.2</v>
      </c>
      <c r="L1256" s="5">
        <v>1.3</v>
      </c>
      <c r="M1256" s="5">
        <v>36.6</v>
      </c>
      <c r="N1256">
        <v>155.19999999999999</v>
      </c>
      <c r="O1256">
        <v>155.19999999999999</v>
      </c>
      <c r="P1256">
        <v>9.3000000000000007</v>
      </c>
      <c r="Q1256">
        <v>9.4</v>
      </c>
      <c r="R1256" s="54">
        <v>0.86597222222222203</v>
      </c>
      <c r="T1256" s="93">
        <f t="shared" si="63"/>
        <v>9.4</v>
      </c>
      <c r="U1256" s="96">
        <f t="shared" si="66"/>
        <v>-2.9000000000000004</v>
      </c>
      <c r="V1256" s="92">
        <f t="shared" si="65"/>
        <v>1</v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9.3000000000000007</v>
      </c>
      <c r="C1257" s="5">
        <v>91</v>
      </c>
      <c r="D1257" s="5">
        <v>8</v>
      </c>
      <c r="E1257" s="5">
        <v>8.8000000000000007</v>
      </c>
      <c r="F1257" s="5">
        <v>5.4</v>
      </c>
      <c r="G1257" s="5">
        <v>7.9</v>
      </c>
      <c r="H1257" s="5">
        <v>1022.7</v>
      </c>
      <c r="I1257" s="5">
        <v>0</v>
      </c>
      <c r="J1257" s="5">
        <v>0</v>
      </c>
      <c r="K1257" s="5">
        <v>1.2</v>
      </c>
      <c r="L1257" s="5">
        <v>1.3</v>
      </c>
      <c r="M1257" s="5">
        <v>36.6</v>
      </c>
      <c r="N1257">
        <v>155.19999999999999</v>
      </c>
      <c r="O1257">
        <v>155.19999999999999</v>
      </c>
      <c r="P1257">
        <v>9.3000000000000007</v>
      </c>
      <c r="Q1257">
        <v>9.4</v>
      </c>
      <c r="R1257" s="54">
        <v>0.86666666666666703</v>
      </c>
      <c r="T1257" s="93">
        <f t="shared" si="63"/>
        <v>9.4</v>
      </c>
      <c r="U1257" s="96">
        <f t="shared" si="66"/>
        <v>-2.9000000000000004</v>
      </c>
      <c r="V1257" s="92">
        <f t="shared" si="65"/>
        <v>1</v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9.4</v>
      </c>
      <c r="C1258" s="5">
        <v>91</v>
      </c>
      <c r="D1258" s="5">
        <v>8.1</v>
      </c>
      <c r="E1258" s="5">
        <v>9.1</v>
      </c>
      <c r="F1258" s="5">
        <v>5</v>
      </c>
      <c r="G1258" s="5">
        <v>6.5</v>
      </c>
      <c r="H1258" s="5">
        <v>1022.5</v>
      </c>
      <c r="I1258" s="5">
        <v>0</v>
      </c>
      <c r="J1258" s="5">
        <v>0</v>
      </c>
      <c r="K1258" s="5">
        <v>1.2</v>
      </c>
      <c r="L1258" s="5">
        <v>1.3</v>
      </c>
      <c r="M1258" s="5">
        <v>36.6</v>
      </c>
      <c r="N1258">
        <v>155.19999999999999</v>
      </c>
      <c r="O1258">
        <v>155.19999999999999</v>
      </c>
      <c r="P1258">
        <v>9.3000000000000007</v>
      </c>
      <c r="Q1258">
        <v>9.4</v>
      </c>
      <c r="R1258" s="54">
        <v>0.86736111111111103</v>
      </c>
      <c r="T1258" s="93">
        <f t="shared" si="63"/>
        <v>9.4</v>
      </c>
      <c r="U1258" s="96">
        <f t="shared" si="66"/>
        <v>-3</v>
      </c>
      <c r="V1258" s="92">
        <f t="shared" si="65"/>
        <v>1</v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9.4</v>
      </c>
      <c r="C1259" s="5">
        <v>91</v>
      </c>
      <c r="D1259" s="5">
        <v>8.1</v>
      </c>
      <c r="E1259" s="5">
        <v>8.5</v>
      </c>
      <c r="F1259" s="5">
        <v>6.8</v>
      </c>
      <c r="G1259" s="5">
        <v>6.8</v>
      </c>
      <c r="H1259" s="5">
        <v>1022.5</v>
      </c>
      <c r="I1259" s="5">
        <v>0</v>
      </c>
      <c r="J1259" s="5">
        <v>0</v>
      </c>
      <c r="K1259" s="5">
        <v>1.3</v>
      </c>
      <c r="L1259" s="5">
        <v>1.4</v>
      </c>
      <c r="M1259" s="5">
        <v>36.700000000000003</v>
      </c>
      <c r="N1259">
        <v>155.30000000000001</v>
      </c>
      <c r="O1259">
        <v>155.30000000000001</v>
      </c>
      <c r="P1259">
        <v>9.3000000000000007</v>
      </c>
      <c r="Q1259">
        <v>9.4</v>
      </c>
      <c r="R1259" s="54">
        <v>0.86805555555555602</v>
      </c>
      <c r="T1259" s="93">
        <f t="shared" si="63"/>
        <v>9.4</v>
      </c>
      <c r="U1259" s="96">
        <f t="shared" si="66"/>
        <v>-3</v>
      </c>
      <c r="V1259" s="92">
        <f t="shared" si="65"/>
        <v>1</v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9.4</v>
      </c>
      <c r="C1260" s="5">
        <v>91</v>
      </c>
      <c r="D1260" s="5">
        <v>8.1</v>
      </c>
      <c r="E1260" s="5">
        <v>8.8000000000000007</v>
      </c>
      <c r="F1260" s="5">
        <v>5.8</v>
      </c>
      <c r="G1260" s="5">
        <v>7.6</v>
      </c>
      <c r="H1260" s="5">
        <v>1022.5</v>
      </c>
      <c r="I1260" s="5">
        <v>0</v>
      </c>
      <c r="J1260" s="5">
        <v>0</v>
      </c>
      <c r="K1260" s="5">
        <v>1.3</v>
      </c>
      <c r="L1260" s="5">
        <v>1.4</v>
      </c>
      <c r="M1260" s="5">
        <v>36.700000000000003</v>
      </c>
      <c r="N1260">
        <v>155.30000000000001</v>
      </c>
      <c r="O1260">
        <v>155.30000000000001</v>
      </c>
      <c r="P1260">
        <v>9.3000000000000007</v>
      </c>
      <c r="Q1260">
        <v>9.4</v>
      </c>
      <c r="R1260" s="54">
        <v>0.86875000000000002</v>
      </c>
      <c r="T1260" s="93">
        <f t="shared" si="63"/>
        <v>9.4</v>
      </c>
      <c r="U1260" s="96">
        <f t="shared" si="66"/>
        <v>-3</v>
      </c>
      <c r="V1260" s="92">
        <f t="shared" si="65"/>
        <v>1</v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9.4</v>
      </c>
      <c r="C1261" s="5">
        <v>91</v>
      </c>
      <c r="D1261" s="5">
        <v>8.1</v>
      </c>
      <c r="E1261" s="5">
        <v>9.4</v>
      </c>
      <c r="F1261" s="5">
        <v>4.3</v>
      </c>
      <c r="G1261" s="5">
        <v>6.8</v>
      </c>
      <c r="H1261" s="5">
        <v>1022.5</v>
      </c>
      <c r="I1261" s="5">
        <v>0</v>
      </c>
      <c r="J1261" s="5">
        <v>0</v>
      </c>
      <c r="K1261" s="5">
        <v>1.3</v>
      </c>
      <c r="L1261" s="5">
        <v>1.4</v>
      </c>
      <c r="M1261" s="5">
        <v>36.700000000000003</v>
      </c>
      <c r="N1261">
        <v>155.30000000000001</v>
      </c>
      <c r="O1261">
        <v>155.30000000000001</v>
      </c>
      <c r="P1261">
        <v>9.3000000000000007</v>
      </c>
      <c r="Q1261">
        <v>9.4</v>
      </c>
      <c r="R1261" s="54">
        <v>0.86944444444444402</v>
      </c>
      <c r="T1261" s="93">
        <f t="shared" si="63"/>
        <v>9.4</v>
      </c>
      <c r="U1261" s="96">
        <f t="shared" si="66"/>
        <v>-3</v>
      </c>
      <c r="V1261" s="92">
        <f t="shared" si="65"/>
        <v>1</v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9.4</v>
      </c>
      <c r="C1262" s="5">
        <v>91</v>
      </c>
      <c r="D1262" s="5">
        <v>8.1</v>
      </c>
      <c r="E1262" s="5">
        <v>9.4</v>
      </c>
      <c r="F1262" s="5">
        <v>3.2</v>
      </c>
      <c r="G1262" s="5">
        <v>6.8</v>
      </c>
      <c r="H1262" s="5">
        <v>1022.5</v>
      </c>
      <c r="I1262" s="5">
        <v>0</v>
      </c>
      <c r="J1262" s="5">
        <v>0</v>
      </c>
      <c r="K1262" s="5">
        <v>1.3</v>
      </c>
      <c r="L1262" s="5">
        <v>1.4</v>
      </c>
      <c r="M1262" s="5">
        <v>36.700000000000003</v>
      </c>
      <c r="N1262">
        <v>155.30000000000001</v>
      </c>
      <c r="O1262">
        <v>155.30000000000001</v>
      </c>
      <c r="P1262">
        <v>9.3000000000000007</v>
      </c>
      <c r="Q1262">
        <v>9.4</v>
      </c>
      <c r="R1262" s="54">
        <v>0.87013888888888902</v>
      </c>
      <c r="T1262" s="93">
        <f t="shared" si="63"/>
        <v>9.4</v>
      </c>
      <c r="U1262" s="96">
        <f t="shared" si="66"/>
        <v>-3</v>
      </c>
      <c r="V1262" s="92">
        <f t="shared" si="65"/>
        <v>1</v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9.4</v>
      </c>
      <c r="C1263" s="5">
        <v>91</v>
      </c>
      <c r="D1263" s="5">
        <v>8.1</v>
      </c>
      <c r="E1263" s="5">
        <v>9.1</v>
      </c>
      <c r="F1263" s="5">
        <v>5</v>
      </c>
      <c r="G1263" s="5">
        <v>8.6</v>
      </c>
      <c r="H1263" s="5">
        <v>1022.4</v>
      </c>
      <c r="I1263" s="5">
        <v>0</v>
      </c>
      <c r="J1263" s="5">
        <v>0</v>
      </c>
      <c r="K1263" s="5">
        <v>1.3</v>
      </c>
      <c r="L1263" s="5">
        <v>1.4</v>
      </c>
      <c r="M1263" s="5">
        <v>36.700000000000003</v>
      </c>
      <c r="N1263">
        <v>155.30000000000001</v>
      </c>
      <c r="O1263">
        <v>155.30000000000001</v>
      </c>
      <c r="P1263">
        <v>9.3000000000000007</v>
      </c>
      <c r="Q1263">
        <v>9.5</v>
      </c>
      <c r="R1263" s="54">
        <v>0.87083333333333302</v>
      </c>
      <c r="T1263" s="93">
        <f t="shared" si="63"/>
        <v>9.5</v>
      </c>
      <c r="U1263" s="96">
        <f t="shared" si="66"/>
        <v>-2.9000000000000004</v>
      </c>
      <c r="V1263" s="92">
        <f t="shared" si="65"/>
        <v>1</v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9.4</v>
      </c>
      <c r="C1264" s="5">
        <v>92</v>
      </c>
      <c r="D1264" s="5">
        <v>8.1999999999999993</v>
      </c>
      <c r="E1264" s="5">
        <v>8.1999999999999993</v>
      </c>
      <c r="F1264" s="5">
        <v>8.6</v>
      </c>
      <c r="G1264" s="5">
        <v>10.8</v>
      </c>
      <c r="H1264" s="5">
        <v>1022.7</v>
      </c>
      <c r="I1264" s="5">
        <v>0</v>
      </c>
      <c r="J1264" s="5">
        <v>0</v>
      </c>
      <c r="K1264" s="5">
        <v>1.3</v>
      </c>
      <c r="L1264" s="5">
        <v>1.4</v>
      </c>
      <c r="M1264" s="5">
        <v>36.700000000000003</v>
      </c>
      <c r="N1264">
        <v>155.30000000000001</v>
      </c>
      <c r="O1264">
        <v>155.30000000000001</v>
      </c>
      <c r="P1264">
        <v>9.4</v>
      </c>
      <c r="Q1264">
        <v>9.4</v>
      </c>
      <c r="R1264" s="54">
        <v>0.87152777777777801</v>
      </c>
      <c r="T1264" s="93">
        <f t="shared" si="63"/>
        <v>9.4</v>
      </c>
      <c r="U1264" s="96">
        <f t="shared" si="66"/>
        <v>-3</v>
      </c>
      <c r="V1264" s="92">
        <f t="shared" si="65"/>
        <v>1</v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9.4</v>
      </c>
      <c r="C1265" s="5">
        <v>92</v>
      </c>
      <c r="D1265" s="5">
        <v>8.1999999999999993</v>
      </c>
      <c r="E1265" s="5">
        <v>8.8000000000000007</v>
      </c>
      <c r="F1265" s="5">
        <v>5.8</v>
      </c>
      <c r="G1265" s="5">
        <v>6.8</v>
      </c>
      <c r="H1265" s="5">
        <v>1022.3</v>
      </c>
      <c r="I1265" s="5">
        <v>0</v>
      </c>
      <c r="J1265" s="5">
        <v>0</v>
      </c>
      <c r="K1265" s="5">
        <v>1.3</v>
      </c>
      <c r="L1265" s="5">
        <v>1.4</v>
      </c>
      <c r="M1265" s="5">
        <v>36.700000000000003</v>
      </c>
      <c r="N1265">
        <v>155.30000000000001</v>
      </c>
      <c r="O1265">
        <v>155.30000000000001</v>
      </c>
      <c r="P1265">
        <v>9.3000000000000007</v>
      </c>
      <c r="Q1265">
        <v>9.4</v>
      </c>
      <c r="R1265" s="54">
        <v>0.87222222222222201</v>
      </c>
      <c r="T1265" s="93">
        <f t="shared" si="63"/>
        <v>9.4</v>
      </c>
      <c r="U1265" s="96">
        <f t="shared" si="66"/>
        <v>-3</v>
      </c>
      <c r="V1265" s="92">
        <f t="shared" si="65"/>
        <v>1</v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9.4</v>
      </c>
      <c r="C1266" s="5">
        <v>92</v>
      </c>
      <c r="D1266" s="5">
        <v>8.1999999999999993</v>
      </c>
      <c r="E1266" s="5">
        <v>9.4</v>
      </c>
      <c r="F1266" s="5">
        <v>4.7</v>
      </c>
      <c r="G1266" s="5">
        <v>11.9</v>
      </c>
      <c r="H1266" s="5">
        <v>1022.6</v>
      </c>
      <c r="I1266" s="5">
        <v>0</v>
      </c>
      <c r="J1266" s="5">
        <v>0</v>
      </c>
      <c r="K1266" s="5">
        <v>1.3</v>
      </c>
      <c r="L1266" s="5">
        <v>1.4</v>
      </c>
      <c r="M1266" s="5">
        <v>36.700000000000003</v>
      </c>
      <c r="N1266">
        <v>155.30000000000001</v>
      </c>
      <c r="O1266">
        <v>155.30000000000001</v>
      </c>
      <c r="P1266">
        <v>9.4</v>
      </c>
      <c r="Q1266">
        <v>9.4</v>
      </c>
      <c r="R1266" s="54">
        <v>0.87291666666666701</v>
      </c>
      <c r="T1266" s="93">
        <f t="shared" ref="T1266:T1329" si="67">MAX($P1266,$Q1266)</f>
        <v>9.4</v>
      </c>
      <c r="U1266" s="96">
        <f t="shared" si="66"/>
        <v>-3</v>
      </c>
      <c r="V1266" s="92">
        <f t="shared" si="65"/>
        <v>1</v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9.4</v>
      </c>
      <c r="C1267" s="5">
        <v>92</v>
      </c>
      <c r="D1267" s="5">
        <v>8.1999999999999993</v>
      </c>
      <c r="E1267" s="5">
        <v>9.4</v>
      </c>
      <c r="F1267" s="5">
        <v>3.6</v>
      </c>
      <c r="G1267" s="5">
        <v>6.1</v>
      </c>
      <c r="H1267" s="5">
        <v>1022.6</v>
      </c>
      <c r="I1267" s="5">
        <v>0</v>
      </c>
      <c r="J1267" s="5">
        <v>0</v>
      </c>
      <c r="K1267" s="5">
        <v>1.3</v>
      </c>
      <c r="L1267" s="5">
        <v>1.4</v>
      </c>
      <c r="M1267" s="5">
        <v>36.700000000000003</v>
      </c>
      <c r="N1267">
        <v>155.30000000000001</v>
      </c>
      <c r="O1267">
        <v>155.30000000000001</v>
      </c>
      <c r="P1267">
        <v>9.4</v>
      </c>
      <c r="Q1267">
        <v>9.5</v>
      </c>
      <c r="R1267" s="54">
        <v>0.87361111111111101</v>
      </c>
      <c r="T1267" s="93">
        <f t="shared" si="67"/>
        <v>9.5</v>
      </c>
      <c r="U1267" s="96">
        <f t="shared" si="66"/>
        <v>-2.9000000000000004</v>
      </c>
      <c r="V1267" s="92">
        <f t="shared" si="65"/>
        <v>1</v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9.4</v>
      </c>
      <c r="C1268" s="5">
        <v>92</v>
      </c>
      <c r="D1268" s="5">
        <v>8.1999999999999993</v>
      </c>
      <c r="E1268" s="5">
        <v>9</v>
      </c>
      <c r="F1268" s="5">
        <v>5.4</v>
      </c>
      <c r="G1268" s="5">
        <v>6.8</v>
      </c>
      <c r="H1268" s="5">
        <v>1022.6</v>
      </c>
      <c r="I1268" s="5">
        <v>0</v>
      </c>
      <c r="J1268" s="5">
        <v>0</v>
      </c>
      <c r="K1268" s="5">
        <v>1.3</v>
      </c>
      <c r="L1268" s="5">
        <v>1.4</v>
      </c>
      <c r="M1268" s="5">
        <v>36.700000000000003</v>
      </c>
      <c r="N1268">
        <v>155.30000000000001</v>
      </c>
      <c r="O1268">
        <v>155.30000000000001</v>
      </c>
      <c r="P1268">
        <v>9.4</v>
      </c>
      <c r="Q1268">
        <v>9.5</v>
      </c>
      <c r="R1268" s="54">
        <v>0.874305555555556</v>
      </c>
      <c r="T1268" s="93">
        <f t="shared" si="67"/>
        <v>9.5</v>
      </c>
      <c r="U1268" s="96">
        <f t="shared" si="66"/>
        <v>-2.9000000000000004</v>
      </c>
      <c r="V1268" s="92">
        <f t="shared" si="65"/>
        <v>1</v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9.4</v>
      </c>
      <c r="C1269" s="5">
        <v>92</v>
      </c>
      <c r="D1269" s="5">
        <v>8.1999999999999993</v>
      </c>
      <c r="E1269" s="5">
        <v>8.8000000000000007</v>
      </c>
      <c r="F1269" s="5">
        <v>5.8</v>
      </c>
      <c r="G1269" s="5">
        <v>5.8</v>
      </c>
      <c r="H1269" s="5">
        <v>1022.5</v>
      </c>
      <c r="I1269" s="5">
        <v>0</v>
      </c>
      <c r="J1269" s="5">
        <v>0</v>
      </c>
      <c r="K1269" s="5">
        <v>1.3</v>
      </c>
      <c r="L1269" s="5">
        <v>1.4</v>
      </c>
      <c r="M1269" s="5">
        <v>36.700000000000003</v>
      </c>
      <c r="N1269">
        <v>155.30000000000001</v>
      </c>
      <c r="O1269">
        <v>155.30000000000001</v>
      </c>
      <c r="P1269">
        <v>9.4</v>
      </c>
      <c r="Q1269">
        <v>9.5</v>
      </c>
      <c r="R1269" s="54">
        <v>0.875</v>
      </c>
      <c r="T1269" s="93">
        <f t="shared" si="67"/>
        <v>9.5</v>
      </c>
      <c r="U1269" s="96">
        <f t="shared" si="66"/>
        <v>-2.9000000000000004</v>
      </c>
      <c r="V1269" s="92">
        <f t="shared" si="65"/>
        <v>1</v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9.5</v>
      </c>
      <c r="C1270" s="5">
        <v>92</v>
      </c>
      <c r="D1270" s="5">
        <v>8.3000000000000007</v>
      </c>
      <c r="E1270" s="5">
        <v>9.1</v>
      </c>
      <c r="F1270" s="5">
        <v>5.4</v>
      </c>
      <c r="G1270" s="5">
        <v>7.2</v>
      </c>
      <c r="H1270" s="5">
        <v>1022.4</v>
      </c>
      <c r="I1270" s="5">
        <v>0</v>
      </c>
      <c r="J1270" s="5">
        <v>0</v>
      </c>
      <c r="K1270" s="5">
        <v>1.3</v>
      </c>
      <c r="L1270" s="5">
        <v>1.4</v>
      </c>
      <c r="M1270" s="5">
        <v>36.700000000000003</v>
      </c>
      <c r="N1270">
        <v>155.30000000000001</v>
      </c>
      <c r="O1270">
        <v>155.30000000000001</v>
      </c>
      <c r="P1270">
        <v>9.4</v>
      </c>
      <c r="Q1270">
        <v>9.5</v>
      </c>
      <c r="R1270" s="54">
        <v>0.875694444444444</v>
      </c>
      <c r="T1270" s="93">
        <f t="shared" si="67"/>
        <v>9.5</v>
      </c>
      <c r="U1270" s="96">
        <f t="shared" si="66"/>
        <v>-3</v>
      </c>
      <c r="V1270" s="92">
        <f t="shared" si="65"/>
        <v>1</v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9.5</v>
      </c>
      <c r="C1271" s="5">
        <v>92</v>
      </c>
      <c r="D1271" s="5">
        <v>8.3000000000000007</v>
      </c>
      <c r="E1271" s="5">
        <v>8.9</v>
      </c>
      <c r="F1271" s="5">
        <v>5.8</v>
      </c>
      <c r="G1271" s="5">
        <v>7.6</v>
      </c>
      <c r="H1271" s="5">
        <v>1022.7</v>
      </c>
      <c r="I1271" s="5">
        <v>0</v>
      </c>
      <c r="J1271" s="5">
        <v>0</v>
      </c>
      <c r="K1271" s="5">
        <v>1.3</v>
      </c>
      <c r="L1271" s="5">
        <v>1.4</v>
      </c>
      <c r="M1271" s="5">
        <v>36.700000000000003</v>
      </c>
      <c r="N1271">
        <v>155.30000000000001</v>
      </c>
      <c r="O1271">
        <v>155.30000000000001</v>
      </c>
      <c r="P1271">
        <v>9.4</v>
      </c>
      <c r="Q1271">
        <v>9.5</v>
      </c>
      <c r="R1271" s="54">
        <v>0.87638888888888899</v>
      </c>
      <c r="T1271" s="93">
        <f t="shared" si="67"/>
        <v>9.5</v>
      </c>
      <c r="U1271" s="96">
        <f t="shared" si="66"/>
        <v>-3</v>
      </c>
      <c r="V1271" s="92">
        <f t="shared" si="65"/>
        <v>1</v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9.5</v>
      </c>
      <c r="C1272" s="5">
        <v>92</v>
      </c>
      <c r="D1272" s="5">
        <v>8.3000000000000007</v>
      </c>
      <c r="E1272" s="5">
        <v>8.4</v>
      </c>
      <c r="F1272" s="5">
        <v>7.9</v>
      </c>
      <c r="G1272" s="5">
        <v>8.6</v>
      </c>
      <c r="H1272" s="5">
        <v>1022.7</v>
      </c>
      <c r="I1272" s="5">
        <v>0</v>
      </c>
      <c r="J1272" s="5">
        <v>0</v>
      </c>
      <c r="K1272" s="5">
        <v>1.4</v>
      </c>
      <c r="L1272" s="5">
        <v>1.5</v>
      </c>
      <c r="M1272" s="5">
        <v>36.799999999999997</v>
      </c>
      <c r="N1272">
        <v>155.4</v>
      </c>
      <c r="O1272">
        <v>155.4</v>
      </c>
      <c r="P1272">
        <v>9.4</v>
      </c>
      <c r="Q1272">
        <v>9.5</v>
      </c>
      <c r="R1272" s="54">
        <v>0.87708333333333299</v>
      </c>
      <c r="T1272" s="93">
        <f t="shared" si="67"/>
        <v>9.5</v>
      </c>
      <c r="U1272" s="96">
        <f t="shared" si="66"/>
        <v>-3</v>
      </c>
      <c r="V1272" s="92">
        <f t="shared" si="65"/>
        <v>1</v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9.5</v>
      </c>
      <c r="C1273" s="5">
        <v>92</v>
      </c>
      <c r="D1273" s="5">
        <v>8.3000000000000007</v>
      </c>
      <c r="E1273" s="5">
        <v>9.5</v>
      </c>
      <c r="F1273" s="5">
        <v>2.9</v>
      </c>
      <c r="G1273" s="5">
        <v>6.1</v>
      </c>
      <c r="H1273" s="5">
        <v>1022.5</v>
      </c>
      <c r="I1273" s="5">
        <v>0</v>
      </c>
      <c r="J1273" s="5">
        <v>0</v>
      </c>
      <c r="K1273" s="5">
        <v>1.4</v>
      </c>
      <c r="L1273" s="5">
        <v>1.5</v>
      </c>
      <c r="M1273" s="5">
        <v>36.799999999999997</v>
      </c>
      <c r="N1273">
        <v>155.4</v>
      </c>
      <c r="O1273">
        <v>155.4</v>
      </c>
      <c r="P1273">
        <v>9.4</v>
      </c>
      <c r="Q1273">
        <v>9.5</v>
      </c>
      <c r="R1273" s="54">
        <v>0.87777777777777799</v>
      </c>
      <c r="T1273" s="93">
        <f t="shared" si="67"/>
        <v>9.5</v>
      </c>
      <c r="U1273" s="96">
        <f t="shared" si="66"/>
        <v>-3</v>
      </c>
      <c r="V1273" s="92">
        <f t="shared" si="65"/>
        <v>1</v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9.5</v>
      </c>
      <c r="C1274" s="5">
        <v>92</v>
      </c>
      <c r="D1274" s="5">
        <v>8.3000000000000007</v>
      </c>
      <c r="E1274" s="5">
        <v>9.5</v>
      </c>
      <c r="F1274" s="5">
        <v>3.2</v>
      </c>
      <c r="G1274" s="5">
        <v>6.5</v>
      </c>
      <c r="H1274" s="5">
        <v>1022.5</v>
      </c>
      <c r="I1274" s="5">
        <v>0</v>
      </c>
      <c r="J1274" s="5">
        <v>0</v>
      </c>
      <c r="K1274" s="5">
        <v>1.4</v>
      </c>
      <c r="L1274" s="5">
        <v>1.5</v>
      </c>
      <c r="M1274" s="5">
        <v>36.799999999999997</v>
      </c>
      <c r="N1274">
        <v>155.4</v>
      </c>
      <c r="O1274">
        <v>155.4</v>
      </c>
      <c r="P1274">
        <v>9.4</v>
      </c>
      <c r="Q1274">
        <v>9.5</v>
      </c>
      <c r="R1274" s="54">
        <v>0.87847222222222199</v>
      </c>
      <c r="T1274" s="93">
        <f t="shared" si="67"/>
        <v>9.5</v>
      </c>
      <c r="U1274" s="96">
        <f t="shared" si="66"/>
        <v>-3</v>
      </c>
      <c r="V1274" s="92">
        <f t="shared" si="65"/>
        <v>1</v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9.5</v>
      </c>
      <c r="C1275" s="5">
        <v>92</v>
      </c>
      <c r="D1275" s="5">
        <v>8.3000000000000007</v>
      </c>
      <c r="E1275" s="5">
        <v>8.9</v>
      </c>
      <c r="F1275" s="5">
        <v>5.8</v>
      </c>
      <c r="G1275" s="5">
        <v>10.1</v>
      </c>
      <c r="H1275" s="5">
        <v>1022.5</v>
      </c>
      <c r="I1275" s="5">
        <v>0</v>
      </c>
      <c r="J1275" s="5">
        <v>0</v>
      </c>
      <c r="K1275" s="5">
        <v>1.4</v>
      </c>
      <c r="L1275" s="5">
        <v>1.5</v>
      </c>
      <c r="M1275" s="5">
        <v>36.799999999999997</v>
      </c>
      <c r="N1275">
        <v>155.4</v>
      </c>
      <c r="O1275">
        <v>155.4</v>
      </c>
      <c r="P1275">
        <v>9.4</v>
      </c>
      <c r="Q1275">
        <v>9.5</v>
      </c>
      <c r="R1275" s="54">
        <v>0.87916666666666698</v>
      </c>
      <c r="T1275" s="93">
        <f t="shared" si="67"/>
        <v>9.5</v>
      </c>
      <c r="U1275" s="96">
        <f t="shared" si="66"/>
        <v>-3</v>
      </c>
      <c r="V1275" s="92">
        <f t="shared" si="65"/>
        <v>1</v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9.5</v>
      </c>
      <c r="C1276" s="5">
        <v>92</v>
      </c>
      <c r="D1276" s="5">
        <v>8.3000000000000007</v>
      </c>
      <c r="E1276" s="5">
        <v>9.5</v>
      </c>
      <c r="F1276" s="5">
        <v>4.7</v>
      </c>
      <c r="G1276" s="5">
        <v>8.3000000000000007</v>
      </c>
      <c r="H1276" s="5">
        <v>1022.7</v>
      </c>
      <c r="I1276" s="5">
        <v>0</v>
      </c>
      <c r="J1276" s="5">
        <v>0</v>
      </c>
      <c r="K1276" s="5">
        <v>1.4</v>
      </c>
      <c r="L1276" s="5">
        <v>1.5</v>
      </c>
      <c r="M1276" s="5">
        <v>36.799999999999997</v>
      </c>
      <c r="N1276">
        <v>155.4</v>
      </c>
      <c r="O1276">
        <v>155.4</v>
      </c>
      <c r="P1276">
        <v>9.4</v>
      </c>
      <c r="Q1276">
        <v>9.5</v>
      </c>
      <c r="R1276" s="54">
        <v>0.87986111111111098</v>
      </c>
      <c r="T1276" s="93">
        <f t="shared" si="67"/>
        <v>9.5</v>
      </c>
      <c r="U1276" s="96">
        <f t="shared" si="66"/>
        <v>-3</v>
      </c>
      <c r="V1276" s="92">
        <f t="shared" si="65"/>
        <v>1</v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9.6</v>
      </c>
      <c r="C1277" s="5">
        <v>92</v>
      </c>
      <c r="D1277" s="5">
        <v>8.4</v>
      </c>
      <c r="E1277" s="5">
        <v>9</v>
      </c>
      <c r="F1277" s="5">
        <v>6.1</v>
      </c>
      <c r="G1277" s="5">
        <v>7.2</v>
      </c>
      <c r="H1277" s="5">
        <v>1022.4</v>
      </c>
      <c r="I1277" s="5">
        <v>0</v>
      </c>
      <c r="J1277" s="5">
        <v>0</v>
      </c>
      <c r="K1277" s="5">
        <v>1.4</v>
      </c>
      <c r="L1277" s="5">
        <v>1.5</v>
      </c>
      <c r="M1277" s="5">
        <v>36.799999999999997</v>
      </c>
      <c r="N1277">
        <v>155.4</v>
      </c>
      <c r="O1277">
        <v>155.4</v>
      </c>
      <c r="P1277">
        <v>9.4</v>
      </c>
      <c r="Q1277">
        <v>9.5</v>
      </c>
      <c r="R1277" s="54">
        <v>0.88055555555555598</v>
      </c>
      <c r="T1277" s="93">
        <f t="shared" si="67"/>
        <v>9.5</v>
      </c>
      <c r="U1277" s="96">
        <f t="shared" si="66"/>
        <v>-3.0999999999999996</v>
      </c>
      <c r="V1277" s="92">
        <f t="shared" si="65"/>
        <v>1</v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9.5</v>
      </c>
      <c r="C1278" s="5">
        <v>92</v>
      </c>
      <c r="D1278" s="5">
        <v>8.3000000000000007</v>
      </c>
      <c r="E1278" s="5">
        <v>9.5</v>
      </c>
      <c r="F1278" s="5">
        <v>3.6</v>
      </c>
      <c r="G1278" s="5">
        <v>7.6</v>
      </c>
      <c r="H1278" s="5">
        <v>1022.4</v>
      </c>
      <c r="I1278" s="5">
        <v>0</v>
      </c>
      <c r="J1278" s="5">
        <v>0</v>
      </c>
      <c r="K1278" s="5">
        <v>1.4</v>
      </c>
      <c r="L1278" s="5">
        <v>1.5</v>
      </c>
      <c r="M1278" s="5">
        <v>36.799999999999997</v>
      </c>
      <c r="N1278">
        <v>155.4</v>
      </c>
      <c r="O1278">
        <v>155.4</v>
      </c>
      <c r="P1278">
        <v>9.5</v>
      </c>
      <c r="Q1278">
        <v>9.5</v>
      </c>
      <c r="R1278" s="54">
        <v>0.88124999999999998</v>
      </c>
      <c r="T1278" s="93">
        <f t="shared" si="67"/>
        <v>9.5</v>
      </c>
      <c r="U1278" s="96">
        <f t="shared" si="66"/>
        <v>-3</v>
      </c>
      <c r="V1278" s="92">
        <f t="shared" si="65"/>
        <v>1</v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9.6</v>
      </c>
      <c r="C1279" s="5">
        <v>92</v>
      </c>
      <c r="D1279" s="5">
        <v>8.4</v>
      </c>
      <c r="E1279" s="5">
        <v>9.6</v>
      </c>
      <c r="F1279" s="5">
        <v>2.9</v>
      </c>
      <c r="G1279" s="5">
        <v>3.6</v>
      </c>
      <c r="H1279" s="5">
        <v>1022.6</v>
      </c>
      <c r="I1279" s="5">
        <v>0</v>
      </c>
      <c r="J1279" s="5">
        <v>0</v>
      </c>
      <c r="K1279" s="5">
        <v>1.2</v>
      </c>
      <c r="L1279" s="5">
        <v>1.5</v>
      </c>
      <c r="M1279" s="5">
        <v>36.799999999999997</v>
      </c>
      <c r="N1279">
        <v>155.4</v>
      </c>
      <c r="O1279">
        <v>155.4</v>
      </c>
      <c r="P1279">
        <v>9.5</v>
      </c>
      <c r="Q1279">
        <v>9.5</v>
      </c>
      <c r="R1279" s="54">
        <v>0.88194444444444497</v>
      </c>
      <c r="T1279" s="93">
        <f t="shared" si="67"/>
        <v>9.5</v>
      </c>
      <c r="U1279" s="96">
        <f t="shared" si="66"/>
        <v>-3.0999999999999996</v>
      </c>
      <c r="V1279" s="92">
        <f t="shared" si="65"/>
        <v>1</v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9.6</v>
      </c>
      <c r="C1280" s="5">
        <v>92</v>
      </c>
      <c r="D1280" s="5">
        <v>8.4</v>
      </c>
      <c r="E1280" s="5">
        <v>7.9</v>
      </c>
      <c r="F1280" s="5">
        <v>11.5</v>
      </c>
      <c r="G1280" s="5">
        <v>12.2</v>
      </c>
      <c r="H1280" s="5">
        <v>1022.8</v>
      </c>
      <c r="I1280" s="5">
        <v>0</v>
      </c>
      <c r="J1280" s="5">
        <v>0</v>
      </c>
      <c r="K1280" s="5">
        <v>1.2</v>
      </c>
      <c r="L1280" s="5">
        <v>1.5</v>
      </c>
      <c r="M1280" s="5">
        <v>36.799999999999997</v>
      </c>
      <c r="N1280">
        <v>155.4</v>
      </c>
      <c r="O1280">
        <v>155.4</v>
      </c>
      <c r="P1280">
        <v>9.5</v>
      </c>
      <c r="Q1280">
        <v>9.6</v>
      </c>
      <c r="R1280" s="54">
        <v>0.88263888888888897</v>
      </c>
      <c r="T1280" s="93">
        <f t="shared" si="67"/>
        <v>9.6</v>
      </c>
      <c r="U1280" s="96">
        <f t="shared" si="66"/>
        <v>-3</v>
      </c>
      <c r="V1280" s="92">
        <f t="shared" si="65"/>
        <v>1</v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9.6</v>
      </c>
      <c r="C1281" s="5">
        <v>92</v>
      </c>
      <c r="D1281" s="5">
        <v>8.4</v>
      </c>
      <c r="E1281" s="5">
        <v>8.1999999999999993</v>
      </c>
      <c r="F1281" s="5">
        <v>9.6999999999999993</v>
      </c>
      <c r="G1281" s="5">
        <v>10.4</v>
      </c>
      <c r="H1281" s="5">
        <v>1022.4</v>
      </c>
      <c r="I1281" s="5">
        <v>0</v>
      </c>
      <c r="J1281" s="5">
        <v>0</v>
      </c>
      <c r="K1281" s="5">
        <v>1.2</v>
      </c>
      <c r="L1281" s="5">
        <v>1.5</v>
      </c>
      <c r="M1281" s="5">
        <v>36.799999999999997</v>
      </c>
      <c r="N1281">
        <v>155.4</v>
      </c>
      <c r="O1281">
        <v>155.4</v>
      </c>
      <c r="P1281">
        <v>9.5</v>
      </c>
      <c r="Q1281">
        <v>9.6</v>
      </c>
      <c r="R1281" s="54">
        <v>0.88333333333333297</v>
      </c>
      <c r="T1281" s="93">
        <f t="shared" si="67"/>
        <v>9.6</v>
      </c>
      <c r="U1281" s="96">
        <f t="shared" si="66"/>
        <v>-3</v>
      </c>
      <c r="V1281" s="92">
        <f t="shared" si="65"/>
        <v>1</v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9.6</v>
      </c>
      <c r="C1282" s="5">
        <v>92</v>
      </c>
      <c r="D1282" s="5">
        <v>8.4</v>
      </c>
      <c r="E1282" s="5">
        <v>8.6999999999999993</v>
      </c>
      <c r="F1282" s="5">
        <v>7.2</v>
      </c>
      <c r="G1282" s="5">
        <v>9.6999999999999993</v>
      </c>
      <c r="H1282" s="5">
        <v>1022.3</v>
      </c>
      <c r="I1282" s="5">
        <v>0</v>
      </c>
      <c r="J1282" s="5">
        <v>0</v>
      </c>
      <c r="K1282" s="5">
        <v>1.2</v>
      </c>
      <c r="L1282" s="5">
        <v>1.5</v>
      </c>
      <c r="M1282" s="5">
        <v>36.799999999999997</v>
      </c>
      <c r="N1282">
        <v>155.4</v>
      </c>
      <c r="O1282">
        <v>155.4</v>
      </c>
      <c r="P1282">
        <v>9.5</v>
      </c>
      <c r="Q1282">
        <v>9.6</v>
      </c>
      <c r="R1282" s="54">
        <v>0.88402777777777797</v>
      </c>
      <c r="T1282" s="93">
        <f t="shared" si="67"/>
        <v>9.6</v>
      </c>
      <c r="U1282" s="96">
        <f t="shared" si="66"/>
        <v>-3</v>
      </c>
      <c r="V1282" s="92">
        <f t="shared" si="65"/>
        <v>1</v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9.6</v>
      </c>
      <c r="C1283" s="5">
        <v>92</v>
      </c>
      <c r="D1283" s="5">
        <v>8.4</v>
      </c>
      <c r="E1283" s="5">
        <v>8.1999999999999993</v>
      </c>
      <c r="F1283" s="5">
        <v>10.1</v>
      </c>
      <c r="G1283" s="5">
        <v>10.8</v>
      </c>
      <c r="H1283" s="5">
        <v>1022.5</v>
      </c>
      <c r="I1283" s="5">
        <v>0</v>
      </c>
      <c r="J1283" s="5">
        <v>0</v>
      </c>
      <c r="K1283" s="5">
        <v>1.2</v>
      </c>
      <c r="L1283" s="5">
        <v>1.5</v>
      </c>
      <c r="M1283" s="5">
        <v>36.799999999999997</v>
      </c>
      <c r="N1283">
        <v>155.4</v>
      </c>
      <c r="O1283">
        <v>155.4</v>
      </c>
      <c r="P1283">
        <v>9.5</v>
      </c>
      <c r="Q1283">
        <v>9.6</v>
      </c>
      <c r="R1283" s="54">
        <v>0.88472222222222197</v>
      </c>
      <c r="T1283" s="93">
        <f t="shared" si="67"/>
        <v>9.6</v>
      </c>
      <c r="U1283" s="96">
        <f t="shared" si="66"/>
        <v>-3</v>
      </c>
      <c r="V1283" s="92">
        <f t="shared" si="65"/>
        <v>1</v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9.6</v>
      </c>
      <c r="C1284" s="5">
        <v>92</v>
      </c>
      <c r="D1284" s="5">
        <v>8.4</v>
      </c>
      <c r="E1284" s="5">
        <v>9.1999999999999993</v>
      </c>
      <c r="F1284" s="5">
        <v>5.4</v>
      </c>
      <c r="G1284" s="5">
        <v>8.6</v>
      </c>
      <c r="H1284" s="5">
        <v>1022.3</v>
      </c>
      <c r="I1284" s="5">
        <v>0</v>
      </c>
      <c r="J1284" s="5">
        <v>0</v>
      </c>
      <c r="K1284" s="5">
        <v>1</v>
      </c>
      <c r="L1284" s="5">
        <v>1.5</v>
      </c>
      <c r="M1284" s="5">
        <v>36.799999999999997</v>
      </c>
      <c r="N1284">
        <v>155.4</v>
      </c>
      <c r="O1284">
        <v>155.4</v>
      </c>
      <c r="P1284">
        <v>9.5</v>
      </c>
      <c r="Q1284">
        <v>9.6</v>
      </c>
      <c r="R1284" s="54">
        <v>0.88541666666666696</v>
      </c>
      <c r="T1284" s="93">
        <f t="shared" si="67"/>
        <v>9.6</v>
      </c>
      <c r="U1284" s="96">
        <f t="shared" si="66"/>
        <v>-3</v>
      </c>
      <c r="V1284" s="92">
        <f t="shared" si="65"/>
        <v>1</v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9.6</v>
      </c>
      <c r="C1285" s="5">
        <v>92</v>
      </c>
      <c r="D1285" s="5">
        <v>8.4</v>
      </c>
      <c r="E1285" s="5">
        <v>9.6</v>
      </c>
      <c r="F1285" s="5">
        <v>4</v>
      </c>
      <c r="G1285" s="5">
        <v>7.6</v>
      </c>
      <c r="H1285" s="5">
        <v>1022.3</v>
      </c>
      <c r="I1285" s="5">
        <v>0</v>
      </c>
      <c r="J1285" s="5">
        <v>0</v>
      </c>
      <c r="K1285" s="5">
        <v>1</v>
      </c>
      <c r="L1285" s="5">
        <v>1.5</v>
      </c>
      <c r="M1285" s="5">
        <v>36.799999999999997</v>
      </c>
      <c r="N1285">
        <v>155.4</v>
      </c>
      <c r="O1285">
        <v>155.4</v>
      </c>
      <c r="P1285">
        <v>9.5</v>
      </c>
      <c r="Q1285">
        <v>9.6</v>
      </c>
      <c r="R1285" s="54">
        <v>0.88611111111111096</v>
      </c>
      <c r="T1285" s="93">
        <f t="shared" si="67"/>
        <v>9.6</v>
      </c>
      <c r="U1285" s="96">
        <f t="shared" si="66"/>
        <v>-3</v>
      </c>
      <c r="V1285" s="92">
        <f t="shared" si="65"/>
        <v>1</v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9.6</v>
      </c>
      <c r="C1286" s="5">
        <v>92</v>
      </c>
      <c r="D1286" s="5">
        <v>8.4</v>
      </c>
      <c r="E1286" s="5">
        <v>9.3000000000000007</v>
      </c>
      <c r="F1286" s="5">
        <v>5</v>
      </c>
      <c r="G1286" s="5">
        <v>11.5</v>
      </c>
      <c r="H1286" s="5">
        <v>1022.3</v>
      </c>
      <c r="I1286" s="5">
        <v>0</v>
      </c>
      <c r="J1286" s="5">
        <v>0</v>
      </c>
      <c r="K1286" s="5">
        <v>1.1000000000000001</v>
      </c>
      <c r="L1286" s="5">
        <v>1.6</v>
      </c>
      <c r="M1286" s="5">
        <v>36.9</v>
      </c>
      <c r="N1286">
        <v>155.5</v>
      </c>
      <c r="O1286">
        <v>155.5</v>
      </c>
      <c r="P1286">
        <v>9.5</v>
      </c>
      <c r="Q1286">
        <v>9.6</v>
      </c>
      <c r="R1286" s="54">
        <v>0.88680555555555596</v>
      </c>
      <c r="T1286" s="93">
        <f t="shared" si="67"/>
        <v>9.6</v>
      </c>
      <c r="U1286" s="96">
        <f t="shared" si="66"/>
        <v>-3</v>
      </c>
      <c r="V1286" s="92">
        <f t="shared" si="65"/>
        <v>1</v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9.6</v>
      </c>
      <c r="C1287" s="5">
        <v>92</v>
      </c>
      <c r="D1287" s="5">
        <v>8.4</v>
      </c>
      <c r="E1287" s="5">
        <v>9.3000000000000007</v>
      </c>
      <c r="F1287" s="5">
        <v>5</v>
      </c>
      <c r="G1287" s="5">
        <v>8.3000000000000007</v>
      </c>
      <c r="H1287" s="5">
        <v>1022.3</v>
      </c>
      <c r="I1287" s="5">
        <v>0</v>
      </c>
      <c r="J1287" s="5">
        <v>0</v>
      </c>
      <c r="K1287" s="5">
        <v>1.1000000000000001</v>
      </c>
      <c r="L1287" s="5">
        <v>1.6</v>
      </c>
      <c r="M1287" s="5">
        <v>36.9</v>
      </c>
      <c r="N1287">
        <v>155.5</v>
      </c>
      <c r="O1287">
        <v>155.5</v>
      </c>
      <c r="P1287">
        <v>9.6</v>
      </c>
      <c r="Q1287">
        <v>9.6999999999999993</v>
      </c>
      <c r="R1287" s="54">
        <v>0.88749999999999996</v>
      </c>
      <c r="T1287" s="93">
        <f t="shared" si="67"/>
        <v>9.6999999999999993</v>
      </c>
      <c r="U1287" s="96">
        <f t="shared" si="66"/>
        <v>-2.9000000000000004</v>
      </c>
      <c r="V1287" s="92">
        <f t="shared" si="65"/>
        <v>1</v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9.6</v>
      </c>
      <c r="C1288" s="5">
        <v>92</v>
      </c>
      <c r="D1288" s="5">
        <v>8.4</v>
      </c>
      <c r="E1288" s="5">
        <v>9.1</v>
      </c>
      <c r="F1288" s="5">
        <v>5.8</v>
      </c>
      <c r="G1288" s="5">
        <v>5.8</v>
      </c>
      <c r="H1288" s="5">
        <v>1022.4</v>
      </c>
      <c r="I1288" s="5">
        <v>0</v>
      </c>
      <c r="J1288" s="5">
        <v>0</v>
      </c>
      <c r="K1288" s="5">
        <v>1.2</v>
      </c>
      <c r="L1288" s="5">
        <v>1.7</v>
      </c>
      <c r="M1288" s="5">
        <v>37</v>
      </c>
      <c r="N1288">
        <v>155.6</v>
      </c>
      <c r="O1288">
        <v>155.6</v>
      </c>
      <c r="P1288">
        <v>9.6</v>
      </c>
      <c r="Q1288">
        <v>9.6999999999999993</v>
      </c>
      <c r="R1288" s="54">
        <v>0.88819444444444495</v>
      </c>
      <c r="T1288" s="93">
        <f t="shared" si="67"/>
        <v>9.6999999999999993</v>
      </c>
      <c r="U1288" s="96">
        <f t="shared" si="66"/>
        <v>-2.9000000000000004</v>
      </c>
      <c r="V1288" s="92">
        <f t="shared" si="65"/>
        <v>1</v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9.6</v>
      </c>
      <c r="C1289" s="5">
        <v>92</v>
      </c>
      <c r="D1289" s="5">
        <v>8.4</v>
      </c>
      <c r="E1289" s="5">
        <v>9.6</v>
      </c>
      <c r="F1289" s="5">
        <v>3.2</v>
      </c>
      <c r="G1289" s="5">
        <v>5</v>
      </c>
      <c r="H1289" s="5">
        <v>1022.4</v>
      </c>
      <c r="I1289" s="5">
        <v>0</v>
      </c>
      <c r="J1289" s="5">
        <v>0</v>
      </c>
      <c r="K1289" s="5">
        <v>0.9</v>
      </c>
      <c r="L1289" s="5">
        <v>1.9</v>
      </c>
      <c r="M1289" s="5">
        <v>37.200000000000003</v>
      </c>
      <c r="N1289">
        <v>155.80000000000001</v>
      </c>
      <c r="O1289">
        <v>155.80000000000001</v>
      </c>
      <c r="P1289">
        <v>9.6</v>
      </c>
      <c r="Q1289">
        <v>9.6</v>
      </c>
      <c r="R1289" s="54">
        <v>0.88888888888888895</v>
      </c>
      <c r="T1289" s="93">
        <f t="shared" si="67"/>
        <v>9.6</v>
      </c>
      <c r="U1289" s="96">
        <f t="shared" si="66"/>
        <v>-3</v>
      </c>
      <c r="V1289" s="92">
        <f t="shared" si="65"/>
        <v>1</v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9.6</v>
      </c>
      <c r="C1290" s="5">
        <v>92</v>
      </c>
      <c r="D1290" s="5">
        <v>8.4</v>
      </c>
      <c r="E1290" s="5">
        <v>7.5</v>
      </c>
      <c r="F1290" s="5">
        <v>14.8</v>
      </c>
      <c r="G1290" s="5">
        <v>19.399999999999999</v>
      </c>
      <c r="H1290" s="5">
        <v>1022.4</v>
      </c>
      <c r="I1290" s="5">
        <v>0</v>
      </c>
      <c r="J1290" s="5">
        <v>0</v>
      </c>
      <c r="K1290" s="5">
        <v>1</v>
      </c>
      <c r="L1290" s="5">
        <v>2</v>
      </c>
      <c r="M1290" s="5">
        <v>37.299999999999997</v>
      </c>
      <c r="N1290">
        <v>155.9</v>
      </c>
      <c r="O1290">
        <v>155.9</v>
      </c>
      <c r="P1290">
        <v>9.6</v>
      </c>
      <c r="Q1290">
        <v>9.6</v>
      </c>
      <c r="R1290" s="54">
        <v>0.88958333333333295</v>
      </c>
      <c r="T1290" s="93">
        <f t="shared" si="67"/>
        <v>9.6</v>
      </c>
      <c r="U1290" s="96">
        <f t="shared" si="66"/>
        <v>-3</v>
      </c>
      <c r="V1290" s="92">
        <f t="shared" si="65"/>
        <v>1</v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9.6999999999999993</v>
      </c>
      <c r="C1291" s="5">
        <v>92</v>
      </c>
      <c r="D1291" s="5">
        <v>8.5</v>
      </c>
      <c r="E1291" s="5">
        <v>9.6999999999999993</v>
      </c>
      <c r="F1291" s="5">
        <v>0</v>
      </c>
      <c r="G1291" s="5">
        <v>7.2</v>
      </c>
      <c r="H1291" s="5">
        <v>1022.4</v>
      </c>
      <c r="I1291" s="5">
        <v>0</v>
      </c>
      <c r="J1291" s="5">
        <v>0</v>
      </c>
      <c r="K1291" s="5">
        <v>1.1000000000000001</v>
      </c>
      <c r="L1291" s="5">
        <v>2.1</v>
      </c>
      <c r="M1291" s="5">
        <v>37.4</v>
      </c>
      <c r="N1291">
        <v>156</v>
      </c>
      <c r="O1291">
        <v>156</v>
      </c>
      <c r="P1291">
        <v>9.6</v>
      </c>
      <c r="Q1291">
        <v>9.6999999999999993</v>
      </c>
      <c r="R1291" s="54">
        <v>0.89027777777777795</v>
      </c>
      <c r="T1291" s="93">
        <f t="shared" si="67"/>
        <v>9.6999999999999993</v>
      </c>
      <c r="U1291" s="96">
        <f t="shared" si="66"/>
        <v>-3</v>
      </c>
      <c r="V1291" s="92">
        <f t="shared" ref="V1291:V1354" si="69">IF($K1291&gt;0,1,"")</f>
        <v>1</v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9.6999999999999993</v>
      </c>
      <c r="C1292" s="5">
        <v>92</v>
      </c>
      <c r="D1292" s="5">
        <v>8.5</v>
      </c>
      <c r="E1292" s="5">
        <v>8.6</v>
      </c>
      <c r="F1292" s="5">
        <v>8.3000000000000007</v>
      </c>
      <c r="G1292" s="5">
        <v>12.6</v>
      </c>
      <c r="H1292" s="5">
        <v>1022.3</v>
      </c>
      <c r="I1292" s="5">
        <v>0</v>
      </c>
      <c r="J1292" s="5">
        <v>0</v>
      </c>
      <c r="K1292" s="5">
        <v>1.2</v>
      </c>
      <c r="L1292" s="5">
        <v>2.2000000000000002</v>
      </c>
      <c r="M1292" s="5">
        <v>37.5</v>
      </c>
      <c r="N1292">
        <v>156.1</v>
      </c>
      <c r="O1292">
        <v>156.1</v>
      </c>
      <c r="P1292">
        <v>9.6</v>
      </c>
      <c r="Q1292">
        <v>9.6999999999999993</v>
      </c>
      <c r="R1292" s="54">
        <v>0.89097222222222205</v>
      </c>
      <c r="T1292" s="93">
        <f t="shared" si="67"/>
        <v>9.6999999999999993</v>
      </c>
      <c r="U1292" s="96">
        <f t="shared" si="66"/>
        <v>-3</v>
      </c>
      <c r="V1292" s="92">
        <f t="shared" si="69"/>
        <v>1</v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9.6999999999999993</v>
      </c>
      <c r="C1293" s="5">
        <v>92</v>
      </c>
      <c r="D1293" s="5">
        <v>8.5</v>
      </c>
      <c r="E1293" s="5">
        <v>9.6999999999999993</v>
      </c>
      <c r="F1293" s="5">
        <v>4.7</v>
      </c>
      <c r="G1293" s="5">
        <v>6.8</v>
      </c>
      <c r="H1293" s="5">
        <v>1022.4</v>
      </c>
      <c r="I1293" s="5">
        <v>0</v>
      </c>
      <c r="J1293" s="5">
        <v>0</v>
      </c>
      <c r="K1293" s="5">
        <v>1.4</v>
      </c>
      <c r="L1293" s="5">
        <v>2.4</v>
      </c>
      <c r="M1293" s="5">
        <v>37.700000000000003</v>
      </c>
      <c r="N1293">
        <v>156.30000000000001</v>
      </c>
      <c r="O1293">
        <v>156.30000000000001</v>
      </c>
      <c r="P1293">
        <v>9.6</v>
      </c>
      <c r="Q1293">
        <v>9.6999999999999993</v>
      </c>
      <c r="R1293" s="54">
        <v>0.89166666666666705</v>
      </c>
      <c r="T1293" s="93">
        <f t="shared" si="67"/>
        <v>9.6999999999999993</v>
      </c>
      <c r="U1293" s="96">
        <f t="shared" si="66"/>
        <v>-3</v>
      </c>
      <c r="V1293" s="92">
        <f t="shared" si="69"/>
        <v>1</v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9.6999999999999993</v>
      </c>
      <c r="C1294" s="5">
        <v>92</v>
      </c>
      <c r="D1294" s="5">
        <v>8.5</v>
      </c>
      <c r="E1294" s="5">
        <v>8.5</v>
      </c>
      <c r="F1294" s="5">
        <v>9</v>
      </c>
      <c r="G1294" s="5">
        <v>13</v>
      </c>
      <c r="H1294" s="5">
        <v>1022.6</v>
      </c>
      <c r="I1294" s="5">
        <v>0</v>
      </c>
      <c r="J1294" s="5">
        <v>0</v>
      </c>
      <c r="K1294" s="5">
        <v>1.3</v>
      </c>
      <c r="L1294" s="5">
        <v>2.4</v>
      </c>
      <c r="M1294" s="5">
        <v>37.700000000000003</v>
      </c>
      <c r="N1294">
        <v>156.30000000000001</v>
      </c>
      <c r="O1294">
        <v>156.30000000000001</v>
      </c>
      <c r="P1294">
        <v>9.6</v>
      </c>
      <c r="Q1294">
        <v>9.6999999999999993</v>
      </c>
      <c r="R1294" s="54">
        <v>0.89236111111111105</v>
      </c>
      <c r="T1294" s="93">
        <f t="shared" si="67"/>
        <v>9.6999999999999993</v>
      </c>
      <c r="U1294" s="96">
        <f t="shared" si="66"/>
        <v>-3</v>
      </c>
      <c r="V1294" s="92">
        <f t="shared" si="69"/>
        <v>1</v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9.6999999999999993</v>
      </c>
      <c r="C1295" s="5">
        <v>92</v>
      </c>
      <c r="D1295" s="5">
        <v>8.5</v>
      </c>
      <c r="E1295" s="5">
        <v>8</v>
      </c>
      <c r="F1295" s="5">
        <v>11.9</v>
      </c>
      <c r="G1295" s="5">
        <v>15.1</v>
      </c>
      <c r="H1295" s="5">
        <v>1022.5</v>
      </c>
      <c r="I1295" s="5">
        <v>0</v>
      </c>
      <c r="J1295" s="5">
        <v>0</v>
      </c>
      <c r="K1295" s="5">
        <v>1.4</v>
      </c>
      <c r="L1295" s="5">
        <v>2.5</v>
      </c>
      <c r="M1295" s="5">
        <v>37.799999999999997</v>
      </c>
      <c r="N1295">
        <v>156.4</v>
      </c>
      <c r="O1295">
        <v>156.4</v>
      </c>
      <c r="P1295">
        <v>9.6</v>
      </c>
      <c r="Q1295">
        <v>9.6999999999999993</v>
      </c>
      <c r="R1295" s="54">
        <v>0.89305555555555605</v>
      </c>
      <c r="T1295" s="93">
        <f t="shared" si="67"/>
        <v>9.6999999999999993</v>
      </c>
      <c r="U1295" s="96">
        <f t="shared" si="66"/>
        <v>-3</v>
      </c>
      <c r="V1295" s="92">
        <f t="shared" si="69"/>
        <v>1</v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9.6999999999999993</v>
      </c>
      <c r="C1296" s="5">
        <v>92</v>
      </c>
      <c r="D1296" s="5">
        <v>8.5</v>
      </c>
      <c r="E1296" s="5">
        <v>8.5</v>
      </c>
      <c r="F1296" s="5">
        <v>8.6</v>
      </c>
      <c r="G1296" s="5">
        <v>11.5</v>
      </c>
      <c r="H1296" s="5">
        <v>1022.5</v>
      </c>
      <c r="I1296" s="5">
        <v>0</v>
      </c>
      <c r="J1296" s="5">
        <v>0</v>
      </c>
      <c r="K1296" s="5">
        <v>1.4</v>
      </c>
      <c r="L1296" s="5">
        <v>2.5</v>
      </c>
      <c r="M1296" s="5">
        <v>37.799999999999997</v>
      </c>
      <c r="N1296">
        <v>156.4</v>
      </c>
      <c r="O1296">
        <v>156.4</v>
      </c>
      <c r="P1296">
        <v>9.6</v>
      </c>
      <c r="Q1296">
        <v>9.6999999999999993</v>
      </c>
      <c r="R1296" s="54">
        <v>0.89375000000000004</v>
      </c>
      <c r="T1296" s="93">
        <f t="shared" si="67"/>
        <v>9.6999999999999993</v>
      </c>
      <c r="U1296" s="96">
        <f t="shared" ref="U1296:U1333" si="70">(T1296-B1296)-3</f>
        <v>-3</v>
      </c>
      <c r="V1296" s="92">
        <f t="shared" si="69"/>
        <v>1</v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9.6999999999999993</v>
      </c>
      <c r="C1297" s="5">
        <v>92</v>
      </c>
      <c r="D1297" s="5">
        <v>8.5</v>
      </c>
      <c r="E1297" s="5">
        <v>8.3000000000000007</v>
      </c>
      <c r="F1297" s="5">
        <v>9.6999999999999993</v>
      </c>
      <c r="G1297" s="5">
        <v>10.8</v>
      </c>
      <c r="H1297" s="5">
        <v>1022.4</v>
      </c>
      <c r="I1297" s="5">
        <v>0</v>
      </c>
      <c r="J1297" s="5">
        <v>0</v>
      </c>
      <c r="K1297" s="5">
        <v>1.4</v>
      </c>
      <c r="L1297" s="5">
        <v>2.5</v>
      </c>
      <c r="M1297" s="5">
        <v>37.799999999999997</v>
      </c>
      <c r="N1297">
        <v>156.4</v>
      </c>
      <c r="O1297">
        <v>156.4</v>
      </c>
      <c r="P1297">
        <v>9.6</v>
      </c>
      <c r="Q1297">
        <v>9.6999999999999993</v>
      </c>
      <c r="R1297" s="54">
        <v>0.89444444444444404</v>
      </c>
      <c r="T1297" s="93">
        <f t="shared" si="67"/>
        <v>9.6999999999999993</v>
      </c>
      <c r="U1297" s="96">
        <f t="shared" si="70"/>
        <v>-3</v>
      </c>
      <c r="V1297" s="92">
        <f t="shared" si="69"/>
        <v>1</v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9.6999999999999993</v>
      </c>
      <c r="C1298" s="5">
        <v>92</v>
      </c>
      <c r="D1298" s="5">
        <v>8.5</v>
      </c>
      <c r="E1298" s="5">
        <v>7.8</v>
      </c>
      <c r="F1298" s="5">
        <v>12.6</v>
      </c>
      <c r="G1298" s="5">
        <v>16.899999999999999</v>
      </c>
      <c r="H1298" s="5">
        <v>1022.5</v>
      </c>
      <c r="I1298" s="5">
        <v>0</v>
      </c>
      <c r="J1298" s="5">
        <v>0</v>
      </c>
      <c r="K1298" s="5">
        <v>1.6</v>
      </c>
      <c r="L1298" s="5">
        <v>2.7</v>
      </c>
      <c r="M1298" s="5">
        <v>38</v>
      </c>
      <c r="N1298">
        <v>156.6</v>
      </c>
      <c r="O1298">
        <v>156.6</v>
      </c>
      <c r="P1298">
        <v>9.6</v>
      </c>
      <c r="Q1298">
        <v>9.6999999999999993</v>
      </c>
      <c r="R1298" s="54">
        <v>0.89513888888888904</v>
      </c>
      <c r="T1298" s="93">
        <f t="shared" si="67"/>
        <v>9.6999999999999993</v>
      </c>
      <c r="U1298" s="96">
        <f t="shared" si="70"/>
        <v>-3</v>
      </c>
      <c r="V1298" s="92">
        <f t="shared" si="69"/>
        <v>1</v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9.6999999999999993</v>
      </c>
      <c r="C1299" s="5">
        <v>92</v>
      </c>
      <c r="D1299" s="5">
        <v>8.5</v>
      </c>
      <c r="E1299" s="5">
        <v>9.6999999999999993</v>
      </c>
      <c r="F1299" s="5">
        <v>4.3</v>
      </c>
      <c r="G1299" s="5">
        <v>6.5</v>
      </c>
      <c r="H1299" s="5">
        <v>1022.2</v>
      </c>
      <c r="I1299" s="5">
        <v>0</v>
      </c>
      <c r="J1299" s="5">
        <v>0</v>
      </c>
      <c r="K1299" s="5">
        <v>1.5</v>
      </c>
      <c r="L1299" s="5">
        <v>2.7</v>
      </c>
      <c r="M1299" s="5">
        <v>38</v>
      </c>
      <c r="N1299">
        <v>156.6</v>
      </c>
      <c r="O1299">
        <v>156.6</v>
      </c>
      <c r="P1299">
        <v>9.6</v>
      </c>
      <c r="Q1299">
        <v>9.6999999999999993</v>
      </c>
      <c r="R1299" s="54">
        <v>0.89583333333333304</v>
      </c>
      <c r="T1299" s="93">
        <f t="shared" si="67"/>
        <v>9.6999999999999993</v>
      </c>
      <c r="U1299" s="96">
        <f t="shared" si="70"/>
        <v>-3</v>
      </c>
      <c r="V1299" s="92">
        <f t="shared" si="69"/>
        <v>1</v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9.6999999999999993</v>
      </c>
      <c r="C1300" s="5">
        <v>92</v>
      </c>
      <c r="D1300" s="5">
        <v>8.5</v>
      </c>
      <c r="E1300" s="5">
        <v>7.5</v>
      </c>
      <c r="F1300" s="5">
        <v>15.5</v>
      </c>
      <c r="G1300" s="5">
        <v>15.5</v>
      </c>
      <c r="H1300" s="5">
        <v>1022.2</v>
      </c>
      <c r="I1300" s="5">
        <v>0</v>
      </c>
      <c r="J1300" s="5">
        <v>0</v>
      </c>
      <c r="K1300" s="5">
        <v>1.6</v>
      </c>
      <c r="L1300" s="5">
        <v>2.8</v>
      </c>
      <c r="M1300" s="5">
        <v>38.1</v>
      </c>
      <c r="N1300">
        <v>156.69999999999999</v>
      </c>
      <c r="O1300">
        <v>156.69999999999999</v>
      </c>
      <c r="P1300">
        <v>9.6</v>
      </c>
      <c r="Q1300">
        <v>9.6999999999999993</v>
      </c>
      <c r="R1300" s="54">
        <v>0.89652777777777803</v>
      </c>
      <c r="T1300" s="93">
        <f t="shared" si="67"/>
        <v>9.6999999999999993</v>
      </c>
      <c r="U1300" s="96">
        <f t="shared" si="70"/>
        <v>-3</v>
      </c>
      <c r="V1300" s="92">
        <f t="shared" si="69"/>
        <v>1</v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9.6999999999999993</v>
      </c>
      <c r="C1301" s="5">
        <v>92</v>
      </c>
      <c r="D1301" s="5">
        <v>8.5</v>
      </c>
      <c r="E1301" s="5">
        <v>9.6999999999999993</v>
      </c>
      <c r="F1301" s="5">
        <v>4.7</v>
      </c>
      <c r="G1301" s="5">
        <v>14.4</v>
      </c>
      <c r="H1301" s="5">
        <v>1022.2</v>
      </c>
      <c r="I1301" s="5">
        <v>0</v>
      </c>
      <c r="J1301" s="5">
        <v>0</v>
      </c>
      <c r="K1301" s="5">
        <v>1.6</v>
      </c>
      <c r="L1301" s="5">
        <v>2.8</v>
      </c>
      <c r="M1301" s="5">
        <v>38.1</v>
      </c>
      <c r="N1301">
        <v>156.69999999999999</v>
      </c>
      <c r="O1301">
        <v>156.69999999999999</v>
      </c>
      <c r="P1301">
        <v>9.6</v>
      </c>
      <c r="Q1301">
        <v>9.6999999999999993</v>
      </c>
      <c r="R1301" s="54">
        <v>0.89722222222222203</v>
      </c>
      <c r="T1301" s="93">
        <f t="shared" si="67"/>
        <v>9.6999999999999993</v>
      </c>
      <c r="U1301" s="96">
        <f t="shared" si="70"/>
        <v>-3</v>
      </c>
      <c r="V1301" s="92">
        <f t="shared" si="69"/>
        <v>1</v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9.6999999999999993</v>
      </c>
      <c r="C1302" s="5">
        <v>92</v>
      </c>
      <c r="D1302" s="5">
        <v>8.5</v>
      </c>
      <c r="E1302" s="5">
        <v>9.6999999999999993</v>
      </c>
      <c r="F1302" s="5">
        <v>1.8</v>
      </c>
      <c r="G1302" s="5">
        <v>4</v>
      </c>
      <c r="H1302" s="5">
        <v>1022.3</v>
      </c>
      <c r="I1302" s="5">
        <v>0</v>
      </c>
      <c r="J1302" s="5">
        <v>0</v>
      </c>
      <c r="K1302" s="5">
        <v>1.7</v>
      </c>
      <c r="L1302" s="5">
        <v>2.9</v>
      </c>
      <c r="M1302" s="5">
        <v>38.200000000000003</v>
      </c>
      <c r="N1302">
        <v>156.80000000000001</v>
      </c>
      <c r="O1302">
        <v>156.80000000000001</v>
      </c>
      <c r="P1302">
        <v>9.6999999999999993</v>
      </c>
      <c r="Q1302">
        <v>9.6999999999999993</v>
      </c>
      <c r="R1302" s="54">
        <v>0.89791666666666703</v>
      </c>
      <c r="T1302" s="93">
        <f t="shared" si="67"/>
        <v>9.6999999999999993</v>
      </c>
      <c r="U1302" s="96">
        <f t="shared" si="70"/>
        <v>-3</v>
      </c>
      <c r="V1302" s="92">
        <f t="shared" si="69"/>
        <v>1</v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9.6999999999999993</v>
      </c>
      <c r="C1303" s="5">
        <v>92</v>
      </c>
      <c r="D1303" s="5">
        <v>8.5</v>
      </c>
      <c r="E1303" s="5">
        <v>7.7</v>
      </c>
      <c r="F1303" s="5">
        <v>14</v>
      </c>
      <c r="G1303" s="5">
        <v>17.3</v>
      </c>
      <c r="H1303" s="5">
        <v>1022.2</v>
      </c>
      <c r="I1303" s="5">
        <v>0</v>
      </c>
      <c r="J1303" s="5">
        <v>0</v>
      </c>
      <c r="K1303" s="5">
        <v>1.8</v>
      </c>
      <c r="L1303" s="5">
        <v>3</v>
      </c>
      <c r="M1303" s="5">
        <v>38.299999999999997</v>
      </c>
      <c r="N1303">
        <v>156.9</v>
      </c>
      <c r="O1303">
        <v>156.9</v>
      </c>
      <c r="P1303">
        <v>9.6999999999999993</v>
      </c>
      <c r="Q1303">
        <v>9.6999999999999993</v>
      </c>
      <c r="R1303" s="54">
        <v>0.89861111111111103</v>
      </c>
      <c r="T1303" s="93">
        <f t="shared" si="67"/>
        <v>9.6999999999999993</v>
      </c>
      <c r="U1303" s="96">
        <f t="shared" si="70"/>
        <v>-3</v>
      </c>
      <c r="V1303" s="92">
        <f t="shared" si="69"/>
        <v>1</v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9.6999999999999993</v>
      </c>
      <c r="C1304" s="5">
        <v>92</v>
      </c>
      <c r="D1304" s="5">
        <v>8.5</v>
      </c>
      <c r="E1304" s="5">
        <v>7.6</v>
      </c>
      <c r="F1304" s="5">
        <v>14.4</v>
      </c>
      <c r="G1304" s="5">
        <v>15.8</v>
      </c>
      <c r="H1304" s="5">
        <v>1022.1</v>
      </c>
      <c r="I1304" s="5">
        <v>0</v>
      </c>
      <c r="J1304" s="5">
        <v>0</v>
      </c>
      <c r="K1304" s="5">
        <v>1.9</v>
      </c>
      <c r="L1304" s="5">
        <v>3.2</v>
      </c>
      <c r="M1304" s="5">
        <v>38.5</v>
      </c>
      <c r="N1304">
        <v>157.1</v>
      </c>
      <c r="O1304">
        <v>157.1</v>
      </c>
      <c r="P1304">
        <v>9.6999999999999993</v>
      </c>
      <c r="Q1304">
        <v>9.6999999999999993</v>
      </c>
      <c r="R1304" s="54">
        <v>0.89930555555555602</v>
      </c>
      <c r="T1304" s="93">
        <f t="shared" si="67"/>
        <v>9.6999999999999993</v>
      </c>
      <c r="U1304" s="96">
        <f t="shared" si="70"/>
        <v>-3</v>
      </c>
      <c r="V1304" s="92">
        <f t="shared" si="69"/>
        <v>1</v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9.6999999999999993</v>
      </c>
      <c r="C1305" s="5">
        <v>92</v>
      </c>
      <c r="D1305" s="5">
        <v>8.5</v>
      </c>
      <c r="E1305" s="5">
        <v>8.8000000000000007</v>
      </c>
      <c r="F1305" s="5">
        <v>7.2</v>
      </c>
      <c r="G1305" s="5">
        <v>10.8</v>
      </c>
      <c r="H1305" s="5">
        <v>1022.1</v>
      </c>
      <c r="I1305" s="5">
        <v>0</v>
      </c>
      <c r="J1305" s="5">
        <v>0</v>
      </c>
      <c r="K1305" s="5">
        <v>2</v>
      </c>
      <c r="L1305" s="5">
        <v>3.3</v>
      </c>
      <c r="M1305" s="5">
        <v>38.6</v>
      </c>
      <c r="N1305">
        <v>157.19999999999999</v>
      </c>
      <c r="O1305">
        <v>157.19999999999999</v>
      </c>
      <c r="P1305">
        <v>9.6999999999999993</v>
      </c>
      <c r="Q1305">
        <v>9.6999999999999993</v>
      </c>
      <c r="R1305" s="54">
        <v>0.9</v>
      </c>
      <c r="T1305" s="93">
        <f t="shared" si="67"/>
        <v>9.6999999999999993</v>
      </c>
      <c r="U1305" s="96">
        <f t="shared" si="70"/>
        <v>-3</v>
      </c>
      <c r="V1305" s="92">
        <f t="shared" si="69"/>
        <v>1</v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9.6999999999999993</v>
      </c>
      <c r="C1306" s="5">
        <v>92</v>
      </c>
      <c r="D1306" s="5">
        <v>8.5</v>
      </c>
      <c r="E1306" s="5">
        <v>8.9</v>
      </c>
      <c r="F1306" s="5">
        <v>6.8</v>
      </c>
      <c r="G1306" s="5">
        <v>12.6</v>
      </c>
      <c r="H1306" s="5">
        <v>1022.3</v>
      </c>
      <c r="I1306" s="5">
        <v>0</v>
      </c>
      <c r="J1306" s="5">
        <v>0</v>
      </c>
      <c r="K1306" s="5">
        <v>2.2000000000000002</v>
      </c>
      <c r="L1306" s="5">
        <v>3.5</v>
      </c>
      <c r="M1306" s="5">
        <v>38.799999999999997</v>
      </c>
      <c r="N1306">
        <v>157.4</v>
      </c>
      <c r="O1306">
        <v>157.4</v>
      </c>
      <c r="P1306">
        <v>9.6999999999999993</v>
      </c>
      <c r="Q1306">
        <v>9.6999999999999993</v>
      </c>
      <c r="R1306" s="54">
        <v>0.90069444444444402</v>
      </c>
      <c r="T1306" s="93">
        <f t="shared" si="67"/>
        <v>9.6999999999999993</v>
      </c>
      <c r="U1306" s="96">
        <f t="shared" si="70"/>
        <v>-3</v>
      </c>
      <c r="V1306" s="92">
        <f t="shared" si="69"/>
        <v>1</v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9.6999999999999993</v>
      </c>
      <c r="C1307" s="5">
        <v>92</v>
      </c>
      <c r="D1307" s="5">
        <v>8.5</v>
      </c>
      <c r="E1307" s="5">
        <v>8.1</v>
      </c>
      <c r="F1307" s="5">
        <v>10.8</v>
      </c>
      <c r="G1307" s="5">
        <v>16.2</v>
      </c>
      <c r="H1307" s="5">
        <v>1022.4</v>
      </c>
      <c r="I1307" s="5">
        <v>0</v>
      </c>
      <c r="J1307" s="5">
        <v>0</v>
      </c>
      <c r="K1307" s="5">
        <v>2.2999999999999998</v>
      </c>
      <c r="L1307" s="5">
        <v>3.6</v>
      </c>
      <c r="M1307" s="5">
        <v>38.9</v>
      </c>
      <c r="N1307">
        <v>157.5</v>
      </c>
      <c r="O1307">
        <v>157.5</v>
      </c>
      <c r="P1307">
        <v>9.6999999999999993</v>
      </c>
      <c r="Q1307">
        <v>9.8000000000000007</v>
      </c>
      <c r="R1307" s="54">
        <v>0.90138888888888902</v>
      </c>
      <c r="T1307" s="93">
        <f t="shared" si="67"/>
        <v>9.8000000000000007</v>
      </c>
      <c r="U1307" s="96">
        <f t="shared" si="70"/>
        <v>-2.8999999999999986</v>
      </c>
      <c r="V1307" s="92">
        <f t="shared" si="69"/>
        <v>1</v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9.6999999999999993</v>
      </c>
      <c r="C1308" s="5">
        <v>92</v>
      </c>
      <c r="D1308" s="5">
        <v>8.5</v>
      </c>
      <c r="E1308" s="5">
        <v>8.4</v>
      </c>
      <c r="F1308" s="5">
        <v>9.4</v>
      </c>
      <c r="G1308" s="5">
        <v>16.600000000000001</v>
      </c>
      <c r="H1308" s="5">
        <v>1022.4</v>
      </c>
      <c r="I1308" s="5">
        <v>0</v>
      </c>
      <c r="J1308" s="5">
        <v>0</v>
      </c>
      <c r="K1308" s="5">
        <v>2.4</v>
      </c>
      <c r="L1308" s="5">
        <v>3.7</v>
      </c>
      <c r="M1308" s="5">
        <v>39</v>
      </c>
      <c r="N1308">
        <v>157.6</v>
      </c>
      <c r="O1308">
        <v>157.6</v>
      </c>
      <c r="P1308">
        <v>9.6999999999999993</v>
      </c>
      <c r="Q1308">
        <v>9.6999999999999993</v>
      </c>
      <c r="R1308" s="54">
        <v>0.90208333333333302</v>
      </c>
      <c r="T1308" s="93">
        <f t="shared" si="67"/>
        <v>9.6999999999999993</v>
      </c>
      <c r="U1308" s="96">
        <f t="shared" si="70"/>
        <v>-3</v>
      </c>
      <c r="V1308" s="92">
        <f t="shared" si="69"/>
        <v>1</v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9.6999999999999993</v>
      </c>
      <c r="C1309" s="5">
        <v>92</v>
      </c>
      <c r="D1309" s="5">
        <v>8.5</v>
      </c>
      <c r="E1309" s="5">
        <v>8.3000000000000007</v>
      </c>
      <c r="F1309" s="5">
        <v>9.6999999999999993</v>
      </c>
      <c r="G1309" s="5">
        <v>16.600000000000001</v>
      </c>
      <c r="H1309" s="5">
        <v>1022.4</v>
      </c>
      <c r="I1309" s="5">
        <v>0</v>
      </c>
      <c r="J1309" s="5">
        <v>0</v>
      </c>
      <c r="K1309" s="5">
        <v>2.4</v>
      </c>
      <c r="L1309" s="5">
        <v>3.7</v>
      </c>
      <c r="M1309" s="5">
        <v>39</v>
      </c>
      <c r="N1309">
        <v>157.6</v>
      </c>
      <c r="O1309">
        <v>157.6</v>
      </c>
      <c r="P1309">
        <v>9.6999999999999993</v>
      </c>
      <c r="Q1309">
        <v>9.6999999999999993</v>
      </c>
      <c r="R1309" s="54">
        <v>0.90277777777777801</v>
      </c>
      <c r="T1309" s="93">
        <f t="shared" si="67"/>
        <v>9.6999999999999993</v>
      </c>
      <c r="U1309" s="96">
        <f t="shared" si="70"/>
        <v>-3</v>
      </c>
      <c r="V1309" s="92">
        <f t="shared" si="69"/>
        <v>1</v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9.6999999999999993</v>
      </c>
      <c r="C1310" s="5">
        <v>92</v>
      </c>
      <c r="D1310" s="5">
        <v>8.5</v>
      </c>
      <c r="E1310" s="5">
        <v>8</v>
      </c>
      <c r="F1310" s="5">
        <v>11.5</v>
      </c>
      <c r="G1310" s="5">
        <v>14.4</v>
      </c>
      <c r="H1310" s="5">
        <v>1022.4</v>
      </c>
      <c r="I1310" s="5">
        <v>0</v>
      </c>
      <c r="J1310" s="5">
        <v>0</v>
      </c>
      <c r="K1310" s="5">
        <v>2.5</v>
      </c>
      <c r="L1310" s="5">
        <v>3.8</v>
      </c>
      <c r="M1310" s="5">
        <v>39.1</v>
      </c>
      <c r="N1310">
        <v>157.69999999999999</v>
      </c>
      <c r="O1310">
        <v>157.69999999999999</v>
      </c>
      <c r="P1310">
        <v>9.6999999999999993</v>
      </c>
      <c r="Q1310">
        <v>9.6999999999999993</v>
      </c>
      <c r="R1310" s="54">
        <v>0.90347222222222201</v>
      </c>
      <c r="T1310" s="93">
        <f t="shared" si="67"/>
        <v>9.6999999999999993</v>
      </c>
      <c r="U1310" s="96">
        <f t="shared" si="70"/>
        <v>-3</v>
      </c>
      <c r="V1310" s="92">
        <f t="shared" si="69"/>
        <v>1</v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9.6999999999999993</v>
      </c>
      <c r="C1311" s="5">
        <v>92</v>
      </c>
      <c r="D1311" s="5">
        <v>8.5</v>
      </c>
      <c r="E1311" s="5">
        <v>8</v>
      </c>
      <c r="F1311" s="5">
        <v>11.5</v>
      </c>
      <c r="G1311" s="5">
        <v>13.7</v>
      </c>
      <c r="H1311" s="5">
        <v>1022.5</v>
      </c>
      <c r="I1311" s="5">
        <v>0</v>
      </c>
      <c r="J1311" s="5">
        <v>0</v>
      </c>
      <c r="K1311" s="5">
        <v>2.6</v>
      </c>
      <c r="L1311" s="5">
        <v>3.9</v>
      </c>
      <c r="M1311" s="5">
        <v>39.200000000000003</v>
      </c>
      <c r="N1311">
        <v>157.80000000000001</v>
      </c>
      <c r="O1311">
        <v>157.80000000000001</v>
      </c>
      <c r="P1311">
        <v>9.6999999999999993</v>
      </c>
      <c r="Q1311">
        <v>9.6999999999999993</v>
      </c>
      <c r="R1311" s="54">
        <v>0.90416666666666701</v>
      </c>
      <c r="T1311" s="93">
        <f t="shared" si="67"/>
        <v>9.6999999999999993</v>
      </c>
      <c r="U1311" s="96">
        <f t="shared" si="70"/>
        <v>-3</v>
      </c>
      <c r="V1311" s="92">
        <f t="shared" si="69"/>
        <v>1</v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9.6999999999999993</v>
      </c>
      <c r="C1312" s="5">
        <v>92</v>
      </c>
      <c r="D1312" s="5">
        <v>8.5</v>
      </c>
      <c r="E1312" s="5">
        <v>9.1</v>
      </c>
      <c r="F1312" s="5">
        <v>6.1</v>
      </c>
      <c r="G1312" s="5">
        <v>8.3000000000000007</v>
      </c>
      <c r="H1312" s="5">
        <v>1022.6</v>
      </c>
      <c r="I1312" s="5">
        <v>0</v>
      </c>
      <c r="J1312" s="5">
        <v>0</v>
      </c>
      <c r="K1312" s="5">
        <v>2.6</v>
      </c>
      <c r="L1312" s="5">
        <v>3.9</v>
      </c>
      <c r="M1312" s="5">
        <v>39.200000000000003</v>
      </c>
      <c r="N1312">
        <v>157.80000000000001</v>
      </c>
      <c r="O1312">
        <v>157.80000000000001</v>
      </c>
      <c r="P1312">
        <v>9.6999999999999993</v>
      </c>
      <c r="Q1312">
        <v>9.8000000000000007</v>
      </c>
      <c r="R1312" s="54">
        <v>0.90486111111111101</v>
      </c>
      <c r="T1312" s="93">
        <f t="shared" si="67"/>
        <v>9.8000000000000007</v>
      </c>
      <c r="U1312" s="96">
        <f t="shared" si="70"/>
        <v>-2.8999999999999986</v>
      </c>
      <c r="V1312" s="92">
        <f t="shared" si="69"/>
        <v>1</v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9.6999999999999993</v>
      </c>
      <c r="C1313" s="5">
        <v>92</v>
      </c>
      <c r="D1313" s="5">
        <v>8.5</v>
      </c>
      <c r="E1313" s="5">
        <v>8.8000000000000007</v>
      </c>
      <c r="F1313" s="5">
        <v>7.2</v>
      </c>
      <c r="G1313" s="5">
        <v>14</v>
      </c>
      <c r="H1313" s="5">
        <v>1022.8</v>
      </c>
      <c r="I1313" s="5">
        <v>0</v>
      </c>
      <c r="J1313" s="5">
        <v>0</v>
      </c>
      <c r="K1313" s="5">
        <v>2.7</v>
      </c>
      <c r="L1313" s="5">
        <v>4</v>
      </c>
      <c r="M1313" s="5">
        <v>39.299999999999997</v>
      </c>
      <c r="N1313">
        <v>157.9</v>
      </c>
      <c r="O1313">
        <v>157.9</v>
      </c>
      <c r="P1313">
        <v>9.6999999999999993</v>
      </c>
      <c r="Q1313">
        <v>9.8000000000000007</v>
      </c>
      <c r="R1313" s="54">
        <v>0.905555555555556</v>
      </c>
      <c r="T1313" s="93">
        <f t="shared" si="67"/>
        <v>9.8000000000000007</v>
      </c>
      <c r="U1313" s="96">
        <f t="shared" si="70"/>
        <v>-2.8999999999999986</v>
      </c>
      <c r="V1313" s="92">
        <f t="shared" si="69"/>
        <v>1</v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9.6999999999999993</v>
      </c>
      <c r="C1314" s="5">
        <v>92</v>
      </c>
      <c r="D1314" s="5">
        <v>8.5</v>
      </c>
      <c r="E1314" s="5">
        <v>8.4</v>
      </c>
      <c r="F1314" s="5">
        <v>9.4</v>
      </c>
      <c r="G1314" s="5">
        <v>11.5</v>
      </c>
      <c r="H1314" s="5">
        <v>1022.4</v>
      </c>
      <c r="I1314" s="5">
        <v>0</v>
      </c>
      <c r="J1314" s="5">
        <v>0</v>
      </c>
      <c r="K1314" s="5">
        <v>2.8</v>
      </c>
      <c r="L1314" s="5">
        <v>4.0999999999999996</v>
      </c>
      <c r="M1314" s="5">
        <v>39.4</v>
      </c>
      <c r="N1314">
        <v>158</v>
      </c>
      <c r="O1314">
        <v>158</v>
      </c>
      <c r="P1314">
        <v>9.6999999999999993</v>
      </c>
      <c r="Q1314">
        <v>9.8000000000000007</v>
      </c>
      <c r="R1314" s="54">
        <v>0.90625</v>
      </c>
      <c r="T1314" s="93">
        <f t="shared" si="67"/>
        <v>9.8000000000000007</v>
      </c>
      <c r="U1314" s="96">
        <f t="shared" si="70"/>
        <v>-2.8999999999999986</v>
      </c>
      <c r="V1314" s="92">
        <f t="shared" si="69"/>
        <v>1</v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9.6999999999999993</v>
      </c>
      <c r="C1315" s="5">
        <v>92</v>
      </c>
      <c r="D1315" s="5">
        <v>8.5</v>
      </c>
      <c r="E1315" s="5">
        <v>8.6999999999999993</v>
      </c>
      <c r="F1315" s="5">
        <v>7.6</v>
      </c>
      <c r="G1315" s="5">
        <v>9</v>
      </c>
      <c r="H1315" s="5">
        <v>1022.7</v>
      </c>
      <c r="I1315" s="5">
        <v>0</v>
      </c>
      <c r="J1315" s="5">
        <v>0</v>
      </c>
      <c r="K1315" s="5">
        <v>2.9</v>
      </c>
      <c r="L1315" s="5">
        <v>4.2</v>
      </c>
      <c r="M1315" s="5">
        <v>39.5</v>
      </c>
      <c r="N1315">
        <v>158.1</v>
      </c>
      <c r="O1315">
        <v>158.1</v>
      </c>
      <c r="P1315">
        <v>9.6999999999999993</v>
      </c>
      <c r="Q1315">
        <v>9.8000000000000007</v>
      </c>
      <c r="R1315" s="54">
        <v>0.906944444444444</v>
      </c>
      <c r="T1315" s="93">
        <f t="shared" si="67"/>
        <v>9.8000000000000007</v>
      </c>
      <c r="U1315" s="96">
        <f t="shared" si="70"/>
        <v>-2.8999999999999986</v>
      </c>
      <c r="V1315" s="92">
        <f t="shared" si="69"/>
        <v>1</v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9.6999999999999993</v>
      </c>
      <c r="C1316" s="5">
        <v>92</v>
      </c>
      <c r="D1316" s="5">
        <v>8.5</v>
      </c>
      <c r="E1316" s="5">
        <v>8.8000000000000007</v>
      </c>
      <c r="F1316" s="5">
        <v>7.2</v>
      </c>
      <c r="G1316" s="5">
        <v>8.3000000000000007</v>
      </c>
      <c r="H1316" s="5">
        <v>1022.9</v>
      </c>
      <c r="I1316" s="5">
        <v>0</v>
      </c>
      <c r="J1316" s="5">
        <v>0</v>
      </c>
      <c r="K1316" s="5">
        <v>3</v>
      </c>
      <c r="L1316" s="5">
        <v>4.3</v>
      </c>
      <c r="M1316" s="5">
        <v>39.6</v>
      </c>
      <c r="N1316">
        <v>158.19999999999999</v>
      </c>
      <c r="O1316">
        <v>158.19999999999999</v>
      </c>
      <c r="P1316">
        <v>9.6999999999999993</v>
      </c>
      <c r="Q1316">
        <v>9.8000000000000007</v>
      </c>
      <c r="R1316" s="54">
        <v>0.90763888888888899</v>
      </c>
      <c r="T1316" s="93">
        <f t="shared" si="67"/>
        <v>9.8000000000000007</v>
      </c>
      <c r="U1316" s="96">
        <f t="shared" si="70"/>
        <v>-2.8999999999999986</v>
      </c>
      <c r="V1316" s="92">
        <f t="shared" si="69"/>
        <v>1</v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9.6999999999999993</v>
      </c>
      <c r="C1317" s="5">
        <v>92</v>
      </c>
      <c r="D1317" s="5">
        <v>8.5</v>
      </c>
      <c r="E1317" s="5">
        <v>8.5</v>
      </c>
      <c r="F1317" s="5">
        <v>9</v>
      </c>
      <c r="G1317" s="5">
        <v>9</v>
      </c>
      <c r="H1317" s="5">
        <v>1022.8</v>
      </c>
      <c r="I1317" s="5">
        <v>0</v>
      </c>
      <c r="J1317" s="5">
        <v>0</v>
      </c>
      <c r="K1317" s="5">
        <v>3.1</v>
      </c>
      <c r="L1317" s="5">
        <v>4.4000000000000004</v>
      </c>
      <c r="M1317" s="5">
        <v>39.700000000000003</v>
      </c>
      <c r="N1317">
        <v>158.30000000000001</v>
      </c>
      <c r="O1317">
        <v>158.30000000000001</v>
      </c>
      <c r="P1317">
        <v>9.6999999999999993</v>
      </c>
      <c r="Q1317">
        <v>9.8000000000000007</v>
      </c>
      <c r="R1317" s="54">
        <v>0.90833333333333299</v>
      </c>
      <c r="T1317" s="93">
        <f t="shared" si="67"/>
        <v>9.8000000000000007</v>
      </c>
      <c r="U1317" s="96">
        <f t="shared" si="70"/>
        <v>-2.8999999999999986</v>
      </c>
      <c r="V1317" s="92">
        <f t="shared" si="69"/>
        <v>1</v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9.6</v>
      </c>
      <c r="C1318" s="5">
        <v>92</v>
      </c>
      <c r="D1318" s="5">
        <v>8.4</v>
      </c>
      <c r="E1318" s="5">
        <v>9.1999999999999993</v>
      </c>
      <c r="F1318" s="5">
        <v>5.4</v>
      </c>
      <c r="G1318" s="5">
        <v>6.1</v>
      </c>
      <c r="H1318" s="5">
        <v>1022.9</v>
      </c>
      <c r="I1318" s="5">
        <v>0</v>
      </c>
      <c r="J1318" s="5">
        <v>0</v>
      </c>
      <c r="K1318" s="5">
        <v>3.3</v>
      </c>
      <c r="L1318" s="5">
        <v>4.5999999999999996</v>
      </c>
      <c r="M1318" s="5">
        <v>39.9</v>
      </c>
      <c r="N1318">
        <v>158.5</v>
      </c>
      <c r="O1318">
        <v>158.5</v>
      </c>
      <c r="P1318">
        <v>9.6999999999999993</v>
      </c>
      <c r="Q1318">
        <v>9.8000000000000007</v>
      </c>
      <c r="R1318" s="54">
        <v>0.90902777777777799</v>
      </c>
      <c r="T1318" s="93">
        <f t="shared" si="67"/>
        <v>9.8000000000000007</v>
      </c>
      <c r="U1318" s="96">
        <f t="shared" si="70"/>
        <v>-2.7999999999999989</v>
      </c>
      <c r="V1318" s="92">
        <f t="shared" si="69"/>
        <v>1</v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9.5</v>
      </c>
      <c r="C1319" s="5">
        <v>92</v>
      </c>
      <c r="D1319" s="5">
        <v>8.3000000000000007</v>
      </c>
      <c r="E1319" s="5">
        <v>9.5</v>
      </c>
      <c r="F1319" s="5">
        <v>4.3</v>
      </c>
      <c r="G1319" s="5">
        <v>5</v>
      </c>
      <c r="H1319" s="5">
        <v>1022.7</v>
      </c>
      <c r="I1319" s="5">
        <v>0</v>
      </c>
      <c r="J1319" s="5">
        <v>0</v>
      </c>
      <c r="K1319" s="5">
        <v>3.5</v>
      </c>
      <c r="L1319" s="5">
        <v>4.9000000000000004</v>
      </c>
      <c r="M1319" s="5">
        <v>40.200000000000003</v>
      </c>
      <c r="N1319">
        <v>158.80000000000001</v>
      </c>
      <c r="O1319">
        <v>158.80000000000001</v>
      </c>
      <c r="P1319">
        <v>9.6999999999999993</v>
      </c>
      <c r="Q1319">
        <v>9.8000000000000007</v>
      </c>
      <c r="R1319" s="54">
        <v>0.90972222222222199</v>
      </c>
      <c r="T1319" s="93">
        <f t="shared" si="67"/>
        <v>9.8000000000000007</v>
      </c>
      <c r="U1319" s="96">
        <f t="shared" si="70"/>
        <v>-2.6999999999999993</v>
      </c>
      <c r="V1319" s="92">
        <f t="shared" si="69"/>
        <v>1</v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9.5</v>
      </c>
      <c r="C1320" s="5">
        <v>92</v>
      </c>
      <c r="D1320" s="5">
        <v>8.3000000000000007</v>
      </c>
      <c r="E1320" s="5">
        <v>8.9</v>
      </c>
      <c r="F1320" s="5">
        <v>6.1</v>
      </c>
      <c r="G1320" s="5">
        <v>6.1</v>
      </c>
      <c r="H1320" s="5">
        <v>1023</v>
      </c>
      <c r="I1320" s="5">
        <v>0</v>
      </c>
      <c r="J1320" s="5">
        <v>0</v>
      </c>
      <c r="K1320" s="5">
        <v>4.5</v>
      </c>
      <c r="L1320" s="5">
        <v>5.9</v>
      </c>
      <c r="M1320" s="5">
        <v>41.2</v>
      </c>
      <c r="N1320">
        <v>159.80000000000001</v>
      </c>
      <c r="O1320">
        <v>159.80000000000001</v>
      </c>
      <c r="P1320">
        <v>9.6999999999999993</v>
      </c>
      <c r="Q1320">
        <v>9.8000000000000007</v>
      </c>
      <c r="R1320" s="54">
        <v>0.91041666666666698</v>
      </c>
      <c r="T1320" s="93">
        <f t="shared" si="67"/>
        <v>9.8000000000000007</v>
      </c>
      <c r="U1320" s="96">
        <f t="shared" si="70"/>
        <v>-2.6999999999999993</v>
      </c>
      <c r="V1320" s="92">
        <f t="shared" si="69"/>
        <v>1</v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9.4</v>
      </c>
      <c r="C1321" s="5">
        <v>92</v>
      </c>
      <c r="D1321" s="5">
        <v>8.1999999999999993</v>
      </c>
      <c r="E1321" s="5">
        <v>8.4</v>
      </c>
      <c r="F1321" s="5">
        <v>7.6</v>
      </c>
      <c r="G1321" s="5">
        <v>7.6</v>
      </c>
      <c r="H1321" s="5">
        <v>1022.8</v>
      </c>
      <c r="I1321" s="5">
        <v>0</v>
      </c>
      <c r="J1321" s="5">
        <v>0</v>
      </c>
      <c r="K1321" s="5">
        <v>5.0999999999999996</v>
      </c>
      <c r="L1321" s="5">
        <v>6.5</v>
      </c>
      <c r="M1321" s="5">
        <v>41.8</v>
      </c>
      <c r="N1321">
        <v>160.4</v>
      </c>
      <c r="O1321">
        <v>160.4</v>
      </c>
      <c r="P1321">
        <v>9.6999999999999993</v>
      </c>
      <c r="Q1321">
        <v>9.8000000000000007</v>
      </c>
      <c r="R1321" s="54">
        <v>0.91111111111111098</v>
      </c>
      <c r="T1321" s="93">
        <f t="shared" si="67"/>
        <v>9.8000000000000007</v>
      </c>
      <c r="U1321" s="96">
        <f t="shared" si="70"/>
        <v>-2.5999999999999996</v>
      </c>
      <c r="V1321" s="92">
        <f t="shared" si="69"/>
        <v>1</v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9.3000000000000007</v>
      </c>
      <c r="C1322" s="5">
        <v>92</v>
      </c>
      <c r="D1322" s="5">
        <v>8.1</v>
      </c>
      <c r="E1322" s="5">
        <v>9.3000000000000007</v>
      </c>
      <c r="F1322" s="5">
        <v>2.9</v>
      </c>
      <c r="G1322" s="5">
        <v>4.3</v>
      </c>
      <c r="H1322" s="5">
        <v>1022.6</v>
      </c>
      <c r="I1322" s="5">
        <v>0</v>
      </c>
      <c r="J1322" s="5">
        <v>0</v>
      </c>
      <c r="K1322" s="5">
        <v>5.6</v>
      </c>
      <c r="L1322" s="5">
        <v>7</v>
      </c>
      <c r="M1322" s="5">
        <v>42.3</v>
      </c>
      <c r="N1322">
        <v>160.9</v>
      </c>
      <c r="O1322">
        <v>160.9</v>
      </c>
      <c r="P1322">
        <v>9.6999999999999993</v>
      </c>
      <c r="Q1322">
        <v>9.8000000000000007</v>
      </c>
      <c r="R1322" s="54">
        <v>0.91180555555555598</v>
      </c>
      <c r="T1322" s="93">
        <f t="shared" si="67"/>
        <v>9.8000000000000007</v>
      </c>
      <c r="U1322" s="96">
        <f t="shared" si="70"/>
        <v>-2.5</v>
      </c>
      <c r="V1322" s="92">
        <f t="shared" si="69"/>
        <v>1</v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9.3000000000000007</v>
      </c>
      <c r="C1323" s="5">
        <v>92</v>
      </c>
      <c r="D1323" s="5">
        <v>8.1</v>
      </c>
      <c r="E1323" s="5">
        <v>9.3000000000000007</v>
      </c>
      <c r="F1323" s="5">
        <v>4.3</v>
      </c>
      <c r="G1323" s="5">
        <v>5.4</v>
      </c>
      <c r="H1323" s="5">
        <v>1022.6</v>
      </c>
      <c r="I1323" s="5">
        <v>0</v>
      </c>
      <c r="J1323" s="5">
        <v>0</v>
      </c>
      <c r="K1323" s="5">
        <v>6</v>
      </c>
      <c r="L1323" s="5">
        <v>7.4</v>
      </c>
      <c r="M1323" s="5">
        <v>42.7</v>
      </c>
      <c r="N1323">
        <v>161.30000000000001</v>
      </c>
      <c r="O1323">
        <v>161.30000000000001</v>
      </c>
      <c r="P1323">
        <v>9.6999999999999993</v>
      </c>
      <c r="Q1323">
        <v>9.6999999999999993</v>
      </c>
      <c r="R1323" s="54">
        <v>0.91249999999999998</v>
      </c>
      <c r="T1323" s="93">
        <f t="shared" si="67"/>
        <v>9.6999999999999993</v>
      </c>
      <c r="U1323" s="96">
        <f t="shared" si="70"/>
        <v>-2.6000000000000014</v>
      </c>
      <c r="V1323" s="92">
        <f t="shared" si="69"/>
        <v>1</v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9.3000000000000007</v>
      </c>
      <c r="C1324" s="5">
        <v>92</v>
      </c>
      <c r="D1324" s="5">
        <v>8.1</v>
      </c>
      <c r="E1324" s="5">
        <v>9.3000000000000007</v>
      </c>
      <c r="F1324" s="5">
        <v>0</v>
      </c>
      <c r="G1324" s="5">
        <v>3.2</v>
      </c>
      <c r="H1324" s="5">
        <v>1022.5</v>
      </c>
      <c r="I1324" s="5">
        <v>0</v>
      </c>
      <c r="J1324" s="5">
        <v>0</v>
      </c>
      <c r="K1324" s="5">
        <v>6.6</v>
      </c>
      <c r="L1324" s="5">
        <v>8</v>
      </c>
      <c r="M1324" s="5">
        <v>43.3</v>
      </c>
      <c r="N1324">
        <v>161.9</v>
      </c>
      <c r="O1324">
        <v>161.9</v>
      </c>
      <c r="P1324">
        <v>9.6</v>
      </c>
      <c r="Q1324">
        <v>9.6999999999999993</v>
      </c>
      <c r="R1324" s="54">
        <v>0.91319444444444497</v>
      </c>
      <c r="T1324" s="93">
        <f t="shared" si="67"/>
        <v>9.6999999999999993</v>
      </c>
      <c r="U1324" s="96">
        <f t="shared" si="70"/>
        <v>-2.6000000000000014</v>
      </c>
      <c r="V1324" s="92">
        <f t="shared" si="69"/>
        <v>1</v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9.3000000000000007</v>
      </c>
      <c r="C1325" s="5">
        <v>92</v>
      </c>
      <c r="D1325" s="5">
        <v>8.1</v>
      </c>
      <c r="E1325" s="5">
        <v>9.3000000000000007</v>
      </c>
      <c r="F1325" s="5">
        <v>4.3</v>
      </c>
      <c r="G1325" s="5">
        <v>8.3000000000000007</v>
      </c>
      <c r="H1325" s="5">
        <v>1022.5</v>
      </c>
      <c r="I1325" s="5">
        <v>0</v>
      </c>
      <c r="J1325" s="5">
        <v>0</v>
      </c>
      <c r="K1325" s="5">
        <v>6.8</v>
      </c>
      <c r="L1325" s="5">
        <v>8.1999999999999993</v>
      </c>
      <c r="M1325" s="5">
        <v>43.5</v>
      </c>
      <c r="N1325">
        <v>162.1</v>
      </c>
      <c r="O1325">
        <v>162.1</v>
      </c>
      <c r="P1325">
        <v>9.6</v>
      </c>
      <c r="Q1325">
        <v>9.6999999999999993</v>
      </c>
      <c r="R1325" s="54">
        <v>0.91388888888888897</v>
      </c>
      <c r="T1325" s="93">
        <f t="shared" si="67"/>
        <v>9.6999999999999993</v>
      </c>
      <c r="U1325" s="96">
        <f t="shared" si="70"/>
        <v>-2.6000000000000014</v>
      </c>
      <c r="V1325" s="92">
        <f t="shared" si="69"/>
        <v>1</v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9.1999999999999993</v>
      </c>
      <c r="C1326" s="5">
        <v>92</v>
      </c>
      <c r="D1326" s="5">
        <v>8</v>
      </c>
      <c r="E1326" s="5">
        <v>9.1999999999999993</v>
      </c>
      <c r="F1326" s="5">
        <v>0</v>
      </c>
      <c r="G1326" s="5">
        <v>3.2</v>
      </c>
      <c r="H1326" s="5">
        <v>1022.8</v>
      </c>
      <c r="I1326" s="5">
        <v>0</v>
      </c>
      <c r="J1326" s="5">
        <v>0</v>
      </c>
      <c r="K1326" s="5">
        <v>6.8</v>
      </c>
      <c r="L1326" s="5">
        <v>8.1999999999999993</v>
      </c>
      <c r="M1326" s="5">
        <v>43.5</v>
      </c>
      <c r="N1326">
        <v>162.1</v>
      </c>
      <c r="O1326">
        <v>162.1</v>
      </c>
      <c r="P1326">
        <v>9.6</v>
      </c>
      <c r="Q1326">
        <v>9.6999999999999993</v>
      </c>
      <c r="R1326" s="54">
        <v>0.91458333333333297</v>
      </c>
      <c r="T1326" s="93">
        <f t="shared" si="67"/>
        <v>9.6999999999999993</v>
      </c>
      <c r="U1326" s="96">
        <f t="shared" si="70"/>
        <v>-2.5</v>
      </c>
      <c r="V1326" s="92">
        <f t="shared" si="69"/>
        <v>1</v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9.1999999999999993</v>
      </c>
      <c r="C1327" s="5">
        <v>92</v>
      </c>
      <c r="D1327" s="5">
        <v>8</v>
      </c>
      <c r="E1327" s="5">
        <v>8.6999999999999993</v>
      </c>
      <c r="F1327" s="5">
        <v>5.4</v>
      </c>
      <c r="G1327" s="5">
        <v>8.3000000000000007</v>
      </c>
      <c r="H1327" s="5">
        <v>1022.5</v>
      </c>
      <c r="I1327" s="5">
        <v>0</v>
      </c>
      <c r="J1327" s="5">
        <v>0</v>
      </c>
      <c r="K1327" s="5">
        <v>6.9</v>
      </c>
      <c r="L1327" s="5">
        <v>8.3000000000000007</v>
      </c>
      <c r="M1327" s="5">
        <v>43.6</v>
      </c>
      <c r="N1327">
        <v>162.19999999999999</v>
      </c>
      <c r="O1327">
        <v>162.19999999999999</v>
      </c>
      <c r="P1327">
        <v>9.6</v>
      </c>
      <c r="Q1327">
        <v>9.6999999999999993</v>
      </c>
      <c r="R1327" s="54">
        <v>0.91527777777777797</v>
      </c>
      <c r="T1327" s="93">
        <f t="shared" si="67"/>
        <v>9.6999999999999993</v>
      </c>
      <c r="U1327" s="96">
        <f t="shared" si="70"/>
        <v>-2.5</v>
      </c>
      <c r="V1327" s="92">
        <f t="shared" si="69"/>
        <v>1</v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9.1999999999999993</v>
      </c>
      <c r="C1328" s="5">
        <v>92</v>
      </c>
      <c r="D1328" s="5">
        <v>8</v>
      </c>
      <c r="E1328" s="5">
        <v>8.6999999999999993</v>
      </c>
      <c r="F1328" s="5">
        <v>5.4</v>
      </c>
      <c r="G1328" s="5">
        <v>5.8</v>
      </c>
      <c r="H1328" s="5">
        <v>1022.5</v>
      </c>
      <c r="I1328" s="5">
        <v>0</v>
      </c>
      <c r="J1328" s="5">
        <v>0</v>
      </c>
      <c r="K1328" s="5">
        <v>7</v>
      </c>
      <c r="L1328" s="5">
        <v>8.4</v>
      </c>
      <c r="M1328" s="5">
        <v>43.7</v>
      </c>
      <c r="N1328">
        <v>162.30000000000001</v>
      </c>
      <c r="O1328">
        <v>162.30000000000001</v>
      </c>
      <c r="P1328">
        <v>9.5</v>
      </c>
      <c r="Q1328">
        <v>9.6</v>
      </c>
      <c r="R1328" s="54">
        <v>0.91597222222222197</v>
      </c>
      <c r="T1328" s="93">
        <f t="shared" si="67"/>
        <v>9.6</v>
      </c>
      <c r="U1328" s="96">
        <f t="shared" si="70"/>
        <v>-2.5999999999999996</v>
      </c>
      <c r="V1328" s="92">
        <f t="shared" si="69"/>
        <v>1</v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9.1999999999999993</v>
      </c>
      <c r="C1329" s="5">
        <v>92</v>
      </c>
      <c r="D1329" s="5">
        <v>8</v>
      </c>
      <c r="E1329" s="5">
        <v>8.4</v>
      </c>
      <c r="F1329" s="5">
        <v>6.5</v>
      </c>
      <c r="G1329" s="5">
        <v>6.5</v>
      </c>
      <c r="H1329" s="5">
        <v>1022.6</v>
      </c>
      <c r="I1329" s="5">
        <v>0</v>
      </c>
      <c r="J1329" s="5">
        <v>0</v>
      </c>
      <c r="K1329" s="5">
        <v>7</v>
      </c>
      <c r="L1329" s="5">
        <v>8.5</v>
      </c>
      <c r="M1329" s="5">
        <v>43.8</v>
      </c>
      <c r="N1329">
        <v>162.4</v>
      </c>
      <c r="O1329">
        <v>162.4</v>
      </c>
      <c r="P1329">
        <v>9.5</v>
      </c>
      <c r="Q1329">
        <v>9.6</v>
      </c>
      <c r="R1329" s="54">
        <v>0.91666666666666696</v>
      </c>
      <c r="T1329" s="93">
        <f t="shared" si="67"/>
        <v>9.6</v>
      </c>
      <c r="U1329" s="96">
        <f t="shared" si="70"/>
        <v>-2.5999999999999996</v>
      </c>
      <c r="V1329" s="92">
        <f t="shared" si="69"/>
        <v>1</v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9.1999999999999993</v>
      </c>
      <c r="C1330" s="5">
        <v>92</v>
      </c>
      <c r="D1330" s="5">
        <v>8</v>
      </c>
      <c r="E1330" s="5">
        <v>9.1999999999999993</v>
      </c>
      <c r="F1330" s="5">
        <v>0</v>
      </c>
      <c r="G1330" s="5">
        <v>4</v>
      </c>
      <c r="H1330" s="5">
        <v>1022.6</v>
      </c>
      <c r="I1330" s="5">
        <v>0</v>
      </c>
      <c r="J1330" s="5">
        <v>0</v>
      </c>
      <c r="K1330" s="5">
        <v>7</v>
      </c>
      <c r="L1330" s="5">
        <v>8.5</v>
      </c>
      <c r="M1330" s="5">
        <v>43.8</v>
      </c>
      <c r="N1330">
        <v>162.4</v>
      </c>
      <c r="O1330">
        <v>162.4</v>
      </c>
      <c r="P1330">
        <v>9.5</v>
      </c>
      <c r="Q1330">
        <v>9.6</v>
      </c>
      <c r="R1330" s="54">
        <v>0.91736111111111096</v>
      </c>
      <c r="T1330" s="93">
        <f>MAX($P1330,$Q1330)</f>
        <v>9.6</v>
      </c>
      <c r="U1330" s="96">
        <f t="shared" si="70"/>
        <v>-2.5999999999999996</v>
      </c>
      <c r="V1330" s="92">
        <f t="shared" si="69"/>
        <v>1</v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9.1999999999999993</v>
      </c>
      <c r="C1331" s="5">
        <v>92</v>
      </c>
      <c r="D1331" s="5">
        <v>8</v>
      </c>
      <c r="E1331" s="5">
        <v>9.1999999999999993</v>
      </c>
      <c r="F1331" s="5">
        <v>0</v>
      </c>
      <c r="G1331" s="5">
        <v>1.8</v>
      </c>
      <c r="H1331" s="5">
        <v>1022.5</v>
      </c>
      <c r="I1331" s="5">
        <v>0</v>
      </c>
      <c r="J1331" s="5">
        <v>0</v>
      </c>
      <c r="K1331" s="5">
        <v>7</v>
      </c>
      <c r="L1331" s="5">
        <v>8.5</v>
      </c>
      <c r="M1331" s="5">
        <v>43.8</v>
      </c>
      <c r="N1331">
        <v>162.4</v>
      </c>
      <c r="O1331">
        <v>162.4</v>
      </c>
      <c r="P1331">
        <v>9.5</v>
      </c>
      <c r="Q1331">
        <v>9.6</v>
      </c>
      <c r="R1331" s="54">
        <v>0.91805555555555596</v>
      </c>
      <c r="T1331" s="93">
        <f>MAX($P1331,$Q1331)</f>
        <v>9.6</v>
      </c>
      <c r="U1331" s="96">
        <f t="shared" si="70"/>
        <v>-2.5999999999999996</v>
      </c>
      <c r="V1331" s="92">
        <f t="shared" si="69"/>
        <v>1</v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9.1999999999999993</v>
      </c>
      <c r="C1332" s="5">
        <v>92</v>
      </c>
      <c r="D1332" s="5">
        <v>8</v>
      </c>
      <c r="E1332" s="5">
        <v>9.1999999999999993</v>
      </c>
      <c r="F1332" s="5">
        <v>2.2000000000000002</v>
      </c>
      <c r="G1332" s="5">
        <v>2.2000000000000002</v>
      </c>
      <c r="H1332" s="5">
        <v>1022.5</v>
      </c>
      <c r="I1332" s="5">
        <v>0</v>
      </c>
      <c r="J1332" s="5">
        <v>0</v>
      </c>
      <c r="K1332" s="5">
        <v>7</v>
      </c>
      <c r="L1332" s="5">
        <v>8.5</v>
      </c>
      <c r="M1332" s="5">
        <v>43.8</v>
      </c>
      <c r="N1332">
        <v>162.4</v>
      </c>
      <c r="O1332">
        <v>162.4</v>
      </c>
      <c r="P1332">
        <v>9.5</v>
      </c>
      <c r="Q1332">
        <v>9.6</v>
      </c>
      <c r="R1332" s="54">
        <v>0.91874999999999996</v>
      </c>
      <c r="T1332" s="93">
        <f>MAX($P1332,$Q1332)</f>
        <v>9.6</v>
      </c>
      <c r="U1332" s="96">
        <f t="shared" si="70"/>
        <v>-2.5999999999999996</v>
      </c>
      <c r="V1332" s="92">
        <f t="shared" si="69"/>
        <v>1</v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9.1999999999999993</v>
      </c>
      <c r="C1333" s="5">
        <v>92</v>
      </c>
      <c r="D1333" s="5">
        <v>8</v>
      </c>
      <c r="E1333" s="5">
        <v>9.1999999999999993</v>
      </c>
      <c r="F1333" s="5">
        <v>0</v>
      </c>
      <c r="G1333" s="5">
        <v>2.5</v>
      </c>
      <c r="H1333" s="5">
        <v>1022.5</v>
      </c>
      <c r="I1333" s="5">
        <v>0</v>
      </c>
      <c r="J1333" s="5">
        <v>0</v>
      </c>
      <c r="K1333" s="5">
        <v>7</v>
      </c>
      <c r="L1333" s="5">
        <v>8.5</v>
      </c>
      <c r="M1333" s="5">
        <v>43.8</v>
      </c>
      <c r="N1333">
        <v>162.4</v>
      </c>
      <c r="O1333">
        <v>162.4</v>
      </c>
      <c r="P1333">
        <v>9.4</v>
      </c>
      <c r="Q1333">
        <v>9.6</v>
      </c>
      <c r="R1333" s="54">
        <v>0.91944444444444495</v>
      </c>
      <c r="T1333" s="93">
        <f>MAX($P1333,$Q1333)</f>
        <v>9.6</v>
      </c>
      <c r="U1333" s="96">
        <f t="shared" si="70"/>
        <v>-2.5999999999999996</v>
      </c>
      <c r="V1333" s="92">
        <f t="shared" si="69"/>
        <v>1</v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9.3000000000000007</v>
      </c>
      <c r="C1334" s="5">
        <v>92</v>
      </c>
      <c r="D1334" s="5">
        <v>8.1</v>
      </c>
      <c r="E1334" s="5">
        <v>9.3000000000000007</v>
      </c>
      <c r="F1334" s="5">
        <v>2.2000000000000002</v>
      </c>
      <c r="G1334" s="5">
        <v>2.2000000000000002</v>
      </c>
      <c r="H1334" s="5">
        <v>1022.7</v>
      </c>
      <c r="I1334" s="5">
        <v>0</v>
      </c>
      <c r="J1334" s="5">
        <v>0</v>
      </c>
      <c r="K1334" s="5">
        <v>7</v>
      </c>
      <c r="L1334" s="5">
        <v>8.5</v>
      </c>
      <c r="M1334" s="5">
        <v>43.8</v>
      </c>
      <c r="N1334">
        <v>162.4</v>
      </c>
      <c r="O1334">
        <v>162.4</v>
      </c>
      <c r="P1334">
        <v>9.4</v>
      </c>
      <c r="Q1334">
        <v>9.5</v>
      </c>
      <c r="R1334" s="54">
        <v>0.92013888888888895</v>
      </c>
      <c r="T1334" s="96"/>
      <c r="U1334" s="96"/>
      <c r="V1334" s="92">
        <f t="shared" si="69"/>
        <v>1</v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9.3000000000000007</v>
      </c>
      <c r="C1335" s="5">
        <v>92</v>
      </c>
      <c r="D1335" s="5">
        <v>8.1</v>
      </c>
      <c r="E1335" s="5">
        <v>9.3000000000000007</v>
      </c>
      <c r="F1335" s="5">
        <v>1.8</v>
      </c>
      <c r="G1335" s="5">
        <v>3.2</v>
      </c>
      <c r="H1335" s="5">
        <v>1022.8</v>
      </c>
      <c r="I1335" s="5">
        <v>0</v>
      </c>
      <c r="J1335" s="5">
        <v>0</v>
      </c>
      <c r="K1335" s="5">
        <v>7</v>
      </c>
      <c r="L1335" s="5">
        <v>8.5</v>
      </c>
      <c r="M1335" s="5">
        <v>43.8</v>
      </c>
      <c r="N1335">
        <v>162.4</v>
      </c>
      <c r="O1335">
        <v>162.4</v>
      </c>
      <c r="P1335">
        <v>9.4</v>
      </c>
      <c r="Q1335">
        <v>9.5</v>
      </c>
      <c r="R1335" s="54">
        <v>0.92083333333333295</v>
      </c>
      <c r="T1335" s="96"/>
      <c r="U1335" s="96"/>
      <c r="V1335" s="92">
        <f t="shared" si="69"/>
        <v>1</v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9.3000000000000007</v>
      </c>
      <c r="C1336" s="5">
        <v>92</v>
      </c>
      <c r="D1336" s="5">
        <v>8.1</v>
      </c>
      <c r="E1336" s="5">
        <v>9.3000000000000007</v>
      </c>
      <c r="F1336" s="5">
        <v>2.2000000000000002</v>
      </c>
      <c r="G1336" s="5">
        <v>2.9</v>
      </c>
      <c r="H1336" s="5">
        <v>1022.6</v>
      </c>
      <c r="I1336" s="5">
        <v>0</v>
      </c>
      <c r="J1336" s="5">
        <v>0</v>
      </c>
      <c r="K1336" s="5">
        <v>7</v>
      </c>
      <c r="L1336" s="5">
        <v>8.5</v>
      </c>
      <c r="M1336" s="5">
        <v>43.8</v>
      </c>
      <c r="N1336">
        <v>162.4</v>
      </c>
      <c r="O1336">
        <v>162.4</v>
      </c>
      <c r="P1336">
        <v>9.4</v>
      </c>
      <c r="Q1336">
        <v>9.5</v>
      </c>
      <c r="R1336" s="54">
        <v>0.92152777777777795</v>
      </c>
      <c r="T1336" s="96"/>
      <c r="U1336" s="96"/>
      <c r="V1336" s="92">
        <f t="shared" si="69"/>
        <v>1</v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9.1999999999999993</v>
      </c>
      <c r="C1337" s="5">
        <v>92</v>
      </c>
      <c r="D1337" s="5">
        <v>8</v>
      </c>
      <c r="E1337" s="5">
        <v>9.1999999999999993</v>
      </c>
      <c r="F1337" s="5">
        <v>2.2000000000000002</v>
      </c>
      <c r="G1337" s="5">
        <v>3.2</v>
      </c>
      <c r="H1337" s="5">
        <v>1022.6</v>
      </c>
      <c r="I1337" s="5">
        <v>0</v>
      </c>
      <c r="J1337" s="5">
        <v>0</v>
      </c>
      <c r="K1337" s="5">
        <v>7</v>
      </c>
      <c r="L1337" s="5">
        <v>8.5</v>
      </c>
      <c r="M1337" s="5">
        <v>43.8</v>
      </c>
      <c r="N1337">
        <v>162.4</v>
      </c>
      <c r="O1337">
        <v>162.4</v>
      </c>
      <c r="P1337">
        <v>9.4</v>
      </c>
      <c r="Q1337">
        <v>9.5</v>
      </c>
      <c r="R1337" s="54">
        <v>0.92222222222222205</v>
      </c>
      <c r="T1337" s="96"/>
      <c r="U1337" s="96"/>
      <c r="V1337" s="92">
        <f t="shared" si="69"/>
        <v>1</v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9.1999999999999993</v>
      </c>
      <c r="C1338" s="5">
        <v>92</v>
      </c>
      <c r="D1338" s="5">
        <v>8</v>
      </c>
      <c r="E1338" s="5">
        <v>9.1999999999999993</v>
      </c>
      <c r="F1338" s="5">
        <v>3.2</v>
      </c>
      <c r="G1338" s="5">
        <v>3.2</v>
      </c>
      <c r="H1338" s="5">
        <v>1022.6</v>
      </c>
      <c r="I1338" s="5">
        <v>0</v>
      </c>
      <c r="J1338" s="5">
        <v>0</v>
      </c>
      <c r="K1338" s="5">
        <v>7</v>
      </c>
      <c r="L1338" s="5">
        <v>8.5</v>
      </c>
      <c r="M1338" s="5">
        <v>43.8</v>
      </c>
      <c r="N1338">
        <v>162.4</v>
      </c>
      <c r="O1338">
        <v>162.4</v>
      </c>
      <c r="P1338">
        <v>9.4</v>
      </c>
      <c r="Q1338">
        <v>9.5</v>
      </c>
      <c r="R1338" s="54">
        <v>0.92291666666666705</v>
      </c>
      <c r="T1338" s="96"/>
      <c r="U1338" s="96"/>
      <c r="V1338" s="92">
        <f t="shared" si="69"/>
        <v>1</v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9.1999999999999993</v>
      </c>
      <c r="C1339" s="5">
        <v>92</v>
      </c>
      <c r="D1339" s="5">
        <v>8</v>
      </c>
      <c r="E1339" s="5">
        <v>8.8000000000000007</v>
      </c>
      <c r="F1339" s="5">
        <v>5</v>
      </c>
      <c r="G1339" s="5">
        <v>5</v>
      </c>
      <c r="H1339" s="5">
        <v>1022.8</v>
      </c>
      <c r="I1339" s="5">
        <v>0</v>
      </c>
      <c r="J1339" s="5">
        <v>0</v>
      </c>
      <c r="K1339" s="5">
        <v>7</v>
      </c>
      <c r="L1339" s="5">
        <v>8.5</v>
      </c>
      <c r="M1339" s="5">
        <v>43.8</v>
      </c>
      <c r="N1339">
        <v>162.4</v>
      </c>
      <c r="O1339">
        <v>162.4</v>
      </c>
      <c r="P1339">
        <v>9.3000000000000007</v>
      </c>
      <c r="Q1339">
        <v>9.5</v>
      </c>
      <c r="R1339" s="54">
        <v>0.92361111111111105</v>
      </c>
      <c r="T1339" s="96"/>
      <c r="U1339" s="96"/>
      <c r="V1339" s="92">
        <f t="shared" si="69"/>
        <v>1</v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9.1</v>
      </c>
      <c r="C1340" s="5">
        <v>92</v>
      </c>
      <c r="D1340" s="5">
        <v>7.9</v>
      </c>
      <c r="E1340" s="5">
        <v>9.1</v>
      </c>
      <c r="F1340" s="5">
        <v>0</v>
      </c>
      <c r="G1340" s="5">
        <v>2.2000000000000002</v>
      </c>
      <c r="H1340" s="5">
        <v>1022.7</v>
      </c>
      <c r="I1340" s="5">
        <v>0</v>
      </c>
      <c r="J1340" s="5">
        <v>0</v>
      </c>
      <c r="K1340" s="5">
        <v>7</v>
      </c>
      <c r="L1340" s="5">
        <v>8.5</v>
      </c>
      <c r="M1340" s="5">
        <v>43.8</v>
      </c>
      <c r="N1340">
        <v>162.4</v>
      </c>
      <c r="O1340">
        <v>162.4</v>
      </c>
      <c r="P1340">
        <v>9.3000000000000007</v>
      </c>
      <c r="Q1340">
        <v>9.4</v>
      </c>
      <c r="R1340" s="54">
        <v>0.92430555555555605</v>
      </c>
      <c r="T1340" s="96"/>
      <c r="U1340" s="96"/>
      <c r="V1340" s="92">
        <f t="shared" si="69"/>
        <v>1</v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9.1</v>
      </c>
      <c r="C1341" s="5">
        <v>92</v>
      </c>
      <c r="D1341" s="5">
        <v>7.9</v>
      </c>
      <c r="E1341" s="5">
        <v>9.1</v>
      </c>
      <c r="F1341" s="5">
        <v>3.2</v>
      </c>
      <c r="G1341" s="5">
        <v>5</v>
      </c>
      <c r="H1341" s="5">
        <v>1022.5</v>
      </c>
      <c r="I1341" s="5">
        <v>0</v>
      </c>
      <c r="J1341" s="5">
        <v>0</v>
      </c>
      <c r="K1341" s="5">
        <v>7.1</v>
      </c>
      <c r="L1341" s="5">
        <v>8.6</v>
      </c>
      <c r="M1341" s="5">
        <v>43.9</v>
      </c>
      <c r="N1341">
        <v>162.5</v>
      </c>
      <c r="O1341">
        <v>162.5</v>
      </c>
      <c r="P1341">
        <v>9.3000000000000007</v>
      </c>
      <c r="Q1341">
        <v>9.4</v>
      </c>
      <c r="R1341" s="54">
        <v>0.92500000000000004</v>
      </c>
      <c r="T1341" s="96"/>
      <c r="U1341" s="96"/>
      <c r="V1341" s="92">
        <f t="shared" si="69"/>
        <v>1</v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9</v>
      </c>
      <c r="C1342" s="5">
        <v>92</v>
      </c>
      <c r="D1342" s="5">
        <v>7.8</v>
      </c>
      <c r="E1342" s="5">
        <v>9</v>
      </c>
      <c r="F1342" s="5">
        <v>3.2</v>
      </c>
      <c r="G1342" s="5">
        <v>3.6</v>
      </c>
      <c r="H1342" s="5">
        <v>1022.6</v>
      </c>
      <c r="I1342" s="5">
        <v>0</v>
      </c>
      <c r="J1342" s="5">
        <v>0</v>
      </c>
      <c r="K1342" s="5">
        <v>7.2</v>
      </c>
      <c r="L1342" s="5">
        <v>8.6999999999999993</v>
      </c>
      <c r="M1342" s="5">
        <v>44</v>
      </c>
      <c r="N1342">
        <v>162.6</v>
      </c>
      <c r="O1342">
        <v>162.6</v>
      </c>
      <c r="P1342">
        <v>9.3000000000000007</v>
      </c>
      <c r="Q1342">
        <v>9.4</v>
      </c>
      <c r="R1342" s="54">
        <v>0.92569444444444404</v>
      </c>
      <c r="T1342" s="96"/>
      <c r="U1342" s="96"/>
      <c r="V1342" s="92">
        <f t="shared" si="69"/>
        <v>1</v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9</v>
      </c>
      <c r="C1343" s="5">
        <v>92</v>
      </c>
      <c r="D1343" s="5">
        <v>7.8</v>
      </c>
      <c r="E1343" s="5">
        <v>9</v>
      </c>
      <c r="F1343" s="5">
        <v>3.2</v>
      </c>
      <c r="G1343" s="5">
        <v>3.6</v>
      </c>
      <c r="H1343" s="5">
        <v>1022.7</v>
      </c>
      <c r="I1343" s="5">
        <v>0</v>
      </c>
      <c r="J1343" s="5">
        <v>0</v>
      </c>
      <c r="K1343" s="5">
        <v>7.2</v>
      </c>
      <c r="L1343" s="5">
        <v>8.6999999999999993</v>
      </c>
      <c r="M1343" s="5">
        <v>44</v>
      </c>
      <c r="N1343">
        <v>162.6</v>
      </c>
      <c r="O1343">
        <v>162.6</v>
      </c>
      <c r="P1343">
        <v>9.1999999999999993</v>
      </c>
      <c r="Q1343">
        <v>9.4</v>
      </c>
      <c r="R1343" s="54">
        <v>0.92638888888888904</v>
      </c>
      <c r="T1343" s="96"/>
      <c r="U1343" s="96"/>
      <c r="V1343" s="92">
        <f t="shared" si="69"/>
        <v>1</v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8.9</v>
      </c>
      <c r="C1344" s="5">
        <v>92</v>
      </c>
      <c r="D1344" s="5">
        <v>7.7</v>
      </c>
      <c r="E1344" s="5">
        <v>8.9</v>
      </c>
      <c r="F1344" s="5">
        <v>4</v>
      </c>
      <c r="G1344" s="5">
        <v>5</v>
      </c>
      <c r="H1344" s="5">
        <v>1022.6</v>
      </c>
      <c r="I1344" s="5">
        <v>0</v>
      </c>
      <c r="J1344" s="5">
        <v>0</v>
      </c>
      <c r="K1344" s="5">
        <v>6.9</v>
      </c>
      <c r="L1344" s="5">
        <v>8.6999999999999993</v>
      </c>
      <c r="M1344" s="5">
        <v>44</v>
      </c>
      <c r="N1344">
        <v>162.6</v>
      </c>
      <c r="O1344">
        <v>162.6</v>
      </c>
      <c r="P1344">
        <v>9.1999999999999993</v>
      </c>
      <c r="Q1344">
        <v>9.3000000000000007</v>
      </c>
      <c r="R1344" s="54">
        <v>0.92708333333333304</v>
      </c>
      <c r="T1344" s="96"/>
      <c r="U1344" s="96"/>
      <c r="V1344" s="92">
        <f t="shared" si="69"/>
        <v>1</v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8.9</v>
      </c>
      <c r="C1345" s="5">
        <v>92</v>
      </c>
      <c r="D1345" s="5">
        <v>7.7</v>
      </c>
      <c r="E1345" s="5">
        <v>8.9</v>
      </c>
      <c r="F1345" s="5">
        <v>0</v>
      </c>
      <c r="G1345" s="5">
        <v>2.2000000000000002</v>
      </c>
      <c r="H1345" s="5">
        <v>1022.6</v>
      </c>
      <c r="I1345" s="5">
        <v>0</v>
      </c>
      <c r="J1345" s="5">
        <v>0</v>
      </c>
      <c r="K1345" s="5">
        <v>6.9</v>
      </c>
      <c r="L1345" s="5">
        <v>8.6999999999999993</v>
      </c>
      <c r="M1345" s="5">
        <v>44</v>
      </c>
      <c r="N1345">
        <v>162.6</v>
      </c>
      <c r="O1345">
        <v>162.6</v>
      </c>
      <c r="P1345">
        <v>9.1999999999999993</v>
      </c>
      <c r="Q1345">
        <v>9.3000000000000007</v>
      </c>
      <c r="R1345" s="54">
        <v>0.92777777777777803</v>
      </c>
      <c r="T1345" s="96"/>
      <c r="U1345" s="96"/>
      <c r="V1345" s="92">
        <f t="shared" si="69"/>
        <v>1</v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8.9</v>
      </c>
      <c r="C1346" s="5">
        <v>92</v>
      </c>
      <c r="D1346" s="5">
        <v>7.7</v>
      </c>
      <c r="E1346" s="5">
        <v>8.9</v>
      </c>
      <c r="F1346" s="5">
        <v>2.5</v>
      </c>
      <c r="G1346" s="5">
        <v>2.9</v>
      </c>
      <c r="H1346" s="5">
        <v>1022.5</v>
      </c>
      <c r="I1346" s="5">
        <v>0</v>
      </c>
      <c r="J1346" s="5">
        <v>0</v>
      </c>
      <c r="K1346" s="5">
        <v>6.9</v>
      </c>
      <c r="L1346" s="5">
        <v>8.6999999999999993</v>
      </c>
      <c r="M1346" s="5">
        <v>44</v>
      </c>
      <c r="N1346">
        <v>162.6</v>
      </c>
      <c r="O1346">
        <v>162.6</v>
      </c>
      <c r="P1346">
        <v>9.1</v>
      </c>
      <c r="Q1346">
        <v>9.3000000000000007</v>
      </c>
      <c r="R1346" s="54">
        <v>0.92847222222222203</v>
      </c>
      <c r="T1346" s="96"/>
      <c r="U1346" s="96"/>
      <c r="V1346" s="92">
        <f t="shared" si="69"/>
        <v>1</v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8.8000000000000007</v>
      </c>
      <c r="C1347" s="5">
        <v>92</v>
      </c>
      <c r="D1347" s="5">
        <v>7.6</v>
      </c>
      <c r="E1347" s="5">
        <v>8.8000000000000007</v>
      </c>
      <c r="F1347" s="5">
        <v>0</v>
      </c>
      <c r="G1347" s="5">
        <v>0</v>
      </c>
      <c r="H1347" s="5">
        <v>1022.4</v>
      </c>
      <c r="I1347" s="5">
        <v>0</v>
      </c>
      <c r="J1347" s="5">
        <v>0</v>
      </c>
      <c r="K1347" s="5">
        <v>6.9</v>
      </c>
      <c r="L1347" s="5">
        <v>8.6999999999999993</v>
      </c>
      <c r="M1347" s="5">
        <v>44</v>
      </c>
      <c r="N1347">
        <v>162.6</v>
      </c>
      <c r="O1347">
        <v>162.6</v>
      </c>
      <c r="P1347">
        <v>9.1</v>
      </c>
      <c r="Q1347">
        <v>9.3000000000000007</v>
      </c>
      <c r="R1347" s="54">
        <v>0.92916666666666703</v>
      </c>
      <c r="T1347" s="96"/>
      <c r="U1347" s="96"/>
      <c r="V1347" s="92">
        <f t="shared" si="69"/>
        <v>1</v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8.8000000000000007</v>
      </c>
      <c r="C1348" s="5">
        <v>92</v>
      </c>
      <c r="D1348" s="5">
        <v>7.6</v>
      </c>
      <c r="E1348" s="5">
        <v>8.8000000000000007</v>
      </c>
      <c r="F1348" s="5">
        <v>0</v>
      </c>
      <c r="G1348" s="5">
        <v>2.9</v>
      </c>
      <c r="H1348" s="5">
        <v>1022.4</v>
      </c>
      <c r="I1348" s="5">
        <v>0</v>
      </c>
      <c r="J1348" s="5">
        <v>0</v>
      </c>
      <c r="K1348" s="5">
        <v>6.9</v>
      </c>
      <c r="L1348" s="5">
        <v>8.6999999999999993</v>
      </c>
      <c r="M1348" s="5">
        <v>44</v>
      </c>
      <c r="N1348">
        <v>162.6</v>
      </c>
      <c r="O1348">
        <v>162.6</v>
      </c>
      <c r="P1348">
        <v>9.1</v>
      </c>
      <c r="Q1348">
        <v>9.1999999999999993</v>
      </c>
      <c r="R1348" s="54">
        <v>0.92986111111111103</v>
      </c>
      <c r="T1348" s="96"/>
      <c r="U1348" s="96"/>
      <c r="V1348" s="92">
        <f t="shared" si="69"/>
        <v>1</v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8.8000000000000007</v>
      </c>
      <c r="C1349" s="5">
        <v>92</v>
      </c>
      <c r="D1349" s="5">
        <v>7.6</v>
      </c>
      <c r="E1349" s="5">
        <v>8.8000000000000007</v>
      </c>
      <c r="F1349" s="5">
        <v>1.8</v>
      </c>
      <c r="G1349" s="5">
        <v>2.2000000000000002</v>
      </c>
      <c r="H1349" s="5">
        <v>1022.4</v>
      </c>
      <c r="I1349" s="5">
        <v>0</v>
      </c>
      <c r="J1349" s="5">
        <v>0</v>
      </c>
      <c r="K1349" s="5">
        <v>6.3</v>
      </c>
      <c r="L1349" s="5">
        <v>8.6999999999999993</v>
      </c>
      <c r="M1349" s="5">
        <v>44</v>
      </c>
      <c r="N1349">
        <v>162.6</v>
      </c>
      <c r="O1349">
        <v>162.6</v>
      </c>
      <c r="P1349">
        <v>9</v>
      </c>
      <c r="Q1349">
        <v>9.1999999999999993</v>
      </c>
      <c r="R1349" s="54">
        <v>0.93055555555555602</v>
      </c>
      <c r="T1349" s="96"/>
      <c r="U1349" s="96"/>
      <c r="V1349" s="92">
        <f t="shared" si="69"/>
        <v>1</v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8.6999999999999993</v>
      </c>
      <c r="C1350" s="5">
        <v>92</v>
      </c>
      <c r="D1350" s="5">
        <v>7.5</v>
      </c>
      <c r="E1350" s="5">
        <v>8.6999999999999993</v>
      </c>
      <c r="F1350" s="5">
        <v>2.2000000000000002</v>
      </c>
      <c r="G1350" s="5">
        <v>2.9</v>
      </c>
      <c r="H1350" s="5">
        <v>1022.6</v>
      </c>
      <c r="I1350" s="5">
        <v>0</v>
      </c>
      <c r="J1350" s="5">
        <v>0</v>
      </c>
      <c r="K1350" s="5">
        <v>6.3</v>
      </c>
      <c r="L1350" s="5">
        <v>8.6999999999999993</v>
      </c>
      <c r="M1350" s="5">
        <v>44</v>
      </c>
      <c r="N1350">
        <v>162.6</v>
      </c>
      <c r="O1350">
        <v>162.6</v>
      </c>
      <c r="P1350">
        <v>9</v>
      </c>
      <c r="Q1350">
        <v>9.1</v>
      </c>
      <c r="R1350" s="54">
        <v>0.93125000000000002</v>
      </c>
      <c r="T1350" s="96"/>
      <c r="U1350" s="96"/>
      <c r="V1350" s="92">
        <f t="shared" si="69"/>
        <v>1</v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8.6999999999999993</v>
      </c>
      <c r="C1351" s="5">
        <v>92</v>
      </c>
      <c r="D1351" s="5">
        <v>7.5</v>
      </c>
      <c r="E1351" s="5">
        <v>8.6999999999999993</v>
      </c>
      <c r="F1351" s="5">
        <v>0</v>
      </c>
      <c r="G1351" s="5">
        <v>0</v>
      </c>
      <c r="H1351" s="5">
        <v>1022.3</v>
      </c>
      <c r="I1351" s="5">
        <v>0</v>
      </c>
      <c r="J1351" s="5">
        <v>0</v>
      </c>
      <c r="K1351" s="5">
        <v>6.3</v>
      </c>
      <c r="L1351" s="5">
        <v>8.6999999999999993</v>
      </c>
      <c r="M1351" s="5">
        <v>44</v>
      </c>
      <c r="N1351">
        <v>162.6</v>
      </c>
      <c r="O1351">
        <v>162.6</v>
      </c>
      <c r="P1351">
        <v>8.9</v>
      </c>
      <c r="Q1351">
        <v>9.1</v>
      </c>
      <c r="R1351" s="54">
        <v>0.93194444444444402</v>
      </c>
      <c r="T1351" s="96"/>
      <c r="U1351" s="96"/>
      <c r="V1351" s="92">
        <f t="shared" si="69"/>
        <v>1</v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8.6999999999999993</v>
      </c>
      <c r="C1352" s="5">
        <v>92</v>
      </c>
      <c r="D1352" s="5">
        <v>7.5</v>
      </c>
      <c r="E1352" s="5">
        <v>8.6999999999999993</v>
      </c>
      <c r="F1352" s="5">
        <v>0</v>
      </c>
      <c r="G1352" s="5">
        <v>2.2000000000000002</v>
      </c>
      <c r="H1352" s="5">
        <v>1022.5</v>
      </c>
      <c r="I1352" s="5">
        <v>0</v>
      </c>
      <c r="J1352" s="5">
        <v>0</v>
      </c>
      <c r="K1352" s="5">
        <v>6.3</v>
      </c>
      <c r="L1352" s="5">
        <v>8.6999999999999993</v>
      </c>
      <c r="M1352" s="5">
        <v>44</v>
      </c>
      <c r="N1352">
        <v>162.6</v>
      </c>
      <c r="O1352">
        <v>162.6</v>
      </c>
      <c r="P1352">
        <v>8.9</v>
      </c>
      <c r="Q1352">
        <v>9</v>
      </c>
      <c r="R1352" s="54">
        <v>0.93263888888888902</v>
      </c>
      <c r="T1352" s="96"/>
      <c r="U1352" s="96"/>
      <c r="V1352" s="92">
        <f t="shared" si="69"/>
        <v>1</v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8.6999999999999993</v>
      </c>
      <c r="C1353" s="5">
        <v>92</v>
      </c>
      <c r="D1353" s="5">
        <v>7.5</v>
      </c>
      <c r="E1353" s="5">
        <v>8.6999999999999993</v>
      </c>
      <c r="F1353" s="5">
        <v>2.2000000000000002</v>
      </c>
      <c r="G1353" s="5">
        <v>2.9</v>
      </c>
      <c r="H1353" s="5">
        <v>1022.5</v>
      </c>
      <c r="I1353" s="5">
        <v>0</v>
      </c>
      <c r="J1353" s="5">
        <v>0</v>
      </c>
      <c r="K1353" s="5">
        <v>6.3</v>
      </c>
      <c r="L1353" s="5">
        <v>8.6999999999999993</v>
      </c>
      <c r="M1353" s="5">
        <v>44</v>
      </c>
      <c r="N1353">
        <v>162.6</v>
      </c>
      <c r="O1353">
        <v>162.6</v>
      </c>
      <c r="P1353">
        <v>8.8000000000000007</v>
      </c>
      <c r="Q1353">
        <v>9</v>
      </c>
      <c r="R1353" s="54">
        <v>0.93333333333333302</v>
      </c>
      <c r="T1353" s="96"/>
      <c r="U1353" s="96"/>
      <c r="V1353" s="92">
        <f t="shared" si="69"/>
        <v>1</v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8.6999999999999993</v>
      </c>
      <c r="C1354" s="5">
        <v>92</v>
      </c>
      <c r="D1354" s="5">
        <v>7.5</v>
      </c>
      <c r="E1354" s="5">
        <v>8.6999999999999993</v>
      </c>
      <c r="F1354" s="5">
        <v>2.5</v>
      </c>
      <c r="G1354" s="5">
        <v>3.2</v>
      </c>
      <c r="H1354" s="5">
        <v>1022.6</v>
      </c>
      <c r="I1354" s="5">
        <v>0</v>
      </c>
      <c r="J1354" s="5">
        <v>0</v>
      </c>
      <c r="K1354" s="5">
        <v>6</v>
      </c>
      <c r="L1354" s="5">
        <v>8.6999999999999993</v>
      </c>
      <c r="M1354" s="5">
        <v>44</v>
      </c>
      <c r="N1354">
        <v>162.6</v>
      </c>
      <c r="O1354">
        <v>162.6</v>
      </c>
      <c r="P1354">
        <v>8.8000000000000007</v>
      </c>
      <c r="Q1354">
        <v>9</v>
      </c>
      <c r="R1354" s="54">
        <v>0.93402777777777801</v>
      </c>
      <c r="T1354" s="96"/>
      <c r="U1354" s="96"/>
      <c r="V1354" s="92">
        <f t="shared" si="69"/>
        <v>1</v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8.6</v>
      </c>
      <c r="C1355" s="5">
        <v>92</v>
      </c>
      <c r="D1355" s="5">
        <v>7.4</v>
      </c>
      <c r="E1355" s="5">
        <v>8.6</v>
      </c>
      <c r="F1355" s="5">
        <v>2.5</v>
      </c>
      <c r="G1355" s="5">
        <v>3.2</v>
      </c>
      <c r="H1355" s="5">
        <v>1022.4</v>
      </c>
      <c r="I1355" s="5">
        <v>0</v>
      </c>
      <c r="J1355" s="5">
        <v>0</v>
      </c>
      <c r="K1355" s="5">
        <v>6</v>
      </c>
      <c r="L1355" s="5">
        <v>8.6999999999999993</v>
      </c>
      <c r="M1355" s="5">
        <v>44</v>
      </c>
      <c r="N1355">
        <v>162.6</v>
      </c>
      <c r="O1355">
        <v>162.6</v>
      </c>
      <c r="P1355">
        <v>8.6999999999999993</v>
      </c>
      <c r="Q1355">
        <v>8.9</v>
      </c>
      <c r="R1355" s="54">
        <v>0.93472222222222201</v>
      </c>
      <c r="T1355" s="96"/>
      <c r="U1355" s="96"/>
      <c r="V1355" s="92">
        <f t="shared" ref="V1355:V1418" si="72">IF($K1355&gt;0,1,"")</f>
        <v>1</v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8.6</v>
      </c>
      <c r="C1356" s="5">
        <v>92</v>
      </c>
      <c r="D1356" s="5">
        <v>7.4</v>
      </c>
      <c r="E1356" s="5">
        <v>8.6</v>
      </c>
      <c r="F1356" s="5">
        <v>1.8</v>
      </c>
      <c r="G1356" s="5">
        <v>1.8</v>
      </c>
      <c r="H1356" s="5">
        <v>1022.3</v>
      </c>
      <c r="I1356" s="5">
        <v>0</v>
      </c>
      <c r="J1356" s="5">
        <v>0</v>
      </c>
      <c r="K1356" s="5">
        <v>6</v>
      </c>
      <c r="L1356" s="5">
        <v>8.6999999999999993</v>
      </c>
      <c r="M1356" s="5">
        <v>44</v>
      </c>
      <c r="N1356">
        <v>162.6</v>
      </c>
      <c r="O1356">
        <v>162.6</v>
      </c>
      <c r="P1356">
        <v>8.6999999999999993</v>
      </c>
      <c r="Q1356">
        <v>8.9</v>
      </c>
      <c r="R1356" s="54">
        <v>0.93541666666666701</v>
      </c>
      <c r="T1356" s="96"/>
      <c r="U1356" s="96"/>
      <c r="V1356" s="92">
        <f t="shared" si="72"/>
        <v>1</v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8.6</v>
      </c>
      <c r="C1357" s="5">
        <v>92</v>
      </c>
      <c r="D1357" s="5">
        <v>7.4</v>
      </c>
      <c r="E1357" s="5">
        <v>8.6</v>
      </c>
      <c r="F1357" s="5">
        <v>0</v>
      </c>
      <c r="G1357" s="5">
        <v>0</v>
      </c>
      <c r="H1357" s="5">
        <v>1022.5</v>
      </c>
      <c r="I1357" s="5">
        <v>0</v>
      </c>
      <c r="J1357" s="5">
        <v>0</v>
      </c>
      <c r="K1357" s="5">
        <v>6</v>
      </c>
      <c r="L1357" s="5">
        <v>8.6999999999999993</v>
      </c>
      <c r="M1357" s="5">
        <v>44</v>
      </c>
      <c r="N1357">
        <v>162.6</v>
      </c>
      <c r="O1357">
        <v>162.6</v>
      </c>
      <c r="P1357">
        <v>8.6</v>
      </c>
      <c r="Q1357">
        <v>8.9</v>
      </c>
      <c r="R1357" s="54">
        <v>0.93611111111111101</v>
      </c>
      <c r="T1357" s="96"/>
      <c r="U1357" s="96"/>
      <c r="V1357" s="92">
        <f t="shared" si="72"/>
        <v>1</v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8.6</v>
      </c>
      <c r="C1358" s="5">
        <v>92</v>
      </c>
      <c r="D1358" s="5">
        <v>7.4</v>
      </c>
      <c r="E1358" s="5">
        <v>8.6</v>
      </c>
      <c r="F1358" s="5">
        <v>0</v>
      </c>
      <c r="G1358" s="5">
        <v>3.2</v>
      </c>
      <c r="H1358" s="5">
        <v>1022.5</v>
      </c>
      <c r="I1358" s="5">
        <v>0</v>
      </c>
      <c r="J1358" s="5">
        <v>0</v>
      </c>
      <c r="K1358" s="5">
        <v>6</v>
      </c>
      <c r="L1358" s="5">
        <v>8.6999999999999993</v>
      </c>
      <c r="M1358" s="5">
        <v>44</v>
      </c>
      <c r="N1358">
        <v>162.6</v>
      </c>
      <c r="O1358">
        <v>162.6</v>
      </c>
      <c r="P1358">
        <v>8.6</v>
      </c>
      <c r="Q1358">
        <v>8.9</v>
      </c>
      <c r="R1358" s="54">
        <v>0.936805555555556</v>
      </c>
      <c r="T1358" s="96"/>
      <c r="U1358" s="96"/>
      <c r="V1358" s="92">
        <f t="shared" si="72"/>
        <v>1</v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8.6</v>
      </c>
      <c r="C1359" s="5">
        <v>92</v>
      </c>
      <c r="D1359" s="5">
        <v>7.4</v>
      </c>
      <c r="E1359" s="5">
        <v>8.6</v>
      </c>
      <c r="F1359" s="5">
        <v>1.8</v>
      </c>
      <c r="G1359" s="5">
        <v>2.2000000000000002</v>
      </c>
      <c r="H1359" s="5">
        <v>1022.5</v>
      </c>
      <c r="I1359" s="5">
        <v>0</v>
      </c>
      <c r="J1359" s="5">
        <v>0</v>
      </c>
      <c r="K1359" s="5">
        <v>5.5</v>
      </c>
      <c r="L1359" s="5">
        <v>8.6999999999999993</v>
      </c>
      <c r="M1359" s="5">
        <v>44</v>
      </c>
      <c r="N1359">
        <v>162.6</v>
      </c>
      <c r="O1359">
        <v>162.6</v>
      </c>
      <c r="P1359">
        <v>8.6</v>
      </c>
      <c r="Q1359">
        <v>8.8000000000000007</v>
      </c>
      <c r="R1359" s="54">
        <v>0.9375</v>
      </c>
      <c r="T1359" s="96"/>
      <c r="U1359" s="96"/>
      <c r="V1359" s="92">
        <f t="shared" si="72"/>
        <v>1</v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8.5</v>
      </c>
      <c r="C1360" s="5">
        <v>92</v>
      </c>
      <c r="D1360" s="5">
        <v>7.3</v>
      </c>
      <c r="E1360" s="5">
        <v>8.5</v>
      </c>
      <c r="F1360" s="5">
        <v>0</v>
      </c>
      <c r="G1360" s="5">
        <v>0</v>
      </c>
      <c r="H1360" s="5">
        <v>1022.6</v>
      </c>
      <c r="I1360" s="5">
        <v>0</v>
      </c>
      <c r="J1360" s="5">
        <v>0</v>
      </c>
      <c r="K1360" s="5">
        <v>5.5</v>
      </c>
      <c r="L1360" s="5">
        <v>8.6999999999999993</v>
      </c>
      <c r="M1360" s="5">
        <v>44</v>
      </c>
      <c r="N1360">
        <v>162.6</v>
      </c>
      <c r="O1360">
        <v>162.6</v>
      </c>
      <c r="P1360">
        <v>8.5</v>
      </c>
      <c r="Q1360">
        <v>8.8000000000000007</v>
      </c>
      <c r="R1360" s="54">
        <v>0.938194444444444</v>
      </c>
      <c r="T1360" s="96"/>
      <c r="U1360" s="96"/>
      <c r="V1360" s="92">
        <f t="shared" si="72"/>
        <v>1</v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8.5</v>
      </c>
      <c r="C1361" s="5">
        <v>92</v>
      </c>
      <c r="D1361" s="5">
        <v>7.3</v>
      </c>
      <c r="E1361" s="5">
        <v>8.5</v>
      </c>
      <c r="F1361" s="5">
        <v>2.9</v>
      </c>
      <c r="G1361" s="5">
        <v>2.9</v>
      </c>
      <c r="H1361" s="5">
        <v>1022.3</v>
      </c>
      <c r="I1361" s="5">
        <v>0</v>
      </c>
      <c r="J1361" s="5">
        <v>0</v>
      </c>
      <c r="K1361" s="5">
        <v>5.5</v>
      </c>
      <c r="L1361" s="5">
        <v>8.6999999999999993</v>
      </c>
      <c r="M1361" s="5">
        <v>44</v>
      </c>
      <c r="N1361">
        <v>162.6</v>
      </c>
      <c r="O1361">
        <v>162.6</v>
      </c>
      <c r="P1361">
        <v>8.5</v>
      </c>
      <c r="Q1361">
        <v>8.8000000000000007</v>
      </c>
      <c r="R1361" s="54">
        <v>0.93888888888888899</v>
      </c>
      <c r="T1361" s="96"/>
      <c r="U1361" s="96"/>
      <c r="V1361" s="92">
        <f t="shared" si="72"/>
        <v>1</v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8.5</v>
      </c>
      <c r="C1362" s="5">
        <v>92</v>
      </c>
      <c r="D1362" s="5">
        <v>7.3</v>
      </c>
      <c r="E1362" s="5">
        <v>8.5</v>
      </c>
      <c r="F1362" s="5">
        <v>2.2000000000000002</v>
      </c>
      <c r="G1362" s="5">
        <v>2.9</v>
      </c>
      <c r="H1362" s="5">
        <v>1022.5</v>
      </c>
      <c r="I1362" s="5">
        <v>0</v>
      </c>
      <c r="J1362" s="5">
        <v>0</v>
      </c>
      <c r="K1362" s="5">
        <v>5.5</v>
      </c>
      <c r="L1362" s="5">
        <v>8.6999999999999993</v>
      </c>
      <c r="M1362" s="5">
        <v>44</v>
      </c>
      <c r="N1362">
        <v>162.6</v>
      </c>
      <c r="O1362">
        <v>162.6</v>
      </c>
      <c r="P1362">
        <v>8.5</v>
      </c>
      <c r="Q1362">
        <v>8.8000000000000007</v>
      </c>
      <c r="R1362" s="54">
        <v>0.93958333333333299</v>
      </c>
      <c r="T1362" s="96"/>
      <c r="U1362" s="96"/>
      <c r="V1362" s="92">
        <f t="shared" si="72"/>
        <v>1</v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8.5</v>
      </c>
      <c r="C1363" s="5">
        <v>92</v>
      </c>
      <c r="D1363" s="5">
        <v>7.3</v>
      </c>
      <c r="E1363" s="5">
        <v>8.5</v>
      </c>
      <c r="F1363" s="5">
        <v>0</v>
      </c>
      <c r="G1363" s="5">
        <v>1.8</v>
      </c>
      <c r="H1363" s="5">
        <v>1022.4</v>
      </c>
      <c r="I1363" s="5">
        <v>0</v>
      </c>
      <c r="J1363" s="5">
        <v>0</v>
      </c>
      <c r="K1363" s="5">
        <v>5.5</v>
      </c>
      <c r="L1363" s="5">
        <v>8.6999999999999993</v>
      </c>
      <c r="M1363" s="5">
        <v>44</v>
      </c>
      <c r="N1363">
        <v>162.6</v>
      </c>
      <c r="O1363">
        <v>162.6</v>
      </c>
      <c r="P1363">
        <v>8.5</v>
      </c>
      <c r="Q1363">
        <v>8.8000000000000007</v>
      </c>
      <c r="R1363" s="54">
        <v>0.94027777777777799</v>
      </c>
      <c r="T1363" s="96"/>
      <c r="U1363" s="96"/>
      <c r="V1363" s="92">
        <f t="shared" si="72"/>
        <v>1</v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8.5</v>
      </c>
      <c r="C1364" s="5">
        <v>92</v>
      </c>
      <c r="D1364" s="5">
        <v>7.3</v>
      </c>
      <c r="E1364" s="5">
        <v>8.5</v>
      </c>
      <c r="F1364" s="5">
        <v>3.2</v>
      </c>
      <c r="G1364" s="5">
        <v>3.6</v>
      </c>
      <c r="H1364" s="5">
        <v>1022.2</v>
      </c>
      <c r="I1364" s="5">
        <v>0</v>
      </c>
      <c r="J1364" s="5">
        <v>0</v>
      </c>
      <c r="K1364" s="5">
        <v>5</v>
      </c>
      <c r="L1364" s="5">
        <v>8.6999999999999993</v>
      </c>
      <c r="M1364" s="5">
        <v>44</v>
      </c>
      <c r="N1364">
        <v>162.6</v>
      </c>
      <c r="O1364">
        <v>162.6</v>
      </c>
      <c r="P1364">
        <v>8.4</v>
      </c>
      <c r="Q1364">
        <v>8.6999999999999993</v>
      </c>
      <c r="R1364" s="54">
        <v>0.94097222222222199</v>
      </c>
      <c r="T1364" s="96"/>
      <c r="U1364" s="96"/>
      <c r="V1364" s="92">
        <f t="shared" si="72"/>
        <v>1</v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8.4</v>
      </c>
      <c r="C1365" s="5">
        <v>92</v>
      </c>
      <c r="D1365" s="5">
        <v>7.2</v>
      </c>
      <c r="E1365" s="5">
        <v>8.4</v>
      </c>
      <c r="F1365" s="5">
        <v>0</v>
      </c>
      <c r="G1365" s="5">
        <v>0</v>
      </c>
      <c r="H1365" s="5">
        <v>1022.2</v>
      </c>
      <c r="I1365" s="5">
        <v>0</v>
      </c>
      <c r="J1365" s="5">
        <v>0</v>
      </c>
      <c r="K1365" s="5">
        <v>5</v>
      </c>
      <c r="L1365" s="5">
        <v>8.6999999999999993</v>
      </c>
      <c r="M1365" s="5">
        <v>44</v>
      </c>
      <c r="N1365">
        <v>162.6</v>
      </c>
      <c r="O1365">
        <v>162.6</v>
      </c>
      <c r="P1365">
        <v>8.4</v>
      </c>
      <c r="Q1365">
        <v>8.6999999999999993</v>
      </c>
      <c r="R1365" s="54">
        <v>0.94166666666666698</v>
      </c>
      <c r="T1365" s="96"/>
      <c r="U1365" s="96"/>
      <c r="V1365" s="92">
        <f t="shared" si="72"/>
        <v>1</v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8.4</v>
      </c>
      <c r="C1366" s="5">
        <v>92</v>
      </c>
      <c r="D1366" s="5">
        <v>7.2</v>
      </c>
      <c r="E1366" s="5">
        <v>8.4</v>
      </c>
      <c r="F1366" s="5">
        <v>2.9</v>
      </c>
      <c r="G1366" s="5">
        <v>3.6</v>
      </c>
      <c r="H1366" s="5">
        <v>1022.2</v>
      </c>
      <c r="I1366" s="5">
        <v>0</v>
      </c>
      <c r="J1366" s="5">
        <v>0</v>
      </c>
      <c r="K1366" s="5">
        <v>5</v>
      </c>
      <c r="L1366" s="5">
        <v>8.6999999999999993</v>
      </c>
      <c r="M1366" s="5">
        <v>44</v>
      </c>
      <c r="N1366">
        <v>162.6</v>
      </c>
      <c r="O1366">
        <v>162.6</v>
      </c>
      <c r="P1366">
        <v>8.4</v>
      </c>
      <c r="Q1366">
        <v>8.6999999999999993</v>
      </c>
      <c r="R1366" s="54">
        <v>0.94236111111111098</v>
      </c>
      <c r="T1366" s="96"/>
      <c r="U1366" s="96"/>
      <c r="V1366" s="92">
        <f t="shared" si="72"/>
        <v>1</v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8.4</v>
      </c>
      <c r="C1367" s="5">
        <v>92</v>
      </c>
      <c r="D1367" s="5">
        <v>7.2</v>
      </c>
      <c r="E1367" s="5">
        <v>8.4</v>
      </c>
      <c r="F1367" s="5">
        <v>2.2000000000000002</v>
      </c>
      <c r="G1367" s="5">
        <v>2.5</v>
      </c>
      <c r="H1367" s="5">
        <v>1022.4</v>
      </c>
      <c r="I1367" s="5">
        <v>0</v>
      </c>
      <c r="J1367" s="5">
        <v>0</v>
      </c>
      <c r="K1367" s="5">
        <v>5</v>
      </c>
      <c r="L1367" s="5">
        <v>8.6999999999999993</v>
      </c>
      <c r="M1367" s="5">
        <v>44</v>
      </c>
      <c r="N1367">
        <v>162.6</v>
      </c>
      <c r="O1367">
        <v>162.6</v>
      </c>
      <c r="P1367">
        <v>8.4</v>
      </c>
      <c r="Q1367">
        <v>8.6</v>
      </c>
      <c r="R1367" s="54">
        <v>0.94305555555555598</v>
      </c>
      <c r="T1367" s="96"/>
      <c r="U1367" s="96"/>
      <c r="V1367" s="92">
        <f t="shared" si="72"/>
        <v>1</v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8.4</v>
      </c>
      <c r="C1368" s="5">
        <v>92</v>
      </c>
      <c r="D1368" s="5">
        <v>7.2</v>
      </c>
      <c r="E1368" s="5">
        <v>8.4</v>
      </c>
      <c r="F1368" s="5">
        <v>2.5</v>
      </c>
      <c r="G1368" s="5">
        <v>3.6</v>
      </c>
      <c r="H1368" s="5">
        <v>1022.4</v>
      </c>
      <c r="I1368" s="5">
        <v>0</v>
      </c>
      <c r="J1368" s="5">
        <v>0</v>
      </c>
      <c r="K1368" s="5">
        <v>5</v>
      </c>
      <c r="L1368" s="5">
        <v>8.6999999999999993</v>
      </c>
      <c r="M1368" s="5">
        <v>44</v>
      </c>
      <c r="N1368">
        <v>162.6</v>
      </c>
      <c r="O1368">
        <v>162.6</v>
      </c>
      <c r="P1368">
        <v>8.4</v>
      </c>
      <c r="Q1368">
        <v>8.6</v>
      </c>
      <c r="R1368" s="54">
        <v>0.94374999999999998</v>
      </c>
      <c r="T1368" s="96"/>
      <c r="U1368" s="96"/>
      <c r="V1368" s="92">
        <f t="shared" si="72"/>
        <v>1</v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8.4</v>
      </c>
      <c r="C1369" s="5">
        <v>92</v>
      </c>
      <c r="D1369" s="5">
        <v>7.2</v>
      </c>
      <c r="E1369" s="5">
        <v>8.4</v>
      </c>
      <c r="F1369" s="5">
        <v>2.2000000000000002</v>
      </c>
      <c r="G1369" s="5">
        <v>2.5</v>
      </c>
      <c r="H1369" s="5">
        <v>1022.3</v>
      </c>
      <c r="I1369" s="5">
        <v>0</v>
      </c>
      <c r="J1369" s="5">
        <v>0</v>
      </c>
      <c r="K1369" s="5">
        <v>4.5999999999999996</v>
      </c>
      <c r="L1369" s="5">
        <v>8.6999999999999993</v>
      </c>
      <c r="M1369" s="5">
        <v>44</v>
      </c>
      <c r="N1369">
        <v>162.6</v>
      </c>
      <c r="O1369">
        <v>162.6</v>
      </c>
      <c r="P1369">
        <v>8.4</v>
      </c>
      <c r="Q1369">
        <v>8.6</v>
      </c>
      <c r="R1369" s="54">
        <v>0.94444444444444497</v>
      </c>
      <c r="T1369" s="96"/>
      <c r="U1369" s="96"/>
      <c r="V1369" s="92">
        <f t="shared" si="72"/>
        <v>1</v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8.4</v>
      </c>
      <c r="C1370" s="5">
        <v>92</v>
      </c>
      <c r="D1370" s="5">
        <v>7.2</v>
      </c>
      <c r="E1370" s="5">
        <v>8.4</v>
      </c>
      <c r="F1370" s="5">
        <v>0</v>
      </c>
      <c r="G1370" s="5">
        <v>1.8</v>
      </c>
      <c r="H1370" s="5">
        <v>1022.3</v>
      </c>
      <c r="I1370" s="5">
        <v>0</v>
      </c>
      <c r="J1370" s="5">
        <v>0</v>
      </c>
      <c r="K1370" s="5">
        <v>4.5999999999999996</v>
      </c>
      <c r="L1370" s="5">
        <v>8.6999999999999993</v>
      </c>
      <c r="M1370" s="5">
        <v>44</v>
      </c>
      <c r="N1370">
        <v>162.6</v>
      </c>
      <c r="O1370">
        <v>162.6</v>
      </c>
      <c r="P1370">
        <v>8.4</v>
      </c>
      <c r="Q1370">
        <v>8.6</v>
      </c>
      <c r="R1370" s="54">
        <v>0.94513888888888897</v>
      </c>
      <c r="T1370" s="96"/>
      <c r="U1370" s="96"/>
      <c r="V1370" s="92">
        <f t="shared" si="72"/>
        <v>1</v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8.4</v>
      </c>
      <c r="C1371" s="5">
        <v>92</v>
      </c>
      <c r="D1371" s="5">
        <v>7.2</v>
      </c>
      <c r="E1371" s="5">
        <v>8.4</v>
      </c>
      <c r="F1371" s="5">
        <v>0</v>
      </c>
      <c r="G1371" s="5">
        <v>0</v>
      </c>
      <c r="H1371" s="5">
        <v>1022.3</v>
      </c>
      <c r="I1371" s="5">
        <v>0</v>
      </c>
      <c r="J1371" s="5">
        <v>0</v>
      </c>
      <c r="K1371" s="5">
        <v>4.5999999999999996</v>
      </c>
      <c r="L1371" s="5">
        <v>8.6999999999999993</v>
      </c>
      <c r="M1371" s="5">
        <v>44</v>
      </c>
      <c r="N1371">
        <v>162.6</v>
      </c>
      <c r="O1371">
        <v>162.6</v>
      </c>
      <c r="P1371">
        <v>8.4</v>
      </c>
      <c r="Q1371">
        <v>8.6</v>
      </c>
      <c r="R1371" s="54">
        <v>0.94583333333333297</v>
      </c>
      <c r="T1371" s="96"/>
      <c r="U1371" s="96"/>
      <c r="V1371" s="92">
        <f t="shared" si="72"/>
        <v>1</v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8.3000000000000007</v>
      </c>
      <c r="C1372" s="5">
        <v>92</v>
      </c>
      <c r="D1372" s="5">
        <v>7.1</v>
      </c>
      <c r="E1372" s="5">
        <v>8.3000000000000007</v>
      </c>
      <c r="F1372" s="5">
        <v>1.8</v>
      </c>
      <c r="G1372" s="5">
        <v>2.2000000000000002</v>
      </c>
      <c r="H1372" s="5">
        <v>1022.3</v>
      </c>
      <c r="I1372" s="5">
        <v>0</v>
      </c>
      <c r="J1372" s="5">
        <v>0</v>
      </c>
      <c r="K1372" s="5">
        <v>4.5999999999999996</v>
      </c>
      <c r="L1372" s="5">
        <v>8.6999999999999993</v>
      </c>
      <c r="M1372" s="5">
        <v>44</v>
      </c>
      <c r="N1372">
        <v>162.6</v>
      </c>
      <c r="O1372">
        <v>162.6</v>
      </c>
      <c r="P1372">
        <v>8.3000000000000007</v>
      </c>
      <c r="Q1372">
        <v>8.6</v>
      </c>
      <c r="R1372" s="54">
        <v>0.94652777777777797</v>
      </c>
      <c r="T1372" s="96"/>
      <c r="U1372" s="96"/>
      <c r="V1372" s="92">
        <f t="shared" si="72"/>
        <v>1</v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8.3000000000000007</v>
      </c>
      <c r="C1373" s="5">
        <v>92</v>
      </c>
      <c r="D1373" s="5">
        <v>7.1</v>
      </c>
      <c r="E1373" s="5">
        <v>8.3000000000000007</v>
      </c>
      <c r="F1373" s="5">
        <v>3.2</v>
      </c>
      <c r="G1373" s="5">
        <v>3.6</v>
      </c>
      <c r="H1373" s="5">
        <v>1022.3</v>
      </c>
      <c r="I1373" s="5">
        <v>0</v>
      </c>
      <c r="J1373" s="5">
        <v>0</v>
      </c>
      <c r="K1373" s="5">
        <v>4.5999999999999996</v>
      </c>
      <c r="L1373" s="5">
        <v>8.6999999999999993</v>
      </c>
      <c r="M1373" s="5">
        <v>44</v>
      </c>
      <c r="N1373">
        <v>162.6</v>
      </c>
      <c r="O1373">
        <v>162.6</v>
      </c>
      <c r="P1373">
        <v>8.3000000000000007</v>
      </c>
      <c r="Q1373">
        <v>8.6</v>
      </c>
      <c r="R1373" s="54">
        <v>0.94722222222222197</v>
      </c>
      <c r="T1373" s="96"/>
      <c r="U1373" s="96"/>
      <c r="V1373" s="92">
        <f t="shared" si="72"/>
        <v>1</v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8.3000000000000007</v>
      </c>
      <c r="C1374" s="5">
        <v>92</v>
      </c>
      <c r="D1374" s="5">
        <v>7.1</v>
      </c>
      <c r="E1374" s="5">
        <v>8.3000000000000007</v>
      </c>
      <c r="F1374" s="5">
        <v>4</v>
      </c>
      <c r="G1374" s="5">
        <v>5.8</v>
      </c>
      <c r="H1374" s="5">
        <v>1022.2</v>
      </c>
      <c r="I1374" s="5">
        <v>0</v>
      </c>
      <c r="J1374" s="5">
        <v>0</v>
      </c>
      <c r="K1374" s="5">
        <v>3.8</v>
      </c>
      <c r="L1374" s="5">
        <v>8.6999999999999993</v>
      </c>
      <c r="M1374" s="5">
        <v>44</v>
      </c>
      <c r="N1374">
        <v>162.6</v>
      </c>
      <c r="O1374">
        <v>162.6</v>
      </c>
      <c r="P1374">
        <v>8.3000000000000007</v>
      </c>
      <c r="Q1374">
        <v>8.6</v>
      </c>
      <c r="R1374" s="54">
        <v>0.94791666666666696</v>
      </c>
      <c r="T1374" s="96"/>
      <c r="U1374" s="96"/>
      <c r="V1374" s="92">
        <f t="shared" si="72"/>
        <v>1</v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8.3000000000000007</v>
      </c>
      <c r="C1375" s="5">
        <v>92</v>
      </c>
      <c r="D1375" s="5">
        <v>7.1</v>
      </c>
      <c r="E1375" s="5">
        <v>8.3000000000000007</v>
      </c>
      <c r="F1375" s="5">
        <v>4.3</v>
      </c>
      <c r="G1375" s="5">
        <v>4.3</v>
      </c>
      <c r="H1375" s="5">
        <v>1022.2</v>
      </c>
      <c r="I1375" s="5">
        <v>0</v>
      </c>
      <c r="J1375" s="5">
        <v>0</v>
      </c>
      <c r="K1375" s="5">
        <v>3.8</v>
      </c>
      <c r="L1375" s="5">
        <v>8.6999999999999993</v>
      </c>
      <c r="M1375" s="5">
        <v>44</v>
      </c>
      <c r="N1375">
        <v>162.6</v>
      </c>
      <c r="O1375">
        <v>162.6</v>
      </c>
      <c r="P1375">
        <v>8.3000000000000007</v>
      </c>
      <c r="Q1375">
        <v>8.5</v>
      </c>
      <c r="R1375" s="54">
        <v>0.94861111111111096</v>
      </c>
      <c r="T1375" s="96"/>
      <c r="U1375" s="96"/>
      <c r="V1375" s="92">
        <f t="shared" si="72"/>
        <v>1</v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8.3000000000000007</v>
      </c>
      <c r="C1376" s="5">
        <v>92</v>
      </c>
      <c r="D1376" s="5">
        <v>7.1</v>
      </c>
      <c r="E1376" s="5">
        <v>8.3000000000000007</v>
      </c>
      <c r="F1376" s="5">
        <v>1.8</v>
      </c>
      <c r="G1376" s="5">
        <v>4</v>
      </c>
      <c r="H1376" s="5">
        <v>1022.3</v>
      </c>
      <c r="I1376" s="5">
        <v>0</v>
      </c>
      <c r="J1376" s="5">
        <v>0</v>
      </c>
      <c r="K1376" s="5">
        <v>3.8</v>
      </c>
      <c r="L1376" s="5">
        <v>8.6999999999999993</v>
      </c>
      <c r="M1376" s="5">
        <v>44</v>
      </c>
      <c r="N1376">
        <v>162.6</v>
      </c>
      <c r="O1376">
        <v>162.6</v>
      </c>
      <c r="P1376">
        <v>8.3000000000000007</v>
      </c>
      <c r="Q1376">
        <v>8.5</v>
      </c>
      <c r="R1376" s="54">
        <v>0.94930555555555596</v>
      </c>
      <c r="T1376" s="96"/>
      <c r="U1376" s="96"/>
      <c r="V1376" s="92">
        <f t="shared" si="72"/>
        <v>1</v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8.1999999999999993</v>
      </c>
      <c r="C1377" s="5">
        <v>92</v>
      </c>
      <c r="D1377" s="5">
        <v>7</v>
      </c>
      <c r="E1377" s="5">
        <v>8.1999999999999993</v>
      </c>
      <c r="F1377" s="5">
        <v>4.3</v>
      </c>
      <c r="G1377" s="5">
        <v>6.1</v>
      </c>
      <c r="H1377" s="5">
        <v>1022</v>
      </c>
      <c r="I1377" s="5">
        <v>0</v>
      </c>
      <c r="J1377" s="5">
        <v>0</v>
      </c>
      <c r="K1377" s="5">
        <v>3.8</v>
      </c>
      <c r="L1377" s="5">
        <v>8.6999999999999993</v>
      </c>
      <c r="M1377" s="5">
        <v>44</v>
      </c>
      <c r="N1377">
        <v>162.6</v>
      </c>
      <c r="O1377">
        <v>162.6</v>
      </c>
      <c r="P1377">
        <v>8.3000000000000007</v>
      </c>
      <c r="Q1377">
        <v>8.5</v>
      </c>
      <c r="R1377" s="54">
        <v>0.95</v>
      </c>
      <c r="T1377" s="96"/>
      <c r="U1377" s="96"/>
      <c r="V1377" s="92">
        <f t="shared" si="72"/>
        <v>1</v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8.1999999999999993</v>
      </c>
      <c r="C1378" s="5">
        <v>92</v>
      </c>
      <c r="D1378" s="5">
        <v>7</v>
      </c>
      <c r="E1378" s="5">
        <v>7.1</v>
      </c>
      <c r="F1378" s="5">
        <v>7.2</v>
      </c>
      <c r="G1378" s="5">
        <v>7.2</v>
      </c>
      <c r="H1378" s="5">
        <v>1022.4</v>
      </c>
      <c r="I1378" s="5">
        <v>0</v>
      </c>
      <c r="J1378" s="5">
        <v>0</v>
      </c>
      <c r="K1378" s="5">
        <v>3.8</v>
      </c>
      <c r="L1378" s="5">
        <v>8.6999999999999993</v>
      </c>
      <c r="M1378" s="5">
        <v>44</v>
      </c>
      <c r="N1378">
        <v>162.6</v>
      </c>
      <c r="O1378">
        <v>162.6</v>
      </c>
      <c r="P1378">
        <v>8.3000000000000007</v>
      </c>
      <c r="Q1378">
        <v>8.5</v>
      </c>
      <c r="R1378" s="54">
        <v>0.95069444444444495</v>
      </c>
      <c r="T1378" s="96"/>
      <c r="U1378" s="96"/>
      <c r="V1378" s="92">
        <f t="shared" si="72"/>
        <v>1</v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8.1</v>
      </c>
      <c r="C1379" s="5">
        <v>92</v>
      </c>
      <c r="D1379" s="5">
        <v>6.9</v>
      </c>
      <c r="E1379" s="5">
        <v>6.8</v>
      </c>
      <c r="F1379" s="5">
        <v>7.9</v>
      </c>
      <c r="G1379" s="5">
        <v>9.4</v>
      </c>
      <c r="H1379" s="5">
        <v>1022.4</v>
      </c>
      <c r="I1379" s="5">
        <v>0</v>
      </c>
      <c r="J1379" s="5">
        <v>0</v>
      </c>
      <c r="K1379" s="5">
        <v>0.9</v>
      </c>
      <c r="L1379" s="5">
        <v>8.6999999999999993</v>
      </c>
      <c r="M1379" s="5">
        <v>44</v>
      </c>
      <c r="N1379">
        <v>162.6</v>
      </c>
      <c r="O1379">
        <v>162.6</v>
      </c>
      <c r="P1379">
        <v>8.3000000000000007</v>
      </c>
      <c r="Q1379">
        <v>8.5</v>
      </c>
      <c r="R1379" s="54">
        <v>0.95138888888888895</v>
      </c>
      <c r="T1379" s="96"/>
      <c r="U1379" s="96"/>
      <c r="V1379" s="92">
        <f t="shared" si="72"/>
        <v>1</v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8.1</v>
      </c>
      <c r="C1380" s="5">
        <v>92</v>
      </c>
      <c r="D1380" s="5">
        <v>6.9</v>
      </c>
      <c r="E1380" s="5">
        <v>8.1</v>
      </c>
      <c r="F1380" s="5">
        <v>4.7</v>
      </c>
      <c r="G1380" s="5">
        <v>5.8</v>
      </c>
      <c r="H1380" s="5">
        <v>1022.4</v>
      </c>
      <c r="I1380" s="5">
        <v>0</v>
      </c>
      <c r="J1380" s="5">
        <v>0</v>
      </c>
      <c r="K1380" s="5">
        <v>0.9</v>
      </c>
      <c r="L1380" s="5">
        <v>8.6999999999999993</v>
      </c>
      <c r="M1380" s="5">
        <v>44</v>
      </c>
      <c r="N1380">
        <v>162.6</v>
      </c>
      <c r="O1380">
        <v>162.6</v>
      </c>
      <c r="P1380">
        <v>8.3000000000000007</v>
      </c>
      <c r="Q1380">
        <v>8.5</v>
      </c>
      <c r="R1380" s="54">
        <v>0.95208333333333295</v>
      </c>
      <c r="T1380" s="96"/>
      <c r="U1380" s="96"/>
      <c r="V1380" s="92">
        <f t="shared" si="72"/>
        <v>1</v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8.1</v>
      </c>
      <c r="C1381" s="5">
        <v>92</v>
      </c>
      <c r="D1381" s="5">
        <v>6.9</v>
      </c>
      <c r="E1381" s="5">
        <v>7</v>
      </c>
      <c r="F1381" s="5">
        <v>6.8</v>
      </c>
      <c r="G1381" s="5">
        <v>7.9</v>
      </c>
      <c r="H1381" s="5">
        <v>1022.3</v>
      </c>
      <c r="I1381" s="5">
        <v>0</v>
      </c>
      <c r="J1381" s="5">
        <v>0</v>
      </c>
      <c r="K1381" s="5">
        <v>0.9</v>
      </c>
      <c r="L1381" s="5">
        <v>8.6999999999999993</v>
      </c>
      <c r="M1381" s="5">
        <v>44</v>
      </c>
      <c r="N1381">
        <v>162.6</v>
      </c>
      <c r="O1381">
        <v>162.6</v>
      </c>
      <c r="P1381">
        <v>8.1999999999999993</v>
      </c>
      <c r="Q1381">
        <v>8.5</v>
      </c>
      <c r="R1381" s="54">
        <v>0.95277777777777795</v>
      </c>
      <c r="T1381" s="96"/>
      <c r="U1381" s="96"/>
      <c r="V1381" s="92">
        <f t="shared" si="72"/>
        <v>1</v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8.1</v>
      </c>
      <c r="C1382" s="5">
        <v>92</v>
      </c>
      <c r="D1382" s="5">
        <v>6.9</v>
      </c>
      <c r="E1382" s="5">
        <v>7.5</v>
      </c>
      <c r="F1382" s="5">
        <v>5.4</v>
      </c>
      <c r="G1382" s="5">
        <v>7.2</v>
      </c>
      <c r="H1382" s="5">
        <v>1022.1</v>
      </c>
      <c r="I1382" s="5">
        <v>0</v>
      </c>
      <c r="J1382" s="5">
        <v>0</v>
      </c>
      <c r="K1382" s="5">
        <v>0.9</v>
      </c>
      <c r="L1382" s="5">
        <v>8.6999999999999993</v>
      </c>
      <c r="M1382" s="5">
        <v>44</v>
      </c>
      <c r="N1382">
        <v>162.6</v>
      </c>
      <c r="O1382">
        <v>162.6</v>
      </c>
      <c r="P1382">
        <v>8.1999999999999993</v>
      </c>
      <c r="Q1382">
        <v>8.4</v>
      </c>
      <c r="R1382" s="54">
        <v>0.95347222222222205</v>
      </c>
      <c r="T1382" s="96"/>
      <c r="U1382" s="96"/>
      <c r="V1382" s="92">
        <f t="shared" si="72"/>
        <v>1</v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8.1</v>
      </c>
      <c r="C1383" s="5">
        <v>92</v>
      </c>
      <c r="D1383" s="5">
        <v>6.9</v>
      </c>
      <c r="E1383" s="5">
        <v>7</v>
      </c>
      <c r="F1383" s="5">
        <v>6.8</v>
      </c>
      <c r="G1383" s="5">
        <v>7.6</v>
      </c>
      <c r="H1383" s="5">
        <v>1022.3</v>
      </c>
      <c r="I1383" s="5">
        <v>0</v>
      </c>
      <c r="J1383" s="5">
        <v>0</v>
      </c>
      <c r="K1383" s="5">
        <v>0.9</v>
      </c>
      <c r="L1383" s="5">
        <v>8.6999999999999993</v>
      </c>
      <c r="M1383" s="5">
        <v>44</v>
      </c>
      <c r="N1383">
        <v>162.6</v>
      </c>
      <c r="O1383">
        <v>162.6</v>
      </c>
      <c r="P1383">
        <v>8.1999999999999993</v>
      </c>
      <c r="Q1383">
        <v>8.4</v>
      </c>
      <c r="R1383" s="54">
        <v>0.95416666666666705</v>
      </c>
      <c r="T1383" s="96"/>
      <c r="U1383" s="96"/>
      <c r="V1383" s="92">
        <f t="shared" si="72"/>
        <v>1</v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8.1</v>
      </c>
      <c r="C1384" s="5">
        <v>92</v>
      </c>
      <c r="D1384" s="5">
        <v>6.9</v>
      </c>
      <c r="E1384" s="5">
        <v>8.1</v>
      </c>
      <c r="F1384" s="5">
        <v>2.2000000000000002</v>
      </c>
      <c r="G1384" s="5">
        <v>7.2</v>
      </c>
      <c r="H1384" s="5">
        <v>1022.2</v>
      </c>
      <c r="I1384" s="5">
        <v>0</v>
      </c>
      <c r="J1384" s="5">
        <v>0</v>
      </c>
      <c r="K1384" s="5">
        <v>0.3</v>
      </c>
      <c r="L1384" s="5">
        <v>8.6999999999999993</v>
      </c>
      <c r="M1384" s="5">
        <v>44</v>
      </c>
      <c r="N1384">
        <v>162.6</v>
      </c>
      <c r="O1384">
        <v>162.6</v>
      </c>
      <c r="P1384">
        <v>8.1999999999999993</v>
      </c>
      <c r="Q1384">
        <v>8.4</v>
      </c>
      <c r="R1384" s="54">
        <v>0.95486111111111105</v>
      </c>
      <c r="T1384" s="96"/>
      <c r="U1384" s="96"/>
      <c r="V1384" s="92">
        <f t="shared" si="72"/>
        <v>1</v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8.1</v>
      </c>
      <c r="C1385" s="5">
        <v>92</v>
      </c>
      <c r="D1385" s="5">
        <v>6.9</v>
      </c>
      <c r="E1385" s="5">
        <v>7.3</v>
      </c>
      <c r="F1385" s="5">
        <v>6.1</v>
      </c>
      <c r="G1385" s="5">
        <v>6.1</v>
      </c>
      <c r="H1385" s="5">
        <v>1022.3</v>
      </c>
      <c r="I1385" s="5">
        <v>0</v>
      </c>
      <c r="J1385" s="5">
        <v>0</v>
      </c>
      <c r="K1385" s="5">
        <v>0.3</v>
      </c>
      <c r="L1385" s="5">
        <v>8.6999999999999993</v>
      </c>
      <c r="M1385" s="5">
        <v>44</v>
      </c>
      <c r="N1385">
        <v>162.6</v>
      </c>
      <c r="O1385">
        <v>162.6</v>
      </c>
      <c r="P1385">
        <v>8.1999999999999993</v>
      </c>
      <c r="Q1385">
        <v>8.4</v>
      </c>
      <c r="R1385" s="54">
        <v>0.95555555555555605</v>
      </c>
      <c r="T1385" s="96"/>
      <c r="U1385" s="96"/>
      <c r="V1385" s="92">
        <f t="shared" si="72"/>
        <v>1</v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8.1</v>
      </c>
      <c r="C1386" s="5">
        <v>92</v>
      </c>
      <c r="D1386" s="5">
        <v>6.9</v>
      </c>
      <c r="E1386" s="5">
        <v>7.3</v>
      </c>
      <c r="F1386" s="5">
        <v>6.1</v>
      </c>
      <c r="G1386" s="5">
        <v>6.1</v>
      </c>
      <c r="H1386" s="5">
        <v>1022.5</v>
      </c>
      <c r="I1386" s="5">
        <v>0</v>
      </c>
      <c r="J1386" s="5">
        <v>0</v>
      </c>
      <c r="K1386" s="5">
        <v>0.3</v>
      </c>
      <c r="L1386" s="5">
        <v>8.6999999999999993</v>
      </c>
      <c r="M1386" s="5">
        <v>44</v>
      </c>
      <c r="N1386">
        <v>162.6</v>
      </c>
      <c r="O1386">
        <v>162.6</v>
      </c>
      <c r="P1386">
        <v>8.1999999999999993</v>
      </c>
      <c r="Q1386">
        <v>8.4</v>
      </c>
      <c r="R1386" s="54">
        <v>0.95625000000000004</v>
      </c>
      <c r="T1386" s="96"/>
      <c r="U1386" s="96"/>
      <c r="V1386" s="92">
        <f t="shared" si="72"/>
        <v>1</v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8.1</v>
      </c>
      <c r="C1387" s="5">
        <v>92</v>
      </c>
      <c r="D1387" s="5">
        <v>6.9</v>
      </c>
      <c r="E1387" s="5">
        <v>8.1</v>
      </c>
      <c r="F1387" s="5">
        <v>4</v>
      </c>
      <c r="G1387" s="5">
        <v>6.1</v>
      </c>
      <c r="H1387" s="5">
        <v>1022.6</v>
      </c>
      <c r="I1387" s="5">
        <v>0</v>
      </c>
      <c r="J1387" s="5">
        <v>0</v>
      </c>
      <c r="K1387" s="5">
        <v>0.3</v>
      </c>
      <c r="L1387" s="5">
        <v>8.6999999999999993</v>
      </c>
      <c r="M1387" s="5">
        <v>44</v>
      </c>
      <c r="N1387">
        <v>162.6</v>
      </c>
      <c r="O1387">
        <v>162.6</v>
      </c>
      <c r="P1387">
        <v>8.1</v>
      </c>
      <c r="Q1387">
        <v>8.3000000000000007</v>
      </c>
      <c r="R1387" s="54">
        <v>0.95694444444444404</v>
      </c>
      <c r="T1387" s="96"/>
      <c r="U1387" s="96"/>
      <c r="V1387" s="92">
        <f t="shared" si="72"/>
        <v>1</v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8.1</v>
      </c>
      <c r="C1388" s="5">
        <v>92</v>
      </c>
      <c r="D1388" s="5">
        <v>6.9</v>
      </c>
      <c r="E1388" s="5">
        <v>7.5</v>
      </c>
      <c r="F1388" s="5">
        <v>5.4</v>
      </c>
      <c r="G1388" s="5">
        <v>7.9</v>
      </c>
      <c r="H1388" s="5">
        <v>1022.4</v>
      </c>
      <c r="I1388" s="5">
        <v>0</v>
      </c>
      <c r="J1388" s="5">
        <v>0</v>
      </c>
      <c r="K1388" s="5">
        <v>0.3</v>
      </c>
      <c r="L1388" s="5">
        <v>8.6999999999999993</v>
      </c>
      <c r="M1388" s="5">
        <v>44</v>
      </c>
      <c r="N1388">
        <v>162.6</v>
      </c>
      <c r="O1388">
        <v>162.6</v>
      </c>
      <c r="P1388">
        <v>8.1</v>
      </c>
      <c r="Q1388">
        <v>8.3000000000000007</v>
      </c>
      <c r="R1388" s="54">
        <v>0.95763888888888904</v>
      </c>
      <c r="T1388" s="96"/>
      <c r="U1388" s="96"/>
      <c r="V1388" s="92">
        <f t="shared" si="72"/>
        <v>1</v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8.1</v>
      </c>
      <c r="C1389" s="5">
        <v>92</v>
      </c>
      <c r="D1389" s="5">
        <v>6.9</v>
      </c>
      <c r="E1389" s="5">
        <v>8.1</v>
      </c>
      <c r="F1389" s="5">
        <v>2.5</v>
      </c>
      <c r="G1389" s="5">
        <v>4</v>
      </c>
      <c r="H1389" s="5">
        <v>1022.1</v>
      </c>
      <c r="I1389" s="5">
        <v>0</v>
      </c>
      <c r="J1389" s="5">
        <v>0</v>
      </c>
      <c r="K1389" s="5">
        <v>0.2</v>
      </c>
      <c r="L1389" s="5">
        <v>8.6999999999999993</v>
      </c>
      <c r="M1389" s="5">
        <v>44</v>
      </c>
      <c r="N1389">
        <v>162.6</v>
      </c>
      <c r="O1389">
        <v>162.6</v>
      </c>
      <c r="P1389">
        <v>8.1</v>
      </c>
      <c r="Q1389">
        <v>8.3000000000000007</v>
      </c>
      <c r="R1389" s="54">
        <v>0.95833333333333304</v>
      </c>
      <c r="T1389" s="96"/>
      <c r="U1389" s="96"/>
      <c r="V1389" s="92">
        <f t="shared" si="72"/>
        <v>1</v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8.1</v>
      </c>
      <c r="C1390" s="5">
        <v>92</v>
      </c>
      <c r="D1390" s="5">
        <v>6.9</v>
      </c>
      <c r="E1390" s="5">
        <v>7.3</v>
      </c>
      <c r="F1390" s="5">
        <v>6.1</v>
      </c>
      <c r="G1390" s="5">
        <v>9</v>
      </c>
      <c r="H1390" s="5">
        <v>1022.1</v>
      </c>
      <c r="I1390" s="5">
        <v>0</v>
      </c>
      <c r="J1390" s="5">
        <v>0</v>
      </c>
      <c r="K1390" s="5">
        <v>0.2</v>
      </c>
      <c r="L1390" s="5">
        <v>8.6999999999999993</v>
      </c>
      <c r="M1390" s="5">
        <v>44</v>
      </c>
      <c r="N1390">
        <v>162.6</v>
      </c>
      <c r="O1390">
        <v>162.6</v>
      </c>
      <c r="P1390">
        <v>8.1</v>
      </c>
      <c r="Q1390">
        <v>8.3000000000000007</v>
      </c>
      <c r="R1390" s="54">
        <v>0.95902777777777803</v>
      </c>
      <c r="T1390" s="96"/>
      <c r="U1390" s="96"/>
      <c r="V1390" s="92">
        <f t="shared" si="72"/>
        <v>1</v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8.1</v>
      </c>
      <c r="C1391" s="5">
        <v>92</v>
      </c>
      <c r="D1391" s="5">
        <v>6.9</v>
      </c>
      <c r="E1391" s="5">
        <v>8.1</v>
      </c>
      <c r="F1391" s="5">
        <v>3.2</v>
      </c>
      <c r="G1391" s="5">
        <v>4</v>
      </c>
      <c r="H1391" s="5">
        <v>1022.3</v>
      </c>
      <c r="I1391" s="5">
        <v>0</v>
      </c>
      <c r="J1391" s="5">
        <v>0</v>
      </c>
      <c r="K1391" s="5">
        <v>0.2</v>
      </c>
      <c r="L1391" s="5">
        <v>8.6999999999999993</v>
      </c>
      <c r="M1391" s="5">
        <v>44</v>
      </c>
      <c r="N1391">
        <v>162.6</v>
      </c>
      <c r="O1391">
        <v>162.6</v>
      </c>
      <c r="P1391">
        <v>8.1</v>
      </c>
      <c r="Q1391">
        <v>8.3000000000000007</v>
      </c>
      <c r="R1391" s="54">
        <v>0.95972222222222203</v>
      </c>
      <c r="T1391" s="96"/>
      <c r="U1391" s="96"/>
      <c r="V1391" s="92">
        <f t="shared" si="72"/>
        <v>1</v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8.1</v>
      </c>
      <c r="C1392" s="5">
        <v>92</v>
      </c>
      <c r="D1392" s="5">
        <v>6.9</v>
      </c>
      <c r="E1392" s="5">
        <v>8.1</v>
      </c>
      <c r="F1392" s="5">
        <v>0</v>
      </c>
      <c r="G1392" s="5">
        <v>2.9</v>
      </c>
      <c r="H1392" s="5">
        <v>1022.1</v>
      </c>
      <c r="I1392" s="5">
        <v>0</v>
      </c>
      <c r="J1392" s="5">
        <v>0</v>
      </c>
      <c r="K1392" s="5">
        <v>0.2</v>
      </c>
      <c r="L1392" s="5">
        <v>8.6999999999999993</v>
      </c>
      <c r="M1392" s="5">
        <v>44</v>
      </c>
      <c r="N1392">
        <v>162.6</v>
      </c>
      <c r="O1392">
        <v>162.6</v>
      </c>
      <c r="P1392">
        <v>8.1</v>
      </c>
      <c r="Q1392">
        <v>8.3000000000000007</v>
      </c>
      <c r="R1392" s="54">
        <v>0.96041666666666703</v>
      </c>
      <c r="T1392" s="96"/>
      <c r="U1392" s="96"/>
      <c r="V1392" s="92">
        <f t="shared" si="72"/>
        <v>1</v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8.1</v>
      </c>
      <c r="C1393" s="5">
        <v>92</v>
      </c>
      <c r="D1393" s="5">
        <v>6.9</v>
      </c>
      <c r="E1393" s="5">
        <v>8.1</v>
      </c>
      <c r="F1393" s="5">
        <v>4</v>
      </c>
      <c r="G1393" s="5">
        <v>4.3</v>
      </c>
      <c r="H1393" s="5">
        <v>1022.3</v>
      </c>
      <c r="I1393" s="5">
        <v>0</v>
      </c>
      <c r="J1393" s="5">
        <v>0</v>
      </c>
      <c r="K1393" s="5">
        <v>0.2</v>
      </c>
      <c r="L1393" s="5">
        <v>8.6999999999999993</v>
      </c>
      <c r="M1393" s="5">
        <v>44</v>
      </c>
      <c r="N1393">
        <v>162.6</v>
      </c>
      <c r="O1393">
        <v>162.6</v>
      </c>
      <c r="P1393">
        <v>8.1</v>
      </c>
      <c r="Q1393">
        <v>8.3000000000000007</v>
      </c>
      <c r="R1393" s="54">
        <v>0.96111111111111103</v>
      </c>
      <c r="T1393" s="96"/>
      <c r="U1393" s="96"/>
      <c r="V1393" s="92">
        <f t="shared" si="72"/>
        <v>1</v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8.1</v>
      </c>
      <c r="C1394" s="5">
        <v>92</v>
      </c>
      <c r="D1394" s="5">
        <v>6.9</v>
      </c>
      <c r="E1394" s="5">
        <v>8.1</v>
      </c>
      <c r="F1394" s="5">
        <v>4</v>
      </c>
      <c r="G1394" s="5">
        <v>6.5</v>
      </c>
      <c r="H1394" s="5">
        <v>1022.3</v>
      </c>
      <c r="I1394" s="5">
        <v>0</v>
      </c>
      <c r="J1394" s="5">
        <v>0</v>
      </c>
      <c r="K1394" s="5">
        <v>0.2</v>
      </c>
      <c r="L1394" s="5">
        <v>8.6999999999999993</v>
      </c>
      <c r="M1394" s="5">
        <v>44</v>
      </c>
      <c r="N1394">
        <v>162.6</v>
      </c>
      <c r="O1394">
        <v>162.6</v>
      </c>
      <c r="P1394">
        <v>8.1</v>
      </c>
      <c r="Q1394">
        <v>8.1999999999999993</v>
      </c>
      <c r="R1394" s="54">
        <v>0.96180555555555602</v>
      </c>
      <c r="T1394" s="96"/>
      <c r="U1394" s="96"/>
      <c r="V1394" s="92">
        <f t="shared" si="72"/>
        <v>1</v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8.1</v>
      </c>
      <c r="C1395" s="5">
        <v>92</v>
      </c>
      <c r="D1395" s="5">
        <v>6.9</v>
      </c>
      <c r="E1395" s="5">
        <v>7.1</v>
      </c>
      <c r="F1395" s="5">
        <v>6.5</v>
      </c>
      <c r="G1395" s="5">
        <v>6.5</v>
      </c>
      <c r="H1395" s="5">
        <v>1022.2</v>
      </c>
      <c r="I1395" s="5">
        <v>0</v>
      </c>
      <c r="J1395" s="5">
        <v>0</v>
      </c>
      <c r="K1395" s="5">
        <v>0.2</v>
      </c>
      <c r="L1395" s="5">
        <v>8.6999999999999993</v>
      </c>
      <c r="M1395" s="5">
        <v>44</v>
      </c>
      <c r="N1395">
        <v>162.6</v>
      </c>
      <c r="O1395">
        <v>162.6</v>
      </c>
      <c r="P1395">
        <v>8</v>
      </c>
      <c r="Q1395">
        <v>8.1999999999999993</v>
      </c>
      <c r="R1395" s="54">
        <v>0.96250000000000002</v>
      </c>
      <c r="T1395" s="96"/>
      <c r="U1395" s="96"/>
      <c r="V1395" s="92">
        <f t="shared" si="72"/>
        <v>1</v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8.1</v>
      </c>
      <c r="C1396" s="5">
        <v>92</v>
      </c>
      <c r="D1396" s="5">
        <v>6.9</v>
      </c>
      <c r="E1396" s="5">
        <v>6.9</v>
      </c>
      <c r="F1396" s="5">
        <v>7.6</v>
      </c>
      <c r="G1396" s="5">
        <v>10.1</v>
      </c>
      <c r="H1396" s="5">
        <v>1022.2</v>
      </c>
      <c r="I1396" s="5">
        <v>0</v>
      </c>
      <c r="J1396" s="5">
        <v>0</v>
      </c>
      <c r="K1396" s="5">
        <v>0.2</v>
      </c>
      <c r="L1396" s="5">
        <v>8.6999999999999993</v>
      </c>
      <c r="M1396" s="5">
        <v>44</v>
      </c>
      <c r="N1396">
        <v>162.6</v>
      </c>
      <c r="O1396">
        <v>162.6</v>
      </c>
      <c r="P1396">
        <v>8</v>
      </c>
      <c r="Q1396">
        <v>8.1999999999999993</v>
      </c>
      <c r="R1396" s="54">
        <v>0.96319444444444402</v>
      </c>
      <c r="T1396" s="96"/>
      <c r="U1396" s="96"/>
      <c r="V1396" s="92">
        <f t="shared" si="72"/>
        <v>1</v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8.1</v>
      </c>
      <c r="C1397" s="5">
        <v>91</v>
      </c>
      <c r="D1397" s="5">
        <v>6.8</v>
      </c>
      <c r="E1397" s="5">
        <v>6.8</v>
      </c>
      <c r="F1397" s="5">
        <v>7.9</v>
      </c>
      <c r="G1397" s="5">
        <v>9.4</v>
      </c>
      <c r="H1397" s="5">
        <v>1022.2</v>
      </c>
      <c r="I1397" s="5">
        <v>0</v>
      </c>
      <c r="J1397" s="5">
        <v>0</v>
      </c>
      <c r="K1397" s="5">
        <v>0.2</v>
      </c>
      <c r="L1397" s="5">
        <v>8.6999999999999993</v>
      </c>
      <c r="M1397" s="5">
        <v>44</v>
      </c>
      <c r="N1397">
        <v>162.6</v>
      </c>
      <c r="O1397">
        <v>162.6</v>
      </c>
      <c r="P1397">
        <v>8</v>
      </c>
      <c r="Q1397">
        <v>8.1999999999999993</v>
      </c>
      <c r="R1397" s="54">
        <v>0.96388888888888902</v>
      </c>
      <c r="T1397" s="96"/>
      <c r="U1397" s="96"/>
      <c r="V1397" s="92">
        <f t="shared" si="72"/>
        <v>1</v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8.1</v>
      </c>
      <c r="C1398" s="5">
        <v>91</v>
      </c>
      <c r="D1398" s="5">
        <v>6.8</v>
      </c>
      <c r="E1398" s="5">
        <v>7.6</v>
      </c>
      <c r="F1398" s="5">
        <v>5</v>
      </c>
      <c r="G1398" s="5">
        <v>9</v>
      </c>
      <c r="H1398" s="5">
        <v>1022.4</v>
      </c>
      <c r="I1398" s="5">
        <v>0</v>
      </c>
      <c r="J1398" s="5">
        <v>0</v>
      </c>
      <c r="K1398" s="5">
        <v>0.2</v>
      </c>
      <c r="L1398" s="5">
        <v>8.6999999999999993</v>
      </c>
      <c r="M1398" s="5">
        <v>44</v>
      </c>
      <c r="N1398">
        <v>162.6</v>
      </c>
      <c r="O1398">
        <v>162.6</v>
      </c>
      <c r="P1398">
        <v>8</v>
      </c>
      <c r="Q1398">
        <v>8.1999999999999993</v>
      </c>
      <c r="R1398" s="54">
        <v>0.96458333333333302</v>
      </c>
      <c r="T1398" s="96"/>
      <c r="U1398" s="96"/>
      <c r="V1398" s="92">
        <f t="shared" si="72"/>
        <v>1</v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8.1</v>
      </c>
      <c r="C1399" s="5">
        <v>91</v>
      </c>
      <c r="D1399" s="5">
        <v>6.8</v>
      </c>
      <c r="E1399" s="5">
        <v>7.5</v>
      </c>
      <c r="F1399" s="5">
        <v>5.4</v>
      </c>
      <c r="G1399" s="5">
        <v>8.6</v>
      </c>
      <c r="H1399" s="5">
        <v>1022.5</v>
      </c>
      <c r="I1399" s="5">
        <v>0</v>
      </c>
      <c r="J1399" s="5">
        <v>0</v>
      </c>
      <c r="K1399" s="5">
        <v>0</v>
      </c>
      <c r="L1399" s="5">
        <v>8.6999999999999993</v>
      </c>
      <c r="M1399" s="5">
        <v>44</v>
      </c>
      <c r="N1399">
        <v>162.6</v>
      </c>
      <c r="O1399">
        <v>162.6</v>
      </c>
      <c r="P1399">
        <v>8</v>
      </c>
      <c r="Q1399">
        <v>8.1999999999999993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8.1</v>
      </c>
      <c r="C1400" s="5">
        <v>91</v>
      </c>
      <c r="D1400" s="5">
        <v>6.8</v>
      </c>
      <c r="E1400" s="5">
        <v>6.4</v>
      </c>
      <c r="F1400" s="5">
        <v>10.1</v>
      </c>
      <c r="G1400" s="5">
        <v>11.2</v>
      </c>
      <c r="H1400" s="5">
        <v>1022.5</v>
      </c>
      <c r="I1400" s="5">
        <v>0</v>
      </c>
      <c r="J1400" s="5">
        <v>0</v>
      </c>
      <c r="K1400" s="5">
        <v>0</v>
      </c>
      <c r="L1400" s="5">
        <v>8.6999999999999993</v>
      </c>
      <c r="M1400" s="5">
        <v>44</v>
      </c>
      <c r="N1400">
        <v>162.6</v>
      </c>
      <c r="O1400">
        <v>162.6</v>
      </c>
      <c r="P1400">
        <v>8</v>
      </c>
      <c r="Q1400">
        <v>8.1999999999999993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8.1</v>
      </c>
      <c r="C1401" s="5">
        <v>91</v>
      </c>
      <c r="D1401" s="5">
        <v>6.8</v>
      </c>
      <c r="E1401" s="5">
        <v>8.1</v>
      </c>
      <c r="F1401" s="5">
        <v>4</v>
      </c>
      <c r="G1401" s="5">
        <v>10.8</v>
      </c>
      <c r="H1401" s="5">
        <v>1022.4</v>
      </c>
      <c r="I1401" s="5">
        <v>0</v>
      </c>
      <c r="J1401" s="5">
        <v>0</v>
      </c>
      <c r="K1401" s="5">
        <v>0</v>
      </c>
      <c r="L1401" s="5">
        <v>8.6999999999999993</v>
      </c>
      <c r="M1401" s="5">
        <v>44</v>
      </c>
      <c r="N1401">
        <v>162.6</v>
      </c>
      <c r="O1401">
        <v>162.6</v>
      </c>
      <c r="P1401">
        <v>8</v>
      </c>
      <c r="Q1401">
        <v>8.1999999999999993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8.1</v>
      </c>
      <c r="C1402" s="5">
        <v>91</v>
      </c>
      <c r="D1402" s="5">
        <v>6.8</v>
      </c>
      <c r="E1402" s="5">
        <v>8.1</v>
      </c>
      <c r="F1402" s="5">
        <v>3.6</v>
      </c>
      <c r="G1402" s="5">
        <v>6.1</v>
      </c>
      <c r="H1402" s="5">
        <v>1022.5</v>
      </c>
      <c r="I1402" s="5">
        <v>0</v>
      </c>
      <c r="J1402" s="5">
        <v>0</v>
      </c>
      <c r="K1402" s="5">
        <v>0</v>
      </c>
      <c r="L1402" s="5">
        <v>8.6999999999999993</v>
      </c>
      <c r="M1402" s="5">
        <v>44</v>
      </c>
      <c r="N1402">
        <v>162.6</v>
      </c>
      <c r="O1402">
        <v>162.6</v>
      </c>
      <c r="P1402">
        <v>8</v>
      </c>
      <c r="Q1402">
        <v>8.1999999999999993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8.1</v>
      </c>
      <c r="C1403" s="5">
        <v>91</v>
      </c>
      <c r="D1403" s="5">
        <v>6.8</v>
      </c>
      <c r="E1403" s="5">
        <v>8.1</v>
      </c>
      <c r="F1403" s="5">
        <v>2.9</v>
      </c>
      <c r="G1403" s="5">
        <v>9.6999999999999993</v>
      </c>
      <c r="H1403" s="5">
        <v>1022.2</v>
      </c>
      <c r="I1403" s="5">
        <v>0</v>
      </c>
      <c r="J1403" s="5">
        <v>0</v>
      </c>
      <c r="K1403" s="5">
        <v>0</v>
      </c>
      <c r="L1403" s="5">
        <v>8.6999999999999993</v>
      </c>
      <c r="M1403" s="5">
        <v>44</v>
      </c>
      <c r="N1403">
        <v>162.6</v>
      </c>
      <c r="O1403">
        <v>162.6</v>
      </c>
      <c r="P1403">
        <v>8</v>
      </c>
      <c r="Q1403">
        <v>8.1999999999999993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8.1</v>
      </c>
      <c r="C1404" s="5">
        <v>91</v>
      </c>
      <c r="D1404" s="5">
        <v>6.8</v>
      </c>
      <c r="E1404" s="5">
        <v>8.1</v>
      </c>
      <c r="F1404" s="5">
        <v>4</v>
      </c>
      <c r="G1404" s="5">
        <v>6.8</v>
      </c>
      <c r="H1404" s="5">
        <v>1022.3</v>
      </c>
      <c r="I1404" s="5">
        <v>0</v>
      </c>
      <c r="J1404" s="5">
        <v>0</v>
      </c>
      <c r="K1404" s="5">
        <v>0</v>
      </c>
      <c r="L1404" s="5">
        <v>8.6999999999999993</v>
      </c>
      <c r="M1404" s="5">
        <v>44</v>
      </c>
      <c r="N1404">
        <v>162.6</v>
      </c>
      <c r="O1404">
        <v>162.6</v>
      </c>
      <c r="P1404">
        <v>8</v>
      </c>
      <c r="Q1404">
        <v>8.1999999999999993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8.1</v>
      </c>
      <c r="C1405" s="5">
        <v>91</v>
      </c>
      <c r="D1405" s="5">
        <v>6.8</v>
      </c>
      <c r="E1405" s="5">
        <v>6.1</v>
      </c>
      <c r="F1405" s="5">
        <v>11.2</v>
      </c>
      <c r="G1405" s="5">
        <v>11.2</v>
      </c>
      <c r="H1405" s="5">
        <v>1022.2</v>
      </c>
      <c r="I1405" s="5">
        <v>0</v>
      </c>
      <c r="J1405" s="5">
        <v>0</v>
      </c>
      <c r="K1405" s="5">
        <v>0</v>
      </c>
      <c r="L1405" s="5">
        <v>8.6999999999999993</v>
      </c>
      <c r="M1405" s="5">
        <v>44</v>
      </c>
      <c r="N1405">
        <v>162.6</v>
      </c>
      <c r="O1405">
        <v>162.6</v>
      </c>
      <c r="P1405">
        <v>8</v>
      </c>
      <c r="Q1405">
        <v>8.1999999999999993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8</v>
      </c>
      <c r="C1406" s="5">
        <v>91</v>
      </c>
      <c r="D1406" s="5">
        <v>6.7</v>
      </c>
      <c r="E1406" s="5">
        <v>8</v>
      </c>
      <c r="F1406" s="5">
        <v>4.3</v>
      </c>
      <c r="G1406" s="5">
        <v>6.1</v>
      </c>
      <c r="H1406" s="5">
        <v>1022.2</v>
      </c>
      <c r="I1406" s="5">
        <v>0</v>
      </c>
      <c r="J1406" s="5">
        <v>0</v>
      </c>
      <c r="K1406" s="5">
        <v>0</v>
      </c>
      <c r="L1406" s="5">
        <v>8.6999999999999993</v>
      </c>
      <c r="M1406" s="5">
        <v>44</v>
      </c>
      <c r="N1406">
        <v>162.6</v>
      </c>
      <c r="O1406">
        <v>162.6</v>
      </c>
      <c r="P1406">
        <v>8</v>
      </c>
      <c r="Q1406">
        <v>8.1999999999999993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8</v>
      </c>
      <c r="C1407" s="5">
        <v>91</v>
      </c>
      <c r="D1407" s="5">
        <v>6.7</v>
      </c>
      <c r="E1407" s="5">
        <v>8</v>
      </c>
      <c r="F1407" s="5">
        <v>2.5</v>
      </c>
      <c r="G1407" s="5">
        <v>7.2</v>
      </c>
      <c r="H1407" s="5">
        <v>1022.4</v>
      </c>
      <c r="I1407" s="5">
        <v>0</v>
      </c>
      <c r="J1407" s="5">
        <v>0</v>
      </c>
      <c r="K1407" s="5">
        <v>0</v>
      </c>
      <c r="L1407" s="5">
        <v>8.6999999999999993</v>
      </c>
      <c r="M1407" s="5">
        <v>44</v>
      </c>
      <c r="N1407">
        <v>162.6</v>
      </c>
      <c r="O1407">
        <v>162.6</v>
      </c>
      <c r="P1407">
        <v>8</v>
      </c>
      <c r="Q1407">
        <v>8.1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8</v>
      </c>
      <c r="C1408" s="5">
        <v>91</v>
      </c>
      <c r="D1408" s="5">
        <v>6.7</v>
      </c>
      <c r="E1408" s="5">
        <v>6.8</v>
      </c>
      <c r="F1408" s="5">
        <v>7.2</v>
      </c>
      <c r="G1408" s="5">
        <v>10.1</v>
      </c>
      <c r="H1408" s="5">
        <v>1022.3</v>
      </c>
      <c r="I1408" s="5">
        <v>0</v>
      </c>
      <c r="J1408" s="5">
        <v>0</v>
      </c>
      <c r="K1408" s="5">
        <v>0</v>
      </c>
      <c r="L1408" s="5">
        <v>8.6999999999999993</v>
      </c>
      <c r="M1408" s="5">
        <v>44</v>
      </c>
      <c r="N1408">
        <v>162.6</v>
      </c>
      <c r="O1408">
        <v>162.6</v>
      </c>
      <c r="P1408">
        <v>7.9</v>
      </c>
      <c r="Q1408">
        <v>8.1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8</v>
      </c>
      <c r="C1409" s="5">
        <v>91</v>
      </c>
      <c r="D1409" s="5">
        <v>6.7</v>
      </c>
      <c r="E1409" s="5">
        <v>6.6</v>
      </c>
      <c r="F1409" s="5">
        <v>8.3000000000000007</v>
      </c>
      <c r="G1409" s="5">
        <v>10.4</v>
      </c>
      <c r="H1409" s="5">
        <v>1022.4</v>
      </c>
      <c r="I1409" s="5">
        <v>0</v>
      </c>
      <c r="J1409" s="5">
        <v>0</v>
      </c>
      <c r="K1409" s="5">
        <v>0</v>
      </c>
      <c r="L1409" s="5">
        <v>8.6999999999999993</v>
      </c>
      <c r="M1409" s="5">
        <v>44</v>
      </c>
      <c r="N1409">
        <v>162.6</v>
      </c>
      <c r="O1409">
        <v>162.6</v>
      </c>
      <c r="P1409">
        <v>7.9</v>
      </c>
      <c r="Q1409">
        <v>8.1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8</v>
      </c>
      <c r="C1410" s="5">
        <v>91</v>
      </c>
      <c r="D1410" s="5">
        <v>6.7</v>
      </c>
      <c r="E1410" s="5">
        <v>7.5</v>
      </c>
      <c r="F1410" s="5">
        <v>5</v>
      </c>
      <c r="G1410" s="5">
        <v>7.2</v>
      </c>
      <c r="H1410" s="5">
        <v>1022.4</v>
      </c>
      <c r="I1410" s="5">
        <v>0</v>
      </c>
      <c r="J1410" s="5">
        <v>0</v>
      </c>
      <c r="K1410" s="5">
        <v>0</v>
      </c>
      <c r="L1410" s="5">
        <v>8.6999999999999993</v>
      </c>
      <c r="M1410" s="5">
        <v>44</v>
      </c>
      <c r="N1410">
        <v>162.6</v>
      </c>
      <c r="O1410">
        <v>162.6</v>
      </c>
      <c r="P1410">
        <v>7.9</v>
      </c>
      <c r="Q1410">
        <v>8.1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8</v>
      </c>
      <c r="C1411" s="5">
        <v>91</v>
      </c>
      <c r="D1411" s="5">
        <v>6.7</v>
      </c>
      <c r="E1411" s="5">
        <v>8</v>
      </c>
      <c r="F1411" s="5">
        <v>3.2</v>
      </c>
      <c r="G1411" s="5">
        <v>5.4</v>
      </c>
      <c r="H1411" s="5">
        <v>1022.3</v>
      </c>
      <c r="I1411" s="5">
        <v>0</v>
      </c>
      <c r="J1411" s="5">
        <v>0</v>
      </c>
      <c r="K1411" s="5">
        <v>0</v>
      </c>
      <c r="L1411" s="5">
        <v>8.6999999999999993</v>
      </c>
      <c r="M1411" s="5">
        <v>44</v>
      </c>
      <c r="N1411">
        <v>162.6</v>
      </c>
      <c r="O1411">
        <v>162.6</v>
      </c>
      <c r="P1411">
        <v>7.9</v>
      </c>
      <c r="Q1411">
        <v>8.1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8</v>
      </c>
      <c r="C1412" s="5">
        <v>91</v>
      </c>
      <c r="D1412" s="5">
        <v>6.7</v>
      </c>
      <c r="E1412" s="5">
        <v>8</v>
      </c>
      <c r="F1412" s="5">
        <v>3.2</v>
      </c>
      <c r="G1412" s="5">
        <v>5.8</v>
      </c>
      <c r="H1412" s="5">
        <v>1022.2</v>
      </c>
      <c r="I1412" s="5">
        <v>0</v>
      </c>
      <c r="J1412" s="5">
        <v>0</v>
      </c>
      <c r="K1412" s="5">
        <v>0</v>
      </c>
      <c r="L1412" s="5">
        <v>8.6999999999999993</v>
      </c>
      <c r="M1412" s="5">
        <v>44</v>
      </c>
      <c r="N1412">
        <v>162.6</v>
      </c>
      <c r="O1412">
        <v>162.6</v>
      </c>
      <c r="P1412">
        <v>7.9</v>
      </c>
      <c r="Q1412">
        <v>8.1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8</v>
      </c>
      <c r="C1413" s="5">
        <v>91</v>
      </c>
      <c r="D1413" s="5">
        <v>6.7</v>
      </c>
      <c r="E1413" s="5">
        <v>7</v>
      </c>
      <c r="F1413" s="5">
        <v>6.5</v>
      </c>
      <c r="G1413" s="5">
        <v>6.5</v>
      </c>
      <c r="H1413" s="5">
        <v>1022.3</v>
      </c>
      <c r="I1413" s="5">
        <v>0</v>
      </c>
      <c r="J1413" s="5">
        <v>0</v>
      </c>
      <c r="K1413" s="5">
        <v>0</v>
      </c>
      <c r="L1413" s="5">
        <v>8.6999999999999993</v>
      </c>
      <c r="M1413" s="5">
        <v>44</v>
      </c>
      <c r="N1413">
        <v>162.6</v>
      </c>
      <c r="O1413">
        <v>162.6</v>
      </c>
      <c r="P1413">
        <v>7.9</v>
      </c>
      <c r="Q1413">
        <v>8.1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7.9</v>
      </c>
      <c r="C1414" s="5">
        <v>91</v>
      </c>
      <c r="D1414" s="5">
        <v>6.6</v>
      </c>
      <c r="E1414" s="5">
        <v>7.4</v>
      </c>
      <c r="F1414" s="5">
        <v>5</v>
      </c>
      <c r="G1414" s="5">
        <v>8.3000000000000007</v>
      </c>
      <c r="H1414" s="5">
        <v>1022.1</v>
      </c>
      <c r="I1414" s="5">
        <v>0</v>
      </c>
      <c r="J1414" s="5">
        <v>0</v>
      </c>
      <c r="K1414" s="5">
        <v>0</v>
      </c>
      <c r="L1414" s="5">
        <v>8.6999999999999993</v>
      </c>
      <c r="M1414" s="5">
        <v>44</v>
      </c>
      <c r="N1414">
        <v>162.6</v>
      </c>
      <c r="O1414">
        <v>162.6</v>
      </c>
      <c r="P1414">
        <v>7.9</v>
      </c>
      <c r="Q1414">
        <v>8.1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7.9</v>
      </c>
      <c r="C1415" s="5">
        <v>91</v>
      </c>
      <c r="D1415" s="5">
        <v>6.6</v>
      </c>
      <c r="E1415" s="5">
        <v>6.9</v>
      </c>
      <c r="F1415" s="5">
        <v>6.5</v>
      </c>
      <c r="G1415" s="5">
        <v>6.5</v>
      </c>
      <c r="H1415" s="5">
        <v>1022.1</v>
      </c>
      <c r="I1415" s="5">
        <v>0</v>
      </c>
      <c r="J1415" s="5">
        <v>0</v>
      </c>
      <c r="K1415" s="5">
        <v>0</v>
      </c>
      <c r="L1415" s="5">
        <v>8.6999999999999993</v>
      </c>
      <c r="M1415" s="5">
        <v>44</v>
      </c>
      <c r="N1415">
        <v>162.6</v>
      </c>
      <c r="O1415">
        <v>162.6</v>
      </c>
      <c r="P1415">
        <v>7.9</v>
      </c>
      <c r="Q1415">
        <v>8.1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7.9</v>
      </c>
      <c r="C1416" s="5">
        <v>91</v>
      </c>
      <c r="D1416" s="5">
        <v>6.6</v>
      </c>
      <c r="E1416" s="5">
        <v>6.7</v>
      </c>
      <c r="F1416" s="5">
        <v>7.2</v>
      </c>
      <c r="G1416" s="5">
        <v>7.2</v>
      </c>
      <c r="H1416" s="5">
        <v>1022.1</v>
      </c>
      <c r="I1416" s="5">
        <v>0</v>
      </c>
      <c r="J1416" s="5">
        <v>0</v>
      </c>
      <c r="K1416" s="5">
        <v>0</v>
      </c>
      <c r="L1416" s="5">
        <v>8.6999999999999993</v>
      </c>
      <c r="M1416" s="5">
        <v>44</v>
      </c>
      <c r="N1416">
        <v>162.6</v>
      </c>
      <c r="O1416">
        <v>162.6</v>
      </c>
      <c r="P1416">
        <v>7.8</v>
      </c>
      <c r="Q1416">
        <v>8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7.9</v>
      </c>
      <c r="C1417" s="5">
        <v>91</v>
      </c>
      <c r="D1417" s="5">
        <v>6.6</v>
      </c>
      <c r="E1417" s="5">
        <v>6.2</v>
      </c>
      <c r="F1417" s="5">
        <v>10.1</v>
      </c>
      <c r="G1417" s="5">
        <v>11.9</v>
      </c>
      <c r="H1417" s="5">
        <v>1022.2</v>
      </c>
      <c r="I1417" s="5">
        <v>0</v>
      </c>
      <c r="J1417" s="5">
        <v>0</v>
      </c>
      <c r="K1417" s="5">
        <v>0</v>
      </c>
      <c r="L1417" s="5">
        <v>8.6999999999999993</v>
      </c>
      <c r="M1417" s="5">
        <v>44</v>
      </c>
      <c r="N1417">
        <v>162.6</v>
      </c>
      <c r="O1417">
        <v>162.6</v>
      </c>
      <c r="P1417">
        <v>7.8</v>
      </c>
      <c r="Q1417">
        <v>8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7.9</v>
      </c>
      <c r="C1418" s="5">
        <v>91</v>
      </c>
      <c r="D1418" s="5">
        <v>6.6</v>
      </c>
      <c r="E1418" s="5">
        <v>6.8</v>
      </c>
      <c r="F1418" s="5">
        <v>6.8</v>
      </c>
      <c r="G1418" s="5">
        <v>9.4</v>
      </c>
      <c r="H1418" s="5">
        <v>1022.5</v>
      </c>
      <c r="I1418" s="5">
        <v>0</v>
      </c>
      <c r="J1418" s="5">
        <v>0</v>
      </c>
      <c r="K1418" s="5">
        <v>0</v>
      </c>
      <c r="L1418" s="5">
        <v>8.6999999999999993</v>
      </c>
      <c r="M1418" s="5">
        <v>44</v>
      </c>
      <c r="N1418">
        <v>162.6</v>
      </c>
      <c r="O1418">
        <v>162.6</v>
      </c>
      <c r="P1418">
        <v>7.8</v>
      </c>
      <c r="Q1418">
        <v>8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7.9</v>
      </c>
      <c r="C1419" s="5">
        <v>91</v>
      </c>
      <c r="D1419" s="5">
        <v>6.6</v>
      </c>
      <c r="E1419" s="5">
        <v>7.9</v>
      </c>
      <c r="F1419" s="5">
        <v>4</v>
      </c>
      <c r="G1419" s="5">
        <v>6.8</v>
      </c>
      <c r="H1419" s="5">
        <v>1022.3</v>
      </c>
      <c r="I1419" s="5">
        <v>0</v>
      </c>
      <c r="J1419" s="5">
        <v>0</v>
      </c>
      <c r="K1419" s="5">
        <v>0</v>
      </c>
      <c r="L1419" s="5">
        <v>8.6999999999999993</v>
      </c>
      <c r="M1419" s="5">
        <v>44</v>
      </c>
      <c r="N1419">
        <v>162.6</v>
      </c>
      <c r="O1419">
        <v>162.6</v>
      </c>
      <c r="P1419">
        <v>7.8</v>
      </c>
      <c r="Q1419">
        <v>8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7.9</v>
      </c>
      <c r="C1420" s="5">
        <v>91</v>
      </c>
      <c r="D1420" s="5">
        <v>6.6</v>
      </c>
      <c r="E1420" s="5">
        <v>6.5</v>
      </c>
      <c r="F1420" s="5">
        <v>8.3000000000000007</v>
      </c>
      <c r="G1420" s="5">
        <v>11.2</v>
      </c>
      <c r="H1420" s="5">
        <v>1022.4</v>
      </c>
      <c r="I1420" s="5">
        <v>0</v>
      </c>
      <c r="J1420" s="5">
        <v>0</v>
      </c>
      <c r="K1420" s="5">
        <v>0</v>
      </c>
      <c r="L1420" s="5">
        <v>8.6999999999999993</v>
      </c>
      <c r="M1420" s="5">
        <v>44</v>
      </c>
      <c r="N1420">
        <v>162.6</v>
      </c>
      <c r="O1420">
        <v>162.6</v>
      </c>
      <c r="P1420">
        <v>7.8</v>
      </c>
      <c r="Q1420">
        <v>7.9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7.8</v>
      </c>
      <c r="C1421" s="5">
        <v>91</v>
      </c>
      <c r="D1421" s="5">
        <v>6.5</v>
      </c>
      <c r="E1421" s="5">
        <v>5.7</v>
      </c>
      <c r="F1421" s="5">
        <v>11.9</v>
      </c>
      <c r="G1421" s="5">
        <v>13.3</v>
      </c>
      <c r="H1421" s="5">
        <v>1022.5</v>
      </c>
      <c r="I1421" s="5">
        <v>0</v>
      </c>
      <c r="J1421" s="5">
        <v>0</v>
      </c>
      <c r="K1421" s="5">
        <v>0</v>
      </c>
      <c r="L1421" s="5">
        <v>8.6999999999999993</v>
      </c>
      <c r="M1421" s="5">
        <v>44</v>
      </c>
      <c r="N1421">
        <v>162.6</v>
      </c>
      <c r="O1421">
        <v>162.6</v>
      </c>
      <c r="P1421">
        <v>7.7</v>
      </c>
      <c r="Q1421">
        <v>7.9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7.8</v>
      </c>
      <c r="C1422" s="5">
        <v>91</v>
      </c>
      <c r="D1422" s="5">
        <v>6.5</v>
      </c>
      <c r="E1422" s="5">
        <v>6.4</v>
      </c>
      <c r="F1422" s="5">
        <v>7.9</v>
      </c>
      <c r="G1422" s="5">
        <v>11.2</v>
      </c>
      <c r="H1422" s="5">
        <v>1022.4</v>
      </c>
      <c r="I1422" s="5">
        <v>0</v>
      </c>
      <c r="J1422" s="5">
        <v>0</v>
      </c>
      <c r="K1422" s="5">
        <v>0</v>
      </c>
      <c r="L1422" s="5">
        <v>8.6999999999999993</v>
      </c>
      <c r="M1422" s="5">
        <v>44</v>
      </c>
      <c r="N1422">
        <v>162.6</v>
      </c>
      <c r="O1422">
        <v>162.6</v>
      </c>
      <c r="P1422">
        <v>7.7</v>
      </c>
      <c r="Q1422">
        <v>7.9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7.8</v>
      </c>
      <c r="C1423" s="5">
        <v>91</v>
      </c>
      <c r="D1423" s="5">
        <v>6.5</v>
      </c>
      <c r="E1423" s="5">
        <v>6.9</v>
      </c>
      <c r="F1423" s="5">
        <v>6.1</v>
      </c>
      <c r="G1423" s="5">
        <v>8.6</v>
      </c>
      <c r="H1423" s="5">
        <v>1022.4</v>
      </c>
      <c r="I1423" s="5">
        <v>0</v>
      </c>
      <c r="J1423" s="5">
        <v>0</v>
      </c>
      <c r="K1423" s="5">
        <v>0</v>
      </c>
      <c r="L1423" s="5">
        <v>8.6999999999999993</v>
      </c>
      <c r="M1423" s="5">
        <v>44</v>
      </c>
      <c r="N1423">
        <v>162.6</v>
      </c>
      <c r="O1423">
        <v>162.6</v>
      </c>
      <c r="P1423">
        <v>7.7</v>
      </c>
      <c r="Q1423">
        <v>7.9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7.8</v>
      </c>
      <c r="C1424" s="5">
        <v>91</v>
      </c>
      <c r="D1424" s="5">
        <v>6.5</v>
      </c>
      <c r="E1424" s="5">
        <v>6.6</v>
      </c>
      <c r="F1424" s="5">
        <v>7.2</v>
      </c>
      <c r="G1424" s="5">
        <v>11.5</v>
      </c>
      <c r="H1424" s="5">
        <v>1022.3</v>
      </c>
      <c r="I1424" s="5">
        <v>0</v>
      </c>
      <c r="J1424" s="5">
        <v>0</v>
      </c>
      <c r="K1424" s="5">
        <v>0</v>
      </c>
      <c r="L1424" s="5">
        <v>8.6999999999999993</v>
      </c>
      <c r="M1424" s="5">
        <v>44</v>
      </c>
      <c r="N1424">
        <v>162.6</v>
      </c>
      <c r="O1424">
        <v>162.6</v>
      </c>
      <c r="P1424">
        <v>7.7</v>
      </c>
      <c r="Q1424">
        <v>7.9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7.8</v>
      </c>
      <c r="C1425" s="5">
        <v>91</v>
      </c>
      <c r="D1425" s="5">
        <v>6.5</v>
      </c>
      <c r="E1425" s="5">
        <v>6.5</v>
      </c>
      <c r="F1425" s="5">
        <v>7.6</v>
      </c>
      <c r="G1425" s="5">
        <v>11.2</v>
      </c>
      <c r="H1425" s="5">
        <v>1022.2</v>
      </c>
      <c r="I1425" s="5">
        <v>0</v>
      </c>
      <c r="J1425" s="5">
        <v>0</v>
      </c>
      <c r="K1425" s="5">
        <v>0</v>
      </c>
      <c r="L1425" s="5">
        <v>8.6999999999999993</v>
      </c>
      <c r="M1425" s="5">
        <v>44</v>
      </c>
      <c r="N1425">
        <v>162.6</v>
      </c>
      <c r="O1425">
        <v>162.6</v>
      </c>
      <c r="P1425">
        <v>7.6</v>
      </c>
      <c r="Q1425">
        <v>7.8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7.7</v>
      </c>
      <c r="C1426" s="5">
        <v>91</v>
      </c>
      <c r="D1426" s="5">
        <v>6.4</v>
      </c>
      <c r="E1426" s="5">
        <v>7</v>
      </c>
      <c r="F1426" s="5">
        <v>5.4</v>
      </c>
      <c r="G1426" s="5">
        <v>9.6999999999999993</v>
      </c>
      <c r="H1426" s="5">
        <v>1022.2</v>
      </c>
      <c r="I1426" s="5">
        <v>0</v>
      </c>
      <c r="J1426" s="5">
        <v>0</v>
      </c>
      <c r="K1426" s="5">
        <v>0</v>
      </c>
      <c r="L1426" s="5">
        <v>8.6999999999999993</v>
      </c>
      <c r="M1426" s="5">
        <v>44</v>
      </c>
      <c r="N1426">
        <v>162.6</v>
      </c>
      <c r="O1426">
        <v>162.6</v>
      </c>
      <c r="P1426">
        <v>7.6</v>
      </c>
      <c r="Q1426">
        <v>7.8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7.7</v>
      </c>
      <c r="C1427" s="5">
        <v>91</v>
      </c>
      <c r="D1427" s="5">
        <v>6.4</v>
      </c>
      <c r="E1427" s="5">
        <v>6.3</v>
      </c>
      <c r="F1427" s="5">
        <v>7.9</v>
      </c>
      <c r="G1427" s="5">
        <v>11.2</v>
      </c>
      <c r="H1427" s="5">
        <v>1022.2</v>
      </c>
      <c r="I1427" s="5">
        <v>0</v>
      </c>
      <c r="J1427" s="5">
        <v>0</v>
      </c>
      <c r="K1427" s="5">
        <v>0</v>
      </c>
      <c r="L1427" s="5">
        <v>8.6999999999999993</v>
      </c>
      <c r="M1427" s="5">
        <v>44</v>
      </c>
      <c r="N1427">
        <v>162.6</v>
      </c>
      <c r="O1427">
        <v>162.6</v>
      </c>
      <c r="P1427">
        <v>7.6</v>
      </c>
      <c r="Q1427">
        <v>7.8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7.7</v>
      </c>
      <c r="C1428" s="5">
        <v>91</v>
      </c>
      <c r="D1428" s="5">
        <v>6.4</v>
      </c>
      <c r="E1428" s="5">
        <v>7</v>
      </c>
      <c r="F1428" s="5">
        <v>5.4</v>
      </c>
      <c r="G1428" s="5">
        <v>8.3000000000000007</v>
      </c>
      <c r="H1428" s="5">
        <v>1022.2</v>
      </c>
      <c r="I1428" s="5">
        <v>0</v>
      </c>
      <c r="J1428" s="5">
        <v>0</v>
      </c>
      <c r="K1428" s="5">
        <v>0</v>
      </c>
      <c r="L1428" s="5">
        <v>8.6999999999999993</v>
      </c>
      <c r="M1428" s="5">
        <v>44</v>
      </c>
      <c r="N1428">
        <v>162.6</v>
      </c>
      <c r="O1428">
        <v>162.6</v>
      </c>
      <c r="P1428">
        <v>7.5</v>
      </c>
      <c r="Q1428">
        <v>7.7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7.6</v>
      </c>
      <c r="C1429" s="5">
        <v>91</v>
      </c>
      <c r="D1429" s="5">
        <v>6.3</v>
      </c>
      <c r="E1429" s="5">
        <v>5.9</v>
      </c>
      <c r="F1429" s="5">
        <v>9.4</v>
      </c>
      <c r="G1429" s="5">
        <v>10.8</v>
      </c>
      <c r="H1429" s="5">
        <v>1022.4</v>
      </c>
      <c r="I1429" s="5">
        <v>0</v>
      </c>
      <c r="J1429" s="5">
        <v>0</v>
      </c>
      <c r="K1429" s="5">
        <v>0</v>
      </c>
      <c r="L1429" s="5">
        <v>8.6999999999999993</v>
      </c>
      <c r="M1429" s="5">
        <v>44</v>
      </c>
      <c r="N1429">
        <v>162.6</v>
      </c>
      <c r="O1429">
        <v>162.6</v>
      </c>
      <c r="P1429">
        <v>7.5</v>
      </c>
      <c r="Q1429">
        <v>7.7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7.6</v>
      </c>
      <c r="C1430" s="5">
        <v>91</v>
      </c>
      <c r="D1430" s="5">
        <v>6.3</v>
      </c>
      <c r="E1430" s="5">
        <v>6.5</v>
      </c>
      <c r="F1430" s="5">
        <v>6.5</v>
      </c>
      <c r="G1430" s="5">
        <v>7.9</v>
      </c>
      <c r="H1430" s="5">
        <v>1022.3</v>
      </c>
      <c r="I1430" s="5">
        <v>0</v>
      </c>
      <c r="J1430" s="5">
        <v>0</v>
      </c>
      <c r="K1430" s="5">
        <v>0</v>
      </c>
      <c r="L1430" s="5">
        <v>8.6999999999999993</v>
      </c>
      <c r="M1430" s="5">
        <v>44</v>
      </c>
      <c r="N1430">
        <v>162.6</v>
      </c>
      <c r="O1430">
        <v>162.6</v>
      </c>
      <c r="P1430">
        <v>7.4</v>
      </c>
      <c r="Q1430">
        <v>7.7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7.5</v>
      </c>
      <c r="C1431" s="5">
        <v>91</v>
      </c>
      <c r="D1431" s="5">
        <v>6.2</v>
      </c>
      <c r="E1431" s="5">
        <v>6.6</v>
      </c>
      <c r="F1431" s="5">
        <v>5.8</v>
      </c>
      <c r="G1431" s="5">
        <v>8.6</v>
      </c>
      <c r="H1431" s="5">
        <v>1022.1</v>
      </c>
      <c r="I1431" s="5">
        <v>0</v>
      </c>
      <c r="J1431" s="5">
        <v>0</v>
      </c>
      <c r="K1431" s="5">
        <v>0</v>
      </c>
      <c r="L1431" s="5">
        <v>8.6999999999999993</v>
      </c>
      <c r="M1431" s="5">
        <v>44</v>
      </c>
      <c r="N1431">
        <v>162.6</v>
      </c>
      <c r="O1431">
        <v>162.6</v>
      </c>
      <c r="P1431">
        <v>7.4</v>
      </c>
      <c r="Q1431">
        <v>7.6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7.5</v>
      </c>
      <c r="C1432" s="5">
        <v>91</v>
      </c>
      <c r="D1432" s="5">
        <v>6.2</v>
      </c>
      <c r="E1432" s="5">
        <v>6</v>
      </c>
      <c r="F1432" s="5">
        <v>7.9</v>
      </c>
      <c r="G1432" s="5">
        <v>7.9</v>
      </c>
      <c r="H1432" s="5">
        <v>1022.2</v>
      </c>
      <c r="I1432" s="5">
        <v>0</v>
      </c>
      <c r="J1432" s="5">
        <v>0</v>
      </c>
      <c r="K1432" s="5">
        <v>0</v>
      </c>
      <c r="L1432" s="5">
        <v>8.6999999999999993</v>
      </c>
      <c r="M1432" s="5">
        <v>44</v>
      </c>
      <c r="N1432">
        <v>162.6</v>
      </c>
      <c r="O1432">
        <v>162.6</v>
      </c>
      <c r="P1432">
        <v>7.4</v>
      </c>
      <c r="Q1432">
        <v>7.6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7.4</v>
      </c>
      <c r="C1433" s="5">
        <v>91</v>
      </c>
      <c r="D1433" s="5">
        <v>6.1</v>
      </c>
      <c r="E1433" s="5">
        <v>5.9</v>
      </c>
      <c r="F1433" s="5">
        <v>8.3000000000000007</v>
      </c>
      <c r="G1433" s="5">
        <v>11.5</v>
      </c>
      <c r="H1433" s="5">
        <v>1022.3</v>
      </c>
      <c r="I1433" s="5">
        <v>0</v>
      </c>
      <c r="J1433" s="5">
        <v>0</v>
      </c>
      <c r="K1433" s="5">
        <v>0</v>
      </c>
      <c r="L1433" s="5">
        <v>8.6999999999999993</v>
      </c>
      <c r="M1433" s="5">
        <v>44</v>
      </c>
      <c r="N1433">
        <v>162.6</v>
      </c>
      <c r="O1433">
        <v>162.6</v>
      </c>
      <c r="P1433">
        <v>7.3</v>
      </c>
      <c r="Q1433">
        <v>7.5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7.4</v>
      </c>
      <c r="C1434" s="5">
        <v>91</v>
      </c>
      <c r="D1434" s="5">
        <v>6.1</v>
      </c>
      <c r="E1434" s="5">
        <v>6.5</v>
      </c>
      <c r="F1434" s="5">
        <v>6.1</v>
      </c>
      <c r="G1434" s="5">
        <v>9.4</v>
      </c>
      <c r="H1434" s="5">
        <v>1022.2</v>
      </c>
      <c r="I1434" s="5">
        <v>0</v>
      </c>
      <c r="J1434" s="5">
        <v>0</v>
      </c>
      <c r="K1434" s="5">
        <v>0</v>
      </c>
      <c r="L1434" s="5">
        <v>8.6999999999999993</v>
      </c>
      <c r="M1434" s="5">
        <v>44</v>
      </c>
      <c r="N1434">
        <v>162.6</v>
      </c>
      <c r="O1434">
        <v>162.6</v>
      </c>
      <c r="P1434">
        <v>7.2</v>
      </c>
      <c r="Q1434">
        <v>7.5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7.4</v>
      </c>
      <c r="C1435" s="5">
        <v>91</v>
      </c>
      <c r="D1435" s="5">
        <v>6.1</v>
      </c>
      <c r="E1435" s="5">
        <v>5.6</v>
      </c>
      <c r="F1435" s="5">
        <v>10.1</v>
      </c>
      <c r="G1435" s="5">
        <v>10.8</v>
      </c>
      <c r="H1435" s="5">
        <v>1022.5</v>
      </c>
      <c r="I1435" s="5">
        <v>0</v>
      </c>
      <c r="J1435" s="5">
        <v>0</v>
      </c>
      <c r="K1435" s="5">
        <v>0</v>
      </c>
      <c r="L1435" s="5">
        <v>8.6999999999999993</v>
      </c>
      <c r="M1435" s="5">
        <v>44</v>
      </c>
      <c r="N1435">
        <v>162.6</v>
      </c>
      <c r="O1435">
        <v>162.6</v>
      </c>
      <c r="P1435">
        <v>7.2</v>
      </c>
      <c r="Q1435">
        <v>7.5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7.4</v>
      </c>
      <c r="C1436" s="5">
        <v>91</v>
      </c>
      <c r="D1436" s="5">
        <v>6.1</v>
      </c>
      <c r="E1436" s="5">
        <v>5.8</v>
      </c>
      <c r="F1436" s="5">
        <v>8.6</v>
      </c>
      <c r="G1436" s="5">
        <v>9.6999999999999993</v>
      </c>
      <c r="H1436" s="5">
        <v>1022.3</v>
      </c>
      <c r="I1436" s="5">
        <v>0</v>
      </c>
      <c r="J1436" s="5">
        <v>0</v>
      </c>
      <c r="K1436" s="5">
        <v>0</v>
      </c>
      <c r="L1436" s="5">
        <v>8.6999999999999993</v>
      </c>
      <c r="M1436" s="5">
        <v>44</v>
      </c>
      <c r="N1436">
        <v>162.6</v>
      </c>
      <c r="O1436">
        <v>162.6</v>
      </c>
      <c r="P1436">
        <v>7.2</v>
      </c>
      <c r="Q1436">
        <v>7.4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7.3</v>
      </c>
      <c r="C1437" s="5">
        <v>91</v>
      </c>
      <c r="D1437" s="5">
        <v>6</v>
      </c>
      <c r="E1437" s="5">
        <v>5.2</v>
      </c>
      <c r="F1437" s="5">
        <v>11.2</v>
      </c>
      <c r="G1437" s="5">
        <v>12.2</v>
      </c>
      <c r="H1437" s="5">
        <v>1022.3</v>
      </c>
      <c r="I1437" s="5">
        <v>0</v>
      </c>
      <c r="J1437" s="5">
        <v>0</v>
      </c>
      <c r="K1437" s="5">
        <v>0</v>
      </c>
      <c r="L1437" s="5">
        <v>8.6999999999999993</v>
      </c>
      <c r="M1437" s="5">
        <v>44</v>
      </c>
      <c r="N1437">
        <v>162.6</v>
      </c>
      <c r="O1437">
        <v>162.6</v>
      </c>
      <c r="P1437">
        <v>7.1</v>
      </c>
      <c r="Q1437">
        <v>7.4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7.3</v>
      </c>
      <c r="C1438" s="5">
        <v>91</v>
      </c>
      <c r="D1438" s="5">
        <v>6</v>
      </c>
      <c r="E1438" s="5">
        <v>5.8</v>
      </c>
      <c r="F1438" s="5">
        <v>7.9</v>
      </c>
      <c r="G1438" s="5">
        <v>10.1</v>
      </c>
      <c r="H1438" s="5">
        <v>1022.4</v>
      </c>
      <c r="I1438" s="5">
        <v>0</v>
      </c>
      <c r="J1438" s="5">
        <v>0</v>
      </c>
      <c r="K1438" s="5">
        <v>0</v>
      </c>
      <c r="L1438" s="5">
        <v>8.6999999999999993</v>
      </c>
      <c r="M1438" s="5">
        <v>44</v>
      </c>
      <c r="N1438">
        <v>162.6</v>
      </c>
      <c r="O1438">
        <v>162.6</v>
      </c>
      <c r="P1438">
        <v>7.1</v>
      </c>
      <c r="Q1438">
        <v>7.3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7.3</v>
      </c>
      <c r="C1439" s="5">
        <v>91</v>
      </c>
      <c r="D1439" s="5">
        <v>6</v>
      </c>
      <c r="E1439" s="5">
        <v>7.3</v>
      </c>
      <c r="F1439" s="5">
        <v>4</v>
      </c>
      <c r="G1439" s="5">
        <v>8.6</v>
      </c>
      <c r="H1439" s="5">
        <v>1022.4</v>
      </c>
      <c r="I1439" s="5">
        <v>0</v>
      </c>
      <c r="J1439" s="5">
        <v>0</v>
      </c>
      <c r="K1439" s="5">
        <v>0</v>
      </c>
      <c r="L1439" s="5">
        <v>8.6999999999999993</v>
      </c>
      <c r="M1439" s="5">
        <v>44</v>
      </c>
      <c r="N1439">
        <v>162.6</v>
      </c>
      <c r="O1439">
        <v>162.6</v>
      </c>
      <c r="P1439">
        <v>7</v>
      </c>
      <c r="Q1439">
        <v>7.3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7.2</v>
      </c>
      <c r="C1440" s="5">
        <v>91</v>
      </c>
      <c r="D1440" s="5">
        <v>5.9</v>
      </c>
      <c r="E1440" s="5">
        <v>6.2</v>
      </c>
      <c r="F1440" s="5">
        <v>6.1</v>
      </c>
      <c r="G1440" s="5">
        <v>12.2</v>
      </c>
      <c r="H1440" s="5">
        <v>1022.1</v>
      </c>
      <c r="I1440" s="5">
        <v>0</v>
      </c>
      <c r="J1440" s="5">
        <v>0</v>
      </c>
      <c r="K1440" s="5">
        <v>0</v>
      </c>
      <c r="L1440" s="5">
        <v>8.6999999999999993</v>
      </c>
      <c r="M1440" s="5">
        <v>44</v>
      </c>
      <c r="N1440">
        <v>162.6</v>
      </c>
      <c r="O1440">
        <v>162.6</v>
      </c>
      <c r="P1440">
        <v>7</v>
      </c>
      <c r="Q1440">
        <v>7.3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7.2</v>
      </c>
      <c r="C1441" s="5">
        <v>91</v>
      </c>
      <c r="D1441" s="5">
        <v>5.9</v>
      </c>
      <c r="E1441" s="5">
        <v>5.4</v>
      </c>
      <c r="F1441" s="5">
        <v>9.4</v>
      </c>
      <c r="G1441" s="5">
        <v>9.4</v>
      </c>
      <c r="H1441" s="5">
        <v>1022.1</v>
      </c>
      <c r="I1441" s="5">
        <v>0</v>
      </c>
      <c r="J1441" s="5">
        <v>0</v>
      </c>
      <c r="K1441" s="5">
        <v>0</v>
      </c>
      <c r="L1441" s="5">
        <v>8.6999999999999993</v>
      </c>
      <c r="M1441" s="5">
        <v>44</v>
      </c>
      <c r="N1441">
        <v>162.6</v>
      </c>
      <c r="O1441">
        <v>162.6</v>
      </c>
      <c r="P1441">
        <v>7</v>
      </c>
      <c r="Q1441">
        <v>7.2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7.2</v>
      </c>
      <c r="C1442" s="5">
        <v>91</v>
      </c>
      <c r="D1442" s="5">
        <v>5.9</v>
      </c>
      <c r="E1442" s="5">
        <v>4.8</v>
      </c>
      <c r="F1442" s="5">
        <v>13.3</v>
      </c>
      <c r="G1442" s="5">
        <v>14.4</v>
      </c>
      <c r="H1442" s="5">
        <v>1022.4</v>
      </c>
      <c r="I1442" s="5">
        <v>0</v>
      </c>
      <c r="J1442" s="5">
        <v>0</v>
      </c>
      <c r="K1442" s="5">
        <v>0</v>
      </c>
      <c r="L1442" s="5">
        <v>8.6999999999999993</v>
      </c>
      <c r="M1442" s="5">
        <v>44</v>
      </c>
      <c r="N1442">
        <v>162.6</v>
      </c>
      <c r="O1442">
        <v>162.6</v>
      </c>
      <c r="P1442">
        <v>6.9</v>
      </c>
      <c r="Q1442">
        <v>7.2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7.1</v>
      </c>
      <c r="C1443" s="5">
        <v>91</v>
      </c>
      <c r="D1443" s="5">
        <v>5.8</v>
      </c>
      <c r="E1443" s="5">
        <v>5.6</v>
      </c>
      <c r="F1443" s="5">
        <v>8.3000000000000007</v>
      </c>
      <c r="G1443" s="5">
        <v>9</v>
      </c>
      <c r="H1443" s="5">
        <v>1022.4</v>
      </c>
      <c r="I1443" s="5">
        <v>0</v>
      </c>
      <c r="J1443" s="5">
        <v>0</v>
      </c>
      <c r="K1443" s="5">
        <v>0</v>
      </c>
      <c r="L1443" s="5">
        <v>8.6999999999999993</v>
      </c>
      <c r="M1443" s="5">
        <v>44</v>
      </c>
      <c r="N1443">
        <v>162.6</v>
      </c>
      <c r="O1443">
        <v>162.6</v>
      </c>
      <c r="P1443">
        <v>6.8</v>
      </c>
      <c r="Q1443">
        <v>7.1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7.1</v>
      </c>
      <c r="C1444" s="5">
        <v>91</v>
      </c>
      <c r="D1444" s="5">
        <v>5.8</v>
      </c>
      <c r="E1444" s="5">
        <v>5.6</v>
      </c>
      <c r="F1444" s="5">
        <v>7.9</v>
      </c>
      <c r="G1444" s="5">
        <v>11.2</v>
      </c>
      <c r="H1444" s="5">
        <v>1022.4</v>
      </c>
      <c r="I1444" s="5">
        <v>0</v>
      </c>
      <c r="J1444" s="5">
        <v>0</v>
      </c>
      <c r="K1444" s="5">
        <v>0</v>
      </c>
      <c r="L1444" s="5">
        <v>8.6999999999999993</v>
      </c>
      <c r="M1444" s="5">
        <v>44</v>
      </c>
      <c r="N1444">
        <v>162.6</v>
      </c>
      <c r="O1444">
        <v>162.6</v>
      </c>
      <c r="P1444">
        <v>6.8</v>
      </c>
      <c r="Q1444">
        <v>7.1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7.1</v>
      </c>
      <c r="C1445" s="5">
        <v>91</v>
      </c>
      <c r="D1445" s="5">
        <v>5.8</v>
      </c>
      <c r="E1445" s="5">
        <v>7.1</v>
      </c>
      <c r="F1445" s="5">
        <v>4.7</v>
      </c>
      <c r="G1445" s="5">
        <v>7.9</v>
      </c>
      <c r="H1445" s="5">
        <v>1022.5</v>
      </c>
      <c r="I1445" s="5">
        <v>0</v>
      </c>
      <c r="J1445" s="5">
        <v>0</v>
      </c>
      <c r="K1445" s="5">
        <v>0</v>
      </c>
      <c r="L1445" s="5">
        <v>8.6999999999999993</v>
      </c>
      <c r="M1445" s="5">
        <v>44</v>
      </c>
      <c r="N1445">
        <v>162.6</v>
      </c>
      <c r="O1445">
        <v>162.6</v>
      </c>
      <c r="P1445">
        <v>6.8</v>
      </c>
      <c r="Q1445">
        <v>7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7</v>
      </c>
      <c r="C1446" s="5">
        <v>91</v>
      </c>
      <c r="D1446" s="5">
        <v>5.7</v>
      </c>
      <c r="E1446" s="5">
        <v>7</v>
      </c>
      <c r="F1446" s="5">
        <v>4</v>
      </c>
      <c r="G1446" s="5">
        <v>7.9</v>
      </c>
      <c r="H1446" s="5">
        <v>1022.4</v>
      </c>
      <c r="I1446" s="5">
        <v>0</v>
      </c>
      <c r="J1446" s="5">
        <v>0</v>
      </c>
      <c r="K1446" s="5">
        <v>0</v>
      </c>
      <c r="L1446" s="5">
        <v>8.6999999999999993</v>
      </c>
      <c r="M1446" s="5">
        <v>44</v>
      </c>
      <c r="N1446">
        <v>162.6</v>
      </c>
      <c r="O1446">
        <v>162.6</v>
      </c>
      <c r="P1446">
        <v>6.7</v>
      </c>
      <c r="Q1446">
        <v>7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7</v>
      </c>
      <c r="C1447" s="5">
        <v>91</v>
      </c>
      <c r="D1447" s="5">
        <v>5.7</v>
      </c>
      <c r="E1447" s="5">
        <v>6.1</v>
      </c>
      <c r="F1447" s="5">
        <v>5.8</v>
      </c>
      <c r="G1447" s="5">
        <v>5.8</v>
      </c>
      <c r="H1447" s="5">
        <v>1022.4</v>
      </c>
      <c r="I1447" s="5">
        <v>0</v>
      </c>
      <c r="J1447" s="5">
        <v>0</v>
      </c>
      <c r="K1447" s="5">
        <v>0</v>
      </c>
      <c r="L1447" s="5">
        <v>8.6999999999999993</v>
      </c>
      <c r="M1447" s="5">
        <v>44</v>
      </c>
      <c r="N1447">
        <v>162.6</v>
      </c>
      <c r="O1447">
        <v>162.6</v>
      </c>
      <c r="P1447">
        <v>6.7</v>
      </c>
      <c r="Q1447">
        <v>7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6.9</v>
      </c>
      <c r="C1448" s="5">
        <v>91</v>
      </c>
      <c r="D1448" s="5">
        <v>5.6</v>
      </c>
      <c r="E1448" s="5">
        <v>6.9</v>
      </c>
      <c r="F1448" s="5">
        <v>3.2</v>
      </c>
      <c r="G1448" s="5">
        <v>9.4</v>
      </c>
      <c r="H1448" s="5">
        <v>1022.6</v>
      </c>
      <c r="I1448" s="5">
        <v>0</v>
      </c>
      <c r="J1448" s="5">
        <v>0</v>
      </c>
      <c r="K1448" s="5">
        <v>0</v>
      </c>
      <c r="L1448" s="5">
        <v>8.6999999999999993</v>
      </c>
      <c r="M1448" s="5">
        <v>44</v>
      </c>
      <c r="N1448">
        <v>162.6</v>
      </c>
      <c r="O1448">
        <v>162.6</v>
      </c>
      <c r="P1448">
        <v>6.7</v>
      </c>
      <c r="Q1448">
        <v>7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217</v>
      </c>
      <c r="W1450">
        <f>SUM(W9:W1448)</f>
        <v>510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8" activePane="bottomLeft" state="frozen"/>
      <selection activeCell="C29" sqref="C29"/>
      <selection pane="bottomLeft" activeCell="B4" sqref="B4:U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170.89999999999995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45690.343220486109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162.19999999999996</v>
      </c>
      <c r="AK5" s="17"/>
      <c r="AL5" s="159">
        <f>SUM($AL$11:$AL$72)</f>
        <v>7.0041666666666664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1.6527777777777777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4.4576388888888889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45690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45690</v>
      </c>
      <c r="AY7" s="714"/>
      <c r="AZ7" s="17"/>
      <c r="BA7" s="165">
        <f>VLOOKUP($BA$9,$BA$11:$BE$72,5,0)</f>
        <v>45688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170.89999999999995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4.8118055555555559</v>
      </c>
      <c r="AZ9" s="17"/>
      <c r="BA9" s="169">
        <f>MAX($BA$11:$BA$72)</f>
        <v>0.35416666666666669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>¼</v>
      </c>
      <c r="K71" s="84"/>
      <c r="L71" s="269">
        <v>-0.9</v>
      </c>
      <c r="M71" s="84"/>
      <c r="N71" s="148">
        <v>0.34027777777777801</v>
      </c>
      <c r="O71" s="84"/>
      <c r="P71" s="302" t="str">
        <f>IF(OR(R69="",R71=""),"",IF(R71&gt;R69,"»",IF(R71&lt;R69,"¼","¹º")))</f>
        <v>»</v>
      </c>
      <c r="Q71" s="84"/>
      <c r="R71" s="269">
        <v>10.7</v>
      </c>
      <c r="S71" s="84"/>
      <c r="T71" s="148">
        <v>0.66805555555555596</v>
      </c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>
        <v>19.8</v>
      </c>
      <c r="AB71" s="64"/>
      <c r="AC71" s="148">
        <v>0.74722222222222201</v>
      </c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>
        <v>8.6999999999999993</v>
      </c>
      <c r="AK71" s="64"/>
      <c r="AL71" s="148">
        <v>0.15069444444444444</v>
      </c>
      <c r="AM71" s="64"/>
      <c r="AN71" s="148">
        <v>0</v>
      </c>
      <c r="AO71" s="64"/>
      <c r="AP71" s="148">
        <v>0</v>
      </c>
      <c r="AQ71" s="64"/>
      <c r="AR71" s="148">
        <v>0</v>
      </c>
      <c r="AS71" s="64"/>
      <c r="AT71" s="148">
        <v>0.15069444444444444</v>
      </c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>
        <v>0.35416666666666669</v>
      </c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108.13333333333331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162.19999999999996</v>
      </c>
      <c r="BP79" s="457">
        <f>SUM(BP83:BP102)</f>
        <v>7.0041666666666664</v>
      </c>
      <c r="BQ79"/>
      <c r="BR79" s="180">
        <f>SUM(BR83:BR102)</f>
        <v>0.35416666666666669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162.19999999999996</v>
      </c>
      <c r="BP81" s="456"/>
      <c r="BQ81" s="176" t="s">
        <v>6</v>
      </c>
      <c r="BR81" s="180">
        <f>MAX(BR83:BR105)</f>
        <v>0.35416666666666669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162.19999999999996</v>
      </c>
      <c r="BP83" s="187">
        <f>AL5</f>
        <v>7.0041666666666664</v>
      </c>
      <c r="BQ83" s="181" t="str">
        <f>BH83</f>
        <v>Janvier</v>
      </c>
      <c r="BR83" s="187">
        <f>$BA$9</f>
        <v>0.35416666666666669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8.6999999999999993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170.89999999999995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170.89999999999995</v>
      </c>
      <c r="Z3" t="s">
        <v>168</v>
      </c>
      <c r="AB3" s="504"/>
      <c r="AC3" s="527"/>
      <c r="AD3" s="635">
        <f ca="1">NOW()</f>
        <v>45690.343220486109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91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96.184311482592548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5.0511508490253867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510</v>
      </c>
      <c r="X22" s="395" t="s">
        <v>6</v>
      </c>
      <c r="Y22" s="543">
        <f>Relevés!AH4</f>
        <v>510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0.35416666666666669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45690.343220486109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56.500000000000007</v>
      </c>
      <c r="D41" s="533">
        <v>44</v>
      </c>
      <c r="E41" s="534">
        <v>20</v>
      </c>
      <c r="F41" s="508"/>
      <c r="G41" s="537">
        <f>100*(1-($Y$2/$I$41))</f>
        <v>28.791666666666693</v>
      </c>
      <c r="H41" s="533">
        <v>48</v>
      </c>
      <c r="I41" s="538">
        <v>240</v>
      </c>
      <c r="J41" s="508"/>
      <c r="K41" s="537">
        <f>100*(1-($Y$3/M41))</f>
        <v>84.463636363636368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11.300000000000002</v>
      </c>
      <c r="E42" s="541" t="s">
        <v>177</v>
      </c>
      <c r="F42" s="508"/>
      <c r="G42" s="539" t="s">
        <v>180</v>
      </c>
      <c r="H42" s="540">
        <f>20*$G$41/100</f>
        <v>5.7583333333333382</v>
      </c>
      <c r="I42" s="542" t="s">
        <v>178</v>
      </c>
      <c r="J42" s="508"/>
      <c r="K42" s="539" t="s">
        <v>180</v>
      </c>
      <c r="L42" s="540">
        <f>20*$K$41/100</f>
        <v>16.892727272727274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0.15069444444444444</v>
      </c>
      <c r="AE54" s="640">
        <f>Janvier_2025!$AL$5</f>
        <v>7.0041666666666664</v>
      </c>
      <c r="AF54" s="641">
        <f>Janvier_2025!$BP$79</f>
        <v>7.0041666666666664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45690.343220486109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0.25138888888888888</v>
      </c>
      <c r="D2" s="379">
        <f ca="1">INDIRECT("D"&amp;(Console!$R$33*2+3))</f>
        <v>0.51388888888888884</v>
      </c>
      <c r="E2" s="380">
        <f ca="1">INDIRECT("E"&amp;(Console!$R$33*2+3))</f>
        <v>82</v>
      </c>
    </row>
    <row r="3" spans="1:9" x14ac:dyDescent="0.25">
      <c r="B3" s="381" t="s">
        <v>112</v>
      </c>
      <c r="C3" s="379">
        <f ca="1">INDIRECT("C"&amp;(Console!$R$33*2+4))</f>
        <v>0.76597222222222228</v>
      </c>
      <c r="D3" s="379" t="str">
        <f ca="1">INDIRECT("D"&amp;(Console!$R$33*2+4))</f>
        <v>*****</v>
      </c>
      <c r="E3" s="380">
        <f ca="1">INDIRECT("E"&amp;(Console!$R$33*2+4))</f>
        <v>83</v>
      </c>
      <c r="G3" s="353"/>
    </row>
    <row r="4" spans="1:9" x14ac:dyDescent="0.25">
      <c r="A4" s="94" t="s">
        <v>57</v>
      </c>
      <c r="B4" s="373">
        <f ca="1">DAY(TODAY())</f>
        <v>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2025-02-02T07:14:35Z</dcterms:modified>
</cp:coreProperties>
</file>