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DC669FC8-3564-4ED5-A139-EE5B15126A1F}" xr6:coauthVersionLast="47" xr6:coauthVersionMax="47" xr10:uidLastSave="{00000000-0000-0000-0000-000000000000}"/>
  <bookViews>
    <workbookView xWindow="-30" yWindow="-30" windowWidth="2349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14" l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C2" i="116"/>
  <c r="E3" i="116"/>
  <c r="E2" i="116"/>
  <c r="D2" i="116"/>
  <c r="D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</commentList>
</comments>
</file>

<file path=xl/sharedStrings.xml><?xml version="1.0" encoding="utf-8"?>
<sst xmlns="http://schemas.openxmlformats.org/spreadsheetml/2006/main" count="1405" uniqueCount="254">
  <si>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</si>
  <si>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</si>
  <si>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</si>
  <si>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</si>
  <si>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</si>
  <si>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</si>
  <si>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</si>
  <si>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</si>
  <si>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</si>
  <si>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</si>
  <si>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</si>
  <si>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</si>
  <si>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</si>
  <si>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</si>
  <si>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</si>
  <si>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</si>
  <si>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</si>
  <si>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</si>
  <si>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</si>
  <si>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</si>
  <si>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</si>
  <si>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</si>
  <si>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</si>
  <si>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</si>
  <si>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</si>
  <si>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</si>
  <si>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</si>
  <si>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</si>
  <si>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</si>
  <si>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</si>
  <si>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</si>
  <si>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</si>
  <si>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</si>
  <si>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</si>
  <si>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</si>
  <si>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</si>
  <si>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</si>
  <si>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</si>
  <si>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</si>
  <si>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</si>
  <si>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</si>
  <si>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</si>
  <si>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</si>
  <si>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</si>
  <si>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</si>
  <si>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</si>
  <si>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</si>
  <si>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</si>
  <si>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</si>
  <si>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</si>
  <si>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</si>
  <si>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</si>
  <si>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</si>
  <si>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</si>
  <si>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</si>
  <si>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</si>
  <si>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</si>
  <si>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</si>
  <si>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</si>
  <si>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</si>
  <si>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</si>
  <si>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</si>
  <si>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</si>
  <si>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</si>
  <si>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</si>
  <si>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</si>
  <si>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</si>
  <si>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</si>
  <si>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</si>
  <si>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</si>
  <si>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</si>
  <si>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</si>
  <si>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</si>
  <si>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</si>
  <si>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</si>
  <si>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</si>
  <si>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</si>
  <si>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</si>
  <si>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</si>
  <si>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</si>
  <si>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</si>
  <si>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</si>
  <si>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</si>
  <si>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</si>
  <si>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</si>
  <si>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</si>
  <si>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</si>
  <si>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</si>
  <si>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</si>
  <si>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</si>
  <si>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</si>
  <si>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</si>
  <si>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</si>
  <si>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</si>
  <si>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</si>
  <si>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</si>
  <si>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</si>
  <si>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</si>
  <si>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</si>
  <si>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</si>
  <si>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</si>
  <si>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</si>
  <si>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</si>
  <si>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</si>
  <si>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</si>
  <si>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</si>
  <si>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</si>
  <si>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</si>
  <si>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</si>
  <si>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</si>
  <si>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</si>
  <si>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</si>
  <si>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</si>
  <si>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</si>
  <si>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</si>
  <si>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</si>
  <si>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</si>
  <si>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</si>
  <si>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</si>
  <si>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</si>
  <si>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</si>
  <si>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</si>
  <si>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</si>
  <si>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</si>
  <si>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</si>
  <si>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</si>
  <si>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</si>
  <si>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</si>
  <si>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</si>
  <si>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</si>
  <si>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</si>
  <si>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</si>
  <si>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</si>
  <si>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</si>
  <si>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</si>
  <si>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</si>
  <si>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</si>
  <si>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</si>
  <si>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</si>
  <si>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</si>
  <si>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</si>
  <si>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</si>
  <si>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</si>
  <si>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</si>
  <si>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</si>
  <si>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</si>
  <si>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</si>
  <si>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</si>
  <si>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</si>
  <si>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</si>
  <si>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</si>
  <si>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</si>
  <si>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</si>
  <si>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</si>
  <si>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</si>
  <si>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</si>
  <si>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</si>
  <si>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</si>
  <si>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</si>
  <si>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</si>
  <si>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</si>
  <si>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</si>
  <si>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</si>
  <si>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</si>
  <si>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</si>
  <si>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</si>
  <si>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</si>
  <si>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</si>
  <si>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</si>
  <si>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</si>
  <si>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</si>
  <si>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</si>
  <si>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</si>
  <si>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</si>
  <si>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</si>
  <si>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</si>
  <si>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</si>
  <si>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</si>
  <si>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</si>
  <si>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</si>
  <si>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</si>
  <si>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</si>
  <si>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</si>
  <si>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</si>
  <si>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</si>
  <si>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</si>
  <si>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</si>
  <si>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</si>
  <si>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</si>
  <si>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</si>
  <si>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</si>
  <si>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</si>
  <si>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</si>
  <si>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</si>
  <si>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</si>
  <si>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</si>
  <si>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</si>
  <si>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</si>
  <si>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</si>
  <si>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</si>
  <si>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</si>
  <si>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</si>
  <si>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</si>
  <si>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</si>
  <si>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</si>
  <si>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</si>
  <si>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</si>
  <si>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</si>
  <si>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</si>
  <si>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</si>
  <si>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</si>
  <si>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</si>
  <si>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</si>
  <si>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</si>
  <si>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</si>
  <si>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</si>
  <si>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</si>
  <si>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</si>
  <si>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</si>
  <si>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</si>
  <si>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</si>
  <si>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</si>
  <si>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</si>
  <si>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</si>
  <si>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</si>
  <si>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</si>
  <si>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</si>
  <si>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</si>
  <si>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</si>
  <si>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</si>
  <si>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</si>
  <si>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</si>
  <si>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</si>
  <si>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</si>
  <si>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</si>
  <si>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</si>
  <si>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</si>
  <si>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</si>
  <si>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</si>
  <si>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</si>
  <si>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</si>
  <si>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</si>
  <si>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</si>
  <si>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</si>
  <si>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</si>
  <si>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</si>
  <si>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</si>
  <si>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</si>
  <si>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</si>
  <si>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</si>
  <si>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</si>
  <si>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</si>
  <si>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20250212</t>
  </si>
  <si>
    <t>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</si>
</sst>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343</c:v>
                </c:pt>
                <c:pt idx="1">
                  <c:v>30</c:v>
                </c:pt>
                <c:pt idx="2">
                  <c:v>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98</c:v>
                </c:pt>
                <c:pt idx="1">
                  <c:v>4</c:v>
                </c:pt>
                <c:pt idx="2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9.4</c:v>
                </c:pt>
                <c:pt idx="1">
                  <c:v>2.5</c:v>
                </c:pt>
                <c:pt idx="2">
                  <c:v>148.1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5.4</c:v>
                </c:pt>
                <c:pt idx="1">
                  <c:v>3</c:v>
                </c:pt>
                <c:pt idx="2">
                  <c:v>151.6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6.8</c:v>
                </c:pt>
                <c:pt idx="1">
                  <c:v>1.5</c:v>
                </c:pt>
                <c:pt idx="2">
                  <c:v>51.7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3.6</c:v>
                </c:pt>
                <c:pt idx="1">
                  <c:v>1.5</c:v>
                </c:pt>
                <c:pt idx="2">
                  <c:v>54.9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19.816363636363636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19.816363636363636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19.158333333333331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19.158333333333331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97</c:v>
                </c:pt>
                <c:pt idx="1">
                  <c:v>97</c:v>
                </c:pt>
                <c:pt idx="2">
                  <c:v>97</c:v>
                </c:pt>
                <c:pt idx="3">
                  <c:v>97</c:v>
                </c:pt>
                <c:pt idx="4">
                  <c:v>97</c:v>
                </c:pt>
                <c:pt idx="5">
                  <c:v>97</c:v>
                </c:pt>
                <c:pt idx="6">
                  <c:v>97</c:v>
                </c:pt>
                <c:pt idx="7">
                  <c:v>97</c:v>
                </c:pt>
                <c:pt idx="8">
                  <c:v>97</c:v>
                </c:pt>
                <c:pt idx="9">
                  <c:v>97</c:v>
                </c:pt>
                <c:pt idx="10">
                  <c:v>97</c:v>
                </c:pt>
                <c:pt idx="11">
                  <c:v>97</c:v>
                </c:pt>
                <c:pt idx="12">
                  <c:v>97</c:v>
                </c:pt>
                <c:pt idx="13">
                  <c:v>97</c:v>
                </c:pt>
                <c:pt idx="14">
                  <c:v>97</c:v>
                </c:pt>
                <c:pt idx="15">
                  <c:v>97</c:v>
                </c:pt>
                <c:pt idx="16">
                  <c:v>97</c:v>
                </c:pt>
                <c:pt idx="17">
                  <c:v>97</c:v>
                </c:pt>
                <c:pt idx="18">
                  <c:v>97</c:v>
                </c:pt>
                <c:pt idx="19">
                  <c:v>97</c:v>
                </c:pt>
                <c:pt idx="20">
                  <c:v>97</c:v>
                </c:pt>
                <c:pt idx="21">
                  <c:v>97</c:v>
                </c:pt>
                <c:pt idx="22">
                  <c:v>97</c:v>
                </c:pt>
                <c:pt idx="23">
                  <c:v>97</c:v>
                </c:pt>
                <c:pt idx="24">
                  <c:v>97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97</c:v>
                </c:pt>
                <c:pt idx="30">
                  <c:v>97</c:v>
                </c:pt>
                <c:pt idx="31">
                  <c:v>97</c:v>
                </c:pt>
                <c:pt idx="32">
                  <c:v>97</c:v>
                </c:pt>
                <c:pt idx="33">
                  <c:v>97</c:v>
                </c:pt>
                <c:pt idx="34">
                  <c:v>97</c:v>
                </c:pt>
                <c:pt idx="35">
                  <c:v>97</c:v>
                </c:pt>
                <c:pt idx="36">
                  <c:v>97</c:v>
                </c:pt>
                <c:pt idx="37">
                  <c:v>97</c:v>
                </c:pt>
                <c:pt idx="38">
                  <c:v>97</c:v>
                </c:pt>
                <c:pt idx="39">
                  <c:v>97</c:v>
                </c:pt>
                <c:pt idx="40">
                  <c:v>97</c:v>
                </c:pt>
                <c:pt idx="41">
                  <c:v>97</c:v>
                </c:pt>
                <c:pt idx="42">
                  <c:v>97</c:v>
                </c:pt>
                <c:pt idx="43">
                  <c:v>97</c:v>
                </c:pt>
                <c:pt idx="44">
                  <c:v>97</c:v>
                </c:pt>
                <c:pt idx="45">
                  <c:v>97</c:v>
                </c:pt>
                <c:pt idx="46">
                  <c:v>97</c:v>
                </c:pt>
                <c:pt idx="47">
                  <c:v>97</c:v>
                </c:pt>
                <c:pt idx="48">
                  <c:v>97</c:v>
                </c:pt>
                <c:pt idx="49">
                  <c:v>97</c:v>
                </c:pt>
                <c:pt idx="50">
                  <c:v>97</c:v>
                </c:pt>
                <c:pt idx="51">
                  <c:v>97</c:v>
                </c:pt>
                <c:pt idx="52">
                  <c:v>97</c:v>
                </c:pt>
                <c:pt idx="53">
                  <c:v>97</c:v>
                </c:pt>
                <c:pt idx="54">
                  <c:v>97</c:v>
                </c:pt>
                <c:pt idx="55">
                  <c:v>97</c:v>
                </c:pt>
                <c:pt idx="56">
                  <c:v>97</c:v>
                </c:pt>
                <c:pt idx="57">
                  <c:v>97</c:v>
                </c:pt>
                <c:pt idx="58">
                  <c:v>97</c:v>
                </c:pt>
                <c:pt idx="59">
                  <c:v>97</c:v>
                </c:pt>
                <c:pt idx="60">
                  <c:v>97</c:v>
                </c:pt>
                <c:pt idx="61">
                  <c:v>97</c:v>
                </c:pt>
                <c:pt idx="62">
                  <c:v>97</c:v>
                </c:pt>
                <c:pt idx="63">
                  <c:v>97</c:v>
                </c:pt>
                <c:pt idx="64">
                  <c:v>97</c:v>
                </c:pt>
                <c:pt idx="65">
                  <c:v>97</c:v>
                </c:pt>
                <c:pt idx="66">
                  <c:v>97</c:v>
                </c:pt>
                <c:pt idx="67">
                  <c:v>97</c:v>
                </c:pt>
                <c:pt idx="68">
                  <c:v>97</c:v>
                </c:pt>
                <c:pt idx="69">
                  <c:v>97</c:v>
                </c:pt>
                <c:pt idx="70">
                  <c:v>97</c:v>
                </c:pt>
                <c:pt idx="71">
                  <c:v>97</c:v>
                </c:pt>
                <c:pt idx="72">
                  <c:v>97</c:v>
                </c:pt>
                <c:pt idx="73">
                  <c:v>97</c:v>
                </c:pt>
                <c:pt idx="74">
                  <c:v>97</c:v>
                </c:pt>
                <c:pt idx="75">
                  <c:v>97</c:v>
                </c:pt>
                <c:pt idx="76">
                  <c:v>97</c:v>
                </c:pt>
                <c:pt idx="77">
                  <c:v>97</c:v>
                </c:pt>
                <c:pt idx="78">
                  <c:v>97</c:v>
                </c:pt>
                <c:pt idx="79">
                  <c:v>97</c:v>
                </c:pt>
                <c:pt idx="80">
                  <c:v>97</c:v>
                </c:pt>
                <c:pt idx="81">
                  <c:v>97</c:v>
                </c:pt>
                <c:pt idx="82">
                  <c:v>97</c:v>
                </c:pt>
                <c:pt idx="83">
                  <c:v>97</c:v>
                </c:pt>
                <c:pt idx="84">
                  <c:v>97</c:v>
                </c:pt>
                <c:pt idx="85">
                  <c:v>97</c:v>
                </c:pt>
                <c:pt idx="86">
                  <c:v>97</c:v>
                </c:pt>
                <c:pt idx="87">
                  <c:v>97</c:v>
                </c:pt>
                <c:pt idx="88">
                  <c:v>97</c:v>
                </c:pt>
                <c:pt idx="89">
                  <c:v>97</c:v>
                </c:pt>
                <c:pt idx="90">
                  <c:v>97</c:v>
                </c:pt>
                <c:pt idx="91">
                  <c:v>97</c:v>
                </c:pt>
                <c:pt idx="92">
                  <c:v>97</c:v>
                </c:pt>
                <c:pt idx="93">
                  <c:v>97</c:v>
                </c:pt>
                <c:pt idx="94">
                  <c:v>97</c:v>
                </c:pt>
                <c:pt idx="95">
                  <c:v>97</c:v>
                </c:pt>
                <c:pt idx="96">
                  <c:v>97</c:v>
                </c:pt>
                <c:pt idx="97">
                  <c:v>97</c:v>
                </c:pt>
                <c:pt idx="98">
                  <c:v>97</c:v>
                </c:pt>
                <c:pt idx="99">
                  <c:v>97</c:v>
                </c:pt>
                <c:pt idx="100">
                  <c:v>97</c:v>
                </c:pt>
                <c:pt idx="101">
                  <c:v>97</c:v>
                </c:pt>
                <c:pt idx="102">
                  <c:v>97</c:v>
                </c:pt>
                <c:pt idx="103">
                  <c:v>97</c:v>
                </c:pt>
                <c:pt idx="104">
                  <c:v>97</c:v>
                </c:pt>
                <c:pt idx="105">
                  <c:v>97</c:v>
                </c:pt>
                <c:pt idx="106">
                  <c:v>97</c:v>
                </c:pt>
                <c:pt idx="107">
                  <c:v>97</c:v>
                </c:pt>
                <c:pt idx="108">
                  <c:v>97</c:v>
                </c:pt>
                <c:pt idx="109">
                  <c:v>97</c:v>
                </c:pt>
                <c:pt idx="110">
                  <c:v>97</c:v>
                </c:pt>
                <c:pt idx="111">
                  <c:v>97</c:v>
                </c:pt>
                <c:pt idx="112">
                  <c:v>97</c:v>
                </c:pt>
                <c:pt idx="113">
                  <c:v>97</c:v>
                </c:pt>
                <c:pt idx="114">
                  <c:v>97</c:v>
                </c:pt>
                <c:pt idx="115">
                  <c:v>97</c:v>
                </c:pt>
                <c:pt idx="116">
                  <c:v>97</c:v>
                </c:pt>
                <c:pt idx="117">
                  <c:v>97</c:v>
                </c:pt>
                <c:pt idx="118">
                  <c:v>97</c:v>
                </c:pt>
                <c:pt idx="119">
                  <c:v>97</c:v>
                </c:pt>
                <c:pt idx="120">
                  <c:v>97</c:v>
                </c:pt>
                <c:pt idx="121">
                  <c:v>97</c:v>
                </c:pt>
                <c:pt idx="122">
                  <c:v>97</c:v>
                </c:pt>
                <c:pt idx="123">
                  <c:v>97</c:v>
                </c:pt>
                <c:pt idx="124">
                  <c:v>97</c:v>
                </c:pt>
                <c:pt idx="125">
                  <c:v>97</c:v>
                </c:pt>
                <c:pt idx="126">
                  <c:v>97</c:v>
                </c:pt>
                <c:pt idx="127">
                  <c:v>97</c:v>
                </c:pt>
                <c:pt idx="128">
                  <c:v>97</c:v>
                </c:pt>
                <c:pt idx="129">
                  <c:v>97</c:v>
                </c:pt>
                <c:pt idx="130">
                  <c:v>97</c:v>
                </c:pt>
                <c:pt idx="131">
                  <c:v>97</c:v>
                </c:pt>
                <c:pt idx="132">
                  <c:v>97</c:v>
                </c:pt>
                <c:pt idx="133">
                  <c:v>97</c:v>
                </c:pt>
                <c:pt idx="134">
                  <c:v>97</c:v>
                </c:pt>
                <c:pt idx="135">
                  <c:v>97</c:v>
                </c:pt>
                <c:pt idx="136">
                  <c:v>97</c:v>
                </c:pt>
                <c:pt idx="137">
                  <c:v>97</c:v>
                </c:pt>
                <c:pt idx="138">
                  <c:v>97</c:v>
                </c:pt>
                <c:pt idx="139">
                  <c:v>97</c:v>
                </c:pt>
                <c:pt idx="140">
                  <c:v>97</c:v>
                </c:pt>
                <c:pt idx="141">
                  <c:v>97</c:v>
                </c:pt>
                <c:pt idx="142">
                  <c:v>97</c:v>
                </c:pt>
                <c:pt idx="143">
                  <c:v>97</c:v>
                </c:pt>
                <c:pt idx="144">
                  <c:v>97</c:v>
                </c:pt>
                <c:pt idx="145">
                  <c:v>97</c:v>
                </c:pt>
                <c:pt idx="146">
                  <c:v>97</c:v>
                </c:pt>
                <c:pt idx="147">
                  <c:v>97</c:v>
                </c:pt>
                <c:pt idx="148">
                  <c:v>97</c:v>
                </c:pt>
                <c:pt idx="149">
                  <c:v>97</c:v>
                </c:pt>
                <c:pt idx="150">
                  <c:v>97</c:v>
                </c:pt>
                <c:pt idx="151">
                  <c:v>97</c:v>
                </c:pt>
                <c:pt idx="152">
                  <c:v>97</c:v>
                </c:pt>
                <c:pt idx="153">
                  <c:v>97</c:v>
                </c:pt>
                <c:pt idx="154">
                  <c:v>97</c:v>
                </c:pt>
                <c:pt idx="155">
                  <c:v>97</c:v>
                </c:pt>
                <c:pt idx="156">
                  <c:v>97</c:v>
                </c:pt>
                <c:pt idx="157">
                  <c:v>97</c:v>
                </c:pt>
                <c:pt idx="158">
                  <c:v>97</c:v>
                </c:pt>
                <c:pt idx="159">
                  <c:v>97</c:v>
                </c:pt>
                <c:pt idx="160">
                  <c:v>97</c:v>
                </c:pt>
                <c:pt idx="161">
                  <c:v>97</c:v>
                </c:pt>
                <c:pt idx="162">
                  <c:v>97</c:v>
                </c:pt>
                <c:pt idx="163">
                  <c:v>97</c:v>
                </c:pt>
                <c:pt idx="164">
                  <c:v>97</c:v>
                </c:pt>
                <c:pt idx="165">
                  <c:v>97</c:v>
                </c:pt>
                <c:pt idx="166">
                  <c:v>98</c:v>
                </c:pt>
                <c:pt idx="167">
                  <c:v>98</c:v>
                </c:pt>
                <c:pt idx="168">
                  <c:v>98</c:v>
                </c:pt>
                <c:pt idx="169">
                  <c:v>98</c:v>
                </c:pt>
                <c:pt idx="170">
                  <c:v>98</c:v>
                </c:pt>
                <c:pt idx="171">
                  <c:v>97</c:v>
                </c:pt>
                <c:pt idx="172">
                  <c:v>97</c:v>
                </c:pt>
                <c:pt idx="173">
                  <c:v>97</c:v>
                </c:pt>
                <c:pt idx="174">
                  <c:v>97</c:v>
                </c:pt>
                <c:pt idx="175">
                  <c:v>97</c:v>
                </c:pt>
                <c:pt idx="176">
                  <c:v>97</c:v>
                </c:pt>
                <c:pt idx="177">
                  <c:v>97</c:v>
                </c:pt>
                <c:pt idx="178">
                  <c:v>97</c:v>
                </c:pt>
                <c:pt idx="179">
                  <c:v>97</c:v>
                </c:pt>
                <c:pt idx="180">
                  <c:v>97</c:v>
                </c:pt>
                <c:pt idx="181">
                  <c:v>97</c:v>
                </c:pt>
                <c:pt idx="182">
                  <c:v>97</c:v>
                </c:pt>
                <c:pt idx="183">
                  <c:v>97</c:v>
                </c:pt>
                <c:pt idx="184">
                  <c:v>97</c:v>
                </c:pt>
                <c:pt idx="185">
                  <c:v>97</c:v>
                </c:pt>
                <c:pt idx="186">
                  <c:v>97</c:v>
                </c:pt>
                <c:pt idx="187">
                  <c:v>97</c:v>
                </c:pt>
                <c:pt idx="188">
                  <c:v>97</c:v>
                </c:pt>
                <c:pt idx="189">
                  <c:v>97</c:v>
                </c:pt>
                <c:pt idx="190">
                  <c:v>97</c:v>
                </c:pt>
                <c:pt idx="191">
                  <c:v>97</c:v>
                </c:pt>
                <c:pt idx="192">
                  <c:v>97</c:v>
                </c:pt>
                <c:pt idx="193">
                  <c:v>97</c:v>
                </c:pt>
                <c:pt idx="194">
                  <c:v>97</c:v>
                </c:pt>
                <c:pt idx="195">
                  <c:v>98</c:v>
                </c:pt>
                <c:pt idx="196">
                  <c:v>98</c:v>
                </c:pt>
                <c:pt idx="197">
                  <c:v>98</c:v>
                </c:pt>
                <c:pt idx="198">
                  <c:v>98</c:v>
                </c:pt>
                <c:pt idx="199">
                  <c:v>98</c:v>
                </c:pt>
                <c:pt idx="200">
                  <c:v>98</c:v>
                </c:pt>
                <c:pt idx="201">
                  <c:v>98</c:v>
                </c:pt>
                <c:pt idx="202">
                  <c:v>98</c:v>
                </c:pt>
                <c:pt idx="203">
                  <c:v>98</c:v>
                </c:pt>
                <c:pt idx="204">
                  <c:v>98</c:v>
                </c:pt>
                <c:pt idx="205">
                  <c:v>98</c:v>
                </c:pt>
                <c:pt idx="206">
                  <c:v>98</c:v>
                </c:pt>
                <c:pt idx="207">
                  <c:v>98</c:v>
                </c:pt>
                <c:pt idx="208">
                  <c:v>98</c:v>
                </c:pt>
                <c:pt idx="209">
                  <c:v>98</c:v>
                </c:pt>
                <c:pt idx="210">
                  <c:v>98</c:v>
                </c:pt>
                <c:pt idx="211">
                  <c:v>98</c:v>
                </c:pt>
                <c:pt idx="212">
                  <c:v>98</c:v>
                </c:pt>
                <c:pt idx="213">
                  <c:v>98</c:v>
                </c:pt>
                <c:pt idx="214">
                  <c:v>98</c:v>
                </c:pt>
                <c:pt idx="215">
                  <c:v>98</c:v>
                </c:pt>
                <c:pt idx="216">
                  <c:v>98</c:v>
                </c:pt>
                <c:pt idx="217">
                  <c:v>98</c:v>
                </c:pt>
                <c:pt idx="218">
                  <c:v>98</c:v>
                </c:pt>
                <c:pt idx="219">
                  <c:v>98</c:v>
                </c:pt>
                <c:pt idx="220">
                  <c:v>98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98</c:v>
                </c:pt>
                <c:pt idx="225">
                  <c:v>98</c:v>
                </c:pt>
                <c:pt idx="226">
                  <c:v>98</c:v>
                </c:pt>
                <c:pt idx="227">
                  <c:v>98</c:v>
                </c:pt>
                <c:pt idx="228">
                  <c:v>98</c:v>
                </c:pt>
                <c:pt idx="229">
                  <c:v>98</c:v>
                </c:pt>
                <c:pt idx="230">
                  <c:v>98</c:v>
                </c:pt>
                <c:pt idx="231">
                  <c:v>98</c:v>
                </c:pt>
                <c:pt idx="232">
                  <c:v>98</c:v>
                </c:pt>
                <c:pt idx="233">
                  <c:v>98</c:v>
                </c:pt>
                <c:pt idx="234">
                  <c:v>98</c:v>
                </c:pt>
                <c:pt idx="235">
                  <c:v>98</c:v>
                </c:pt>
                <c:pt idx="236">
                  <c:v>98</c:v>
                </c:pt>
                <c:pt idx="237">
                  <c:v>98</c:v>
                </c:pt>
                <c:pt idx="238">
                  <c:v>98</c:v>
                </c:pt>
                <c:pt idx="239">
                  <c:v>98</c:v>
                </c:pt>
                <c:pt idx="240">
                  <c:v>98</c:v>
                </c:pt>
                <c:pt idx="241">
                  <c:v>98</c:v>
                </c:pt>
                <c:pt idx="242">
                  <c:v>98</c:v>
                </c:pt>
                <c:pt idx="243">
                  <c:v>98</c:v>
                </c:pt>
                <c:pt idx="244">
                  <c:v>98</c:v>
                </c:pt>
                <c:pt idx="245">
                  <c:v>98</c:v>
                </c:pt>
                <c:pt idx="246">
                  <c:v>98</c:v>
                </c:pt>
                <c:pt idx="247">
                  <c:v>98</c:v>
                </c:pt>
                <c:pt idx="248">
                  <c:v>98</c:v>
                </c:pt>
                <c:pt idx="249">
                  <c:v>98</c:v>
                </c:pt>
                <c:pt idx="250">
                  <c:v>98</c:v>
                </c:pt>
                <c:pt idx="251">
                  <c:v>98</c:v>
                </c:pt>
                <c:pt idx="252">
                  <c:v>98</c:v>
                </c:pt>
                <c:pt idx="253">
                  <c:v>98</c:v>
                </c:pt>
                <c:pt idx="254">
                  <c:v>98</c:v>
                </c:pt>
                <c:pt idx="255">
                  <c:v>98</c:v>
                </c:pt>
                <c:pt idx="256">
                  <c:v>98</c:v>
                </c:pt>
                <c:pt idx="257">
                  <c:v>98</c:v>
                </c:pt>
                <c:pt idx="258">
                  <c:v>98</c:v>
                </c:pt>
                <c:pt idx="259">
                  <c:v>98</c:v>
                </c:pt>
                <c:pt idx="260">
                  <c:v>98</c:v>
                </c:pt>
                <c:pt idx="261">
                  <c:v>98</c:v>
                </c:pt>
                <c:pt idx="262">
                  <c:v>98</c:v>
                </c:pt>
                <c:pt idx="263">
                  <c:v>98</c:v>
                </c:pt>
                <c:pt idx="264">
                  <c:v>98</c:v>
                </c:pt>
                <c:pt idx="265">
                  <c:v>98</c:v>
                </c:pt>
                <c:pt idx="266">
                  <c:v>98</c:v>
                </c:pt>
                <c:pt idx="267">
                  <c:v>98</c:v>
                </c:pt>
                <c:pt idx="268">
                  <c:v>98</c:v>
                </c:pt>
                <c:pt idx="269">
                  <c:v>98</c:v>
                </c:pt>
                <c:pt idx="270">
                  <c:v>98</c:v>
                </c:pt>
                <c:pt idx="271">
                  <c:v>98</c:v>
                </c:pt>
                <c:pt idx="272">
                  <c:v>98</c:v>
                </c:pt>
                <c:pt idx="273">
                  <c:v>98</c:v>
                </c:pt>
                <c:pt idx="274">
                  <c:v>98</c:v>
                </c:pt>
                <c:pt idx="275">
                  <c:v>98</c:v>
                </c:pt>
                <c:pt idx="276">
                  <c:v>98</c:v>
                </c:pt>
                <c:pt idx="277">
                  <c:v>98</c:v>
                </c:pt>
                <c:pt idx="278">
                  <c:v>98</c:v>
                </c:pt>
                <c:pt idx="279">
                  <c:v>98</c:v>
                </c:pt>
                <c:pt idx="280">
                  <c:v>98</c:v>
                </c:pt>
                <c:pt idx="281">
                  <c:v>98</c:v>
                </c:pt>
                <c:pt idx="282">
                  <c:v>98</c:v>
                </c:pt>
                <c:pt idx="283">
                  <c:v>98</c:v>
                </c:pt>
                <c:pt idx="284">
                  <c:v>98</c:v>
                </c:pt>
                <c:pt idx="285">
                  <c:v>98</c:v>
                </c:pt>
                <c:pt idx="286">
                  <c:v>98</c:v>
                </c:pt>
                <c:pt idx="287">
                  <c:v>98</c:v>
                </c:pt>
                <c:pt idx="288">
                  <c:v>98</c:v>
                </c:pt>
                <c:pt idx="289">
                  <c:v>98</c:v>
                </c:pt>
                <c:pt idx="290">
                  <c:v>98</c:v>
                </c:pt>
                <c:pt idx="291">
                  <c:v>98</c:v>
                </c:pt>
                <c:pt idx="292">
                  <c:v>98</c:v>
                </c:pt>
                <c:pt idx="293">
                  <c:v>98</c:v>
                </c:pt>
                <c:pt idx="294">
                  <c:v>98</c:v>
                </c:pt>
                <c:pt idx="295">
                  <c:v>98</c:v>
                </c:pt>
                <c:pt idx="296">
                  <c:v>98</c:v>
                </c:pt>
                <c:pt idx="297">
                  <c:v>98</c:v>
                </c:pt>
                <c:pt idx="298">
                  <c:v>98</c:v>
                </c:pt>
                <c:pt idx="299">
                  <c:v>98</c:v>
                </c:pt>
                <c:pt idx="300">
                  <c:v>98</c:v>
                </c:pt>
                <c:pt idx="301">
                  <c:v>98</c:v>
                </c:pt>
                <c:pt idx="302">
                  <c:v>98</c:v>
                </c:pt>
                <c:pt idx="303">
                  <c:v>98</c:v>
                </c:pt>
                <c:pt idx="304">
                  <c:v>98</c:v>
                </c:pt>
                <c:pt idx="305">
                  <c:v>98</c:v>
                </c:pt>
                <c:pt idx="306">
                  <c:v>98</c:v>
                </c:pt>
                <c:pt idx="307">
                  <c:v>98</c:v>
                </c:pt>
                <c:pt idx="308">
                  <c:v>98</c:v>
                </c:pt>
                <c:pt idx="309">
                  <c:v>98</c:v>
                </c:pt>
                <c:pt idx="310">
                  <c:v>98</c:v>
                </c:pt>
                <c:pt idx="311">
                  <c:v>98</c:v>
                </c:pt>
                <c:pt idx="312">
                  <c:v>98</c:v>
                </c:pt>
                <c:pt idx="313">
                  <c:v>98</c:v>
                </c:pt>
                <c:pt idx="314">
                  <c:v>98</c:v>
                </c:pt>
                <c:pt idx="315">
                  <c:v>98</c:v>
                </c:pt>
                <c:pt idx="316">
                  <c:v>98</c:v>
                </c:pt>
                <c:pt idx="317">
                  <c:v>98</c:v>
                </c:pt>
                <c:pt idx="318">
                  <c:v>98</c:v>
                </c:pt>
                <c:pt idx="319">
                  <c:v>98</c:v>
                </c:pt>
                <c:pt idx="320">
                  <c:v>98</c:v>
                </c:pt>
                <c:pt idx="321">
                  <c:v>98</c:v>
                </c:pt>
                <c:pt idx="322">
                  <c:v>98</c:v>
                </c:pt>
                <c:pt idx="323">
                  <c:v>98</c:v>
                </c:pt>
                <c:pt idx="324">
                  <c:v>98</c:v>
                </c:pt>
                <c:pt idx="325">
                  <c:v>98</c:v>
                </c:pt>
                <c:pt idx="326">
                  <c:v>98</c:v>
                </c:pt>
                <c:pt idx="327">
                  <c:v>98</c:v>
                </c:pt>
                <c:pt idx="328">
                  <c:v>98</c:v>
                </c:pt>
                <c:pt idx="329">
                  <c:v>98</c:v>
                </c:pt>
                <c:pt idx="330">
                  <c:v>98</c:v>
                </c:pt>
                <c:pt idx="331">
                  <c:v>98</c:v>
                </c:pt>
                <c:pt idx="332">
                  <c:v>98</c:v>
                </c:pt>
                <c:pt idx="333">
                  <c:v>98</c:v>
                </c:pt>
                <c:pt idx="334">
                  <c:v>98</c:v>
                </c:pt>
                <c:pt idx="335">
                  <c:v>98</c:v>
                </c:pt>
                <c:pt idx="336">
                  <c:v>98</c:v>
                </c:pt>
                <c:pt idx="337">
                  <c:v>98</c:v>
                </c:pt>
                <c:pt idx="338">
                  <c:v>98</c:v>
                </c:pt>
                <c:pt idx="339">
                  <c:v>98</c:v>
                </c:pt>
                <c:pt idx="340">
                  <c:v>98</c:v>
                </c:pt>
                <c:pt idx="341">
                  <c:v>98</c:v>
                </c:pt>
                <c:pt idx="342">
                  <c:v>98</c:v>
                </c:pt>
                <c:pt idx="343">
                  <c:v>98</c:v>
                </c:pt>
                <c:pt idx="344">
                  <c:v>98</c:v>
                </c:pt>
                <c:pt idx="345">
                  <c:v>98</c:v>
                </c:pt>
                <c:pt idx="346">
                  <c:v>98</c:v>
                </c:pt>
                <c:pt idx="347">
                  <c:v>98</c:v>
                </c:pt>
                <c:pt idx="348">
                  <c:v>98</c:v>
                </c:pt>
                <c:pt idx="349">
                  <c:v>98</c:v>
                </c:pt>
                <c:pt idx="350">
                  <c:v>98</c:v>
                </c:pt>
                <c:pt idx="351">
                  <c:v>98</c:v>
                </c:pt>
                <c:pt idx="352">
                  <c:v>98</c:v>
                </c:pt>
                <c:pt idx="353">
                  <c:v>98</c:v>
                </c:pt>
                <c:pt idx="354">
                  <c:v>98</c:v>
                </c:pt>
                <c:pt idx="355">
                  <c:v>98</c:v>
                </c:pt>
                <c:pt idx="356">
                  <c:v>98</c:v>
                </c:pt>
                <c:pt idx="357">
                  <c:v>98</c:v>
                </c:pt>
                <c:pt idx="358">
                  <c:v>98</c:v>
                </c:pt>
                <c:pt idx="359">
                  <c:v>98</c:v>
                </c:pt>
                <c:pt idx="360">
                  <c:v>98</c:v>
                </c:pt>
                <c:pt idx="361">
                  <c:v>98</c:v>
                </c:pt>
                <c:pt idx="362">
                  <c:v>98</c:v>
                </c:pt>
                <c:pt idx="363">
                  <c:v>98</c:v>
                </c:pt>
                <c:pt idx="364">
                  <c:v>98</c:v>
                </c:pt>
                <c:pt idx="365">
                  <c:v>98</c:v>
                </c:pt>
                <c:pt idx="366">
                  <c:v>98</c:v>
                </c:pt>
                <c:pt idx="367">
                  <c:v>98</c:v>
                </c:pt>
                <c:pt idx="368">
                  <c:v>98</c:v>
                </c:pt>
                <c:pt idx="369">
                  <c:v>98</c:v>
                </c:pt>
                <c:pt idx="370">
                  <c:v>98</c:v>
                </c:pt>
                <c:pt idx="371">
                  <c:v>98</c:v>
                </c:pt>
                <c:pt idx="372">
                  <c:v>98</c:v>
                </c:pt>
                <c:pt idx="373">
                  <c:v>98</c:v>
                </c:pt>
                <c:pt idx="374">
                  <c:v>98</c:v>
                </c:pt>
                <c:pt idx="375">
                  <c:v>98</c:v>
                </c:pt>
                <c:pt idx="376">
                  <c:v>98</c:v>
                </c:pt>
                <c:pt idx="377">
                  <c:v>98</c:v>
                </c:pt>
                <c:pt idx="378">
                  <c:v>98</c:v>
                </c:pt>
                <c:pt idx="379">
                  <c:v>98</c:v>
                </c:pt>
                <c:pt idx="380">
                  <c:v>98</c:v>
                </c:pt>
                <c:pt idx="381">
                  <c:v>98</c:v>
                </c:pt>
                <c:pt idx="382">
                  <c:v>98</c:v>
                </c:pt>
                <c:pt idx="383">
                  <c:v>98</c:v>
                </c:pt>
                <c:pt idx="384">
                  <c:v>98</c:v>
                </c:pt>
                <c:pt idx="385">
                  <c:v>98</c:v>
                </c:pt>
                <c:pt idx="386">
                  <c:v>98</c:v>
                </c:pt>
                <c:pt idx="387">
                  <c:v>98</c:v>
                </c:pt>
                <c:pt idx="388">
                  <c:v>98</c:v>
                </c:pt>
                <c:pt idx="389">
                  <c:v>98</c:v>
                </c:pt>
                <c:pt idx="390">
                  <c:v>98</c:v>
                </c:pt>
                <c:pt idx="391">
                  <c:v>98</c:v>
                </c:pt>
                <c:pt idx="392">
                  <c:v>98</c:v>
                </c:pt>
                <c:pt idx="393">
                  <c:v>98</c:v>
                </c:pt>
                <c:pt idx="394">
                  <c:v>98</c:v>
                </c:pt>
                <c:pt idx="395">
                  <c:v>98</c:v>
                </c:pt>
                <c:pt idx="396">
                  <c:v>98</c:v>
                </c:pt>
                <c:pt idx="397">
                  <c:v>98</c:v>
                </c:pt>
                <c:pt idx="398">
                  <c:v>98</c:v>
                </c:pt>
                <c:pt idx="399">
                  <c:v>98</c:v>
                </c:pt>
                <c:pt idx="400">
                  <c:v>98</c:v>
                </c:pt>
                <c:pt idx="401">
                  <c:v>98</c:v>
                </c:pt>
                <c:pt idx="402">
                  <c:v>98</c:v>
                </c:pt>
                <c:pt idx="403">
                  <c:v>98</c:v>
                </c:pt>
                <c:pt idx="404">
                  <c:v>98</c:v>
                </c:pt>
                <c:pt idx="405">
                  <c:v>98</c:v>
                </c:pt>
                <c:pt idx="406">
                  <c:v>98</c:v>
                </c:pt>
                <c:pt idx="407">
                  <c:v>98</c:v>
                </c:pt>
                <c:pt idx="408">
                  <c:v>98</c:v>
                </c:pt>
                <c:pt idx="409">
                  <c:v>98</c:v>
                </c:pt>
                <c:pt idx="410">
                  <c:v>98</c:v>
                </c:pt>
                <c:pt idx="411">
                  <c:v>98</c:v>
                </c:pt>
                <c:pt idx="412">
                  <c:v>98</c:v>
                </c:pt>
                <c:pt idx="413">
                  <c:v>98</c:v>
                </c:pt>
                <c:pt idx="414">
                  <c:v>98</c:v>
                </c:pt>
                <c:pt idx="415">
                  <c:v>98</c:v>
                </c:pt>
                <c:pt idx="416">
                  <c:v>98</c:v>
                </c:pt>
                <c:pt idx="417">
                  <c:v>98</c:v>
                </c:pt>
                <c:pt idx="418">
                  <c:v>98</c:v>
                </c:pt>
                <c:pt idx="419">
                  <c:v>98</c:v>
                </c:pt>
                <c:pt idx="420">
                  <c:v>98</c:v>
                </c:pt>
                <c:pt idx="421">
                  <c:v>98</c:v>
                </c:pt>
                <c:pt idx="422">
                  <c:v>98</c:v>
                </c:pt>
                <c:pt idx="423">
                  <c:v>98</c:v>
                </c:pt>
                <c:pt idx="424">
                  <c:v>98</c:v>
                </c:pt>
                <c:pt idx="425">
                  <c:v>98</c:v>
                </c:pt>
                <c:pt idx="426">
                  <c:v>98</c:v>
                </c:pt>
                <c:pt idx="427">
                  <c:v>98</c:v>
                </c:pt>
                <c:pt idx="428">
                  <c:v>98</c:v>
                </c:pt>
                <c:pt idx="429">
                  <c:v>98</c:v>
                </c:pt>
                <c:pt idx="430">
                  <c:v>98</c:v>
                </c:pt>
                <c:pt idx="431">
                  <c:v>98</c:v>
                </c:pt>
                <c:pt idx="432">
                  <c:v>98</c:v>
                </c:pt>
                <c:pt idx="433">
                  <c:v>98</c:v>
                </c:pt>
                <c:pt idx="434">
                  <c:v>98</c:v>
                </c:pt>
                <c:pt idx="435">
                  <c:v>98</c:v>
                </c:pt>
                <c:pt idx="436">
                  <c:v>98</c:v>
                </c:pt>
                <c:pt idx="437">
                  <c:v>98</c:v>
                </c:pt>
                <c:pt idx="438">
                  <c:v>98</c:v>
                </c:pt>
                <c:pt idx="439">
                  <c:v>98</c:v>
                </c:pt>
                <c:pt idx="440">
                  <c:v>98</c:v>
                </c:pt>
                <c:pt idx="441">
                  <c:v>98</c:v>
                </c:pt>
                <c:pt idx="442">
                  <c:v>98</c:v>
                </c:pt>
                <c:pt idx="443">
                  <c:v>98</c:v>
                </c:pt>
                <c:pt idx="444">
                  <c:v>98</c:v>
                </c:pt>
                <c:pt idx="445">
                  <c:v>98</c:v>
                </c:pt>
                <c:pt idx="446">
                  <c:v>98</c:v>
                </c:pt>
                <c:pt idx="447">
                  <c:v>98</c:v>
                </c:pt>
                <c:pt idx="448">
                  <c:v>98</c:v>
                </c:pt>
                <c:pt idx="449">
                  <c:v>98</c:v>
                </c:pt>
                <c:pt idx="450">
                  <c:v>98</c:v>
                </c:pt>
                <c:pt idx="451">
                  <c:v>98</c:v>
                </c:pt>
                <c:pt idx="452">
                  <c:v>98</c:v>
                </c:pt>
                <c:pt idx="453">
                  <c:v>98</c:v>
                </c:pt>
                <c:pt idx="454">
                  <c:v>98</c:v>
                </c:pt>
                <c:pt idx="455">
                  <c:v>98</c:v>
                </c:pt>
                <c:pt idx="456">
                  <c:v>98</c:v>
                </c:pt>
                <c:pt idx="457">
                  <c:v>98</c:v>
                </c:pt>
                <c:pt idx="458">
                  <c:v>98</c:v>
                </c:pt>
                <c:pt idx="459">
                  <c:v>98</c:v>
                </c:pt>
                <c:pt idx="460">
                  <c:v>98</c:v>
                </c:pt>
                <c:pt idx="461">
                  <c:v>98</c:v>
                </c:pt>
                <c:pt idx="462">
                  <c:v>98</c:v>
                </c:pt>
                <c:pt idx="463">
                  <c:v>98</c:v>
                </c:pt>
                <c:pt idx="464">
                  <c:v>98</c:v>
                </c:pt>
                <c:pt idx="465">
                  <c:v>98</c:v>
                </c:pt>
                <c:pt idx="466">
                  <c:v>98</c:v>
                </c:pt>
                <c:pt idx="467">
                  <c:v>98</c:v>
                </c:pt>
                <c:pt idx="468">
                  <c:v>98</c:v>
                </c:pt>
                <c:pt idx="469">
                  <c:v>98</c:v>
                </c:pt>
                <c:pt idx="470">
                  <c:v>98</c:v>
                </c:pt>
                <c:pt idx="471">
                  <c:v>98</c:v>
                </c:pt>
                <c:pt idx="472">
                  <c:v>98</c:v>
                </c:pt>
                <c:pt idx="473">
                  <c:v>98</c:v>
                </c:pt>
                <c:pt idx="474">
                  <c:v>98</c:v>
                </c:pt>
                <c:pt idx="475">
                  <c:v>98</c:v>
                </c:pt>
                <c:pt idx="476">
                  <c:v>98</c:v>
                </c:pt>
                <c:pt idx="477">
                  <c:v>98</c:v>
                </c:pt>
                <c:pt idx="478">
                  <c:v>98</c:v>
                </c:pt>
                <c:pt idx="479">
                  <c:v>98</c:v>
                </c:pt>
                <c:pt idx="480">
                  <c:v>98</c:v>
                </c:pt>
                <c:pt idx="481">
                  <c:v>98</c:v>
                </c:pt>
                <c:pt idx="482">
                  <c:v>98</c:v>
                </c:pt>
                <c:pt idx="483">
                  <c:v>98</c:v>
                </c:pt>
                <c:pt idx="484">
                  <c:v>98</c:v>
                </c:pt>
                <c:pt idx="485">
                  <c:v>98</c:v>
                </c:pt>
                <c:pt idx="486">
                  <c:v>98</c:v>
                </c:pt>
                <c:pt idx="487">
                  <c:v>98</c:v>
                </c:pt>
                <c:pt idx="488">
                  <c:v>98</c:v>
                </c:pt>
                <c:pt idx="489">
                  <c:v>98</c:v>
                </c:pt>
                <c:pt idx="490">
                  <c:v>98</c:v>
                </c:pt>
                <c:pt idx="491">
                  <c:v>98</c:v>
                </c:pt>
                <c:pt idx="492">
                  <c:v>98</c:v>
                </c:pt>
                <c:pt idx="493">
                  <c:v>98</c:v>
                </c:pt>
                <c:pt idx="494">
                  <c:v>98</c:v>
                </c:pt>
                <c:pt idx="495">
                  <c:v>98</c:v>
                </c:pt>
                <c:pt idx="496">
                  <c:v>98</c:v>
                </c:pt>
                <c:pt idx="497">
                  <c:v>98</c:v>
                </c:pt>
                <c:pt idx="498">
                  <c:v>98</c:v>
                </c:pt>
                <c:pt idx="499">
                  <c:v>98</c:v>
                </c:pt>
                <c:pt idx="500">
                  <c:v>98</c:v>
                </c:pt>
                <c:pt idx="501">
                  <c:v>98</c:v>
                </c:pt>
                <c:pt idx="502">
                  <c:v>98</c:v>
                </c:pt>
                <c:pt idx="503">
                  <c:v>98</c:v>
                </c:pt>
                <c:pt idx="504">
                  <c:v>98</c:v>
                </c:pt>
                <c:pt idx="505">
                  <c:v>98</c:v>
                </c:pt>
                <c:pt idx="506">
                  <c:v>98</c:v>
                </c:pt>
                <c:pt idx="507">
                  <c:v>98</c:v>
                </c:pt>
                <c:pt idx="508">
                  <c:v>98</c:v>
                </c:pt>
                <c:pt idx="509">
                  <c:v>98</c:v>
                </c:pt>
                <c:pt idx="510">
                  <c:v>98</c:v>
                </c:pt>
                <c:pt idx="511">
                  <c:v>98</c:v>
                </c:pt>
                <c:pt idx="512">
                  <c:v>98</c:v>
                </c:pt>
                <c:pt idx="513">
                  <c:v>98</c:v>
                </c:pt>
                <c:pt idx="514">
                  <c:v>98</c:v>
                </c:pt>
                <c:pt idx="515">
                  <c:v>98</c:v>
                </c:pt>
                <c:pt idx="516">
                  <c:v>98</c:v>
                </c:pt>
                <c:pt idx="517">
                  <c:v>98</c:v>
                </c:pt>
                <c:pt idx="518">
                  <c:v>98</c:v>
                </c:pt>
                <c:pt idx="519">
                  <c:v>98</c:v>
                </c:pt>
                <c:pt idx="520">
                  <c:v>98</c:v>
                </c:pt>
                <c:pt idx="521">
                  <c:v>98</c:v>
                </c:pt>
                <c:pt idx="522">
                  <c:v>98</c:v>
                </c:pt>
                <c:pt idx="523">
                  <c:v>98</c:v>
                </c:pt>
                <c:pt idx="524">
                  <c:v>98</c:v>
                </c:pt>
                <c:pt idx="525">
                  <c:v>98</c:v>
                </c:pt>
                <c:pt idx="526">
                  <c:v>98</c:v>
                </c:pt>
                <c:pt idx="527">
                  <c:v>98</c:v>
                </c:pt>
                <c:pt idx="528">
                  <c:v>98</c:v>
                </c:pt>
                <c:pt idx="529">
                  <c:v>98</c:v>
                </c:pt>
                <c:pt idx="530">
                  <c:v>98</c:v>
                </c:pt>
                <c:pt idx="531">
                  <c:v>98</c:v>
                </c:pt>
                <c:pt idx="532">
                  <c:v>98</c:v>
                </c:pt>
                <c:pt idx="533">
                  <c:v>98</c:v>
                </c:pt>
                <c:pt idx="534">
                  <c:v>98</c:v>
                </c:pt>
                <c:pt idx="535">
                  <c:v>98</c:v>
                </c:pt>
                <c:pt idx="536">
                  <c:v>98</c:v>
                </c:pt>
                <c:pt idx="537">
                  <c:v>98</c:v>
                </c:pt>
                <c:pt idx="538">
                  <c:v>98</c:v>
                </c:pt>
                <c:pt idx="539">
                  <c:v>98</c:v>
                </c:pt>
                <c:pt idx="540">
                  <c:v>98</c:v>
                </c:pt>
                <c:pt idx="541">
                  <c:v>98</c:v>
                </c:pt>
                <c:pt idx="542">
                  <c:v>98</c:v>
                </c:pt>
                <c:pt idx="543">
                  <c:v>98</c:v>
                </c:pt>
                <c:pt idx="544">
                  <c:v>98</c:v>
                </c:pt>
                <c:pt idx="545">
                  <c:v>98</c:v>
                </c:pt>
                <c:pt idx="546">
                  <c:v>98</c:v>
                </c:pt>
                <c:pt idx="547">
                  <c:v>98</c:v>
                </c:pt>
                <c:pt idx="548">
                  <c:v>98</c:v>
                </c:pt>
                <c:pt idx="549">
                  <c:v>98</c:v>
                </c:pt>
                <c:pt idx="550">
                  <c:v>98</c:v>
                </c:pt>
                <c:pt idx="551">
                  <c:v>98</c:v>
                </c:pt>
                <c:pt idx="552">
                  <c:v>98</c:v>
                </c:pt>
                <c:pt idx="553">
                  <c:v>98</c:v>
                </c:pt>
                <c:pt idx="554">
                  <c:v>98</c:v>
                </c:pt>
                <c:pt idx="555">
                  <c:v>98</c:v>
                </c:pt>
                <c:pt idx="556">
                  <c:v>98</c:v>
                </c:pt>
                <c:pt idx="557">
                  <c:v>98</c:v>
                </c:pt>
                <c:pt idx="558">
                  <c:v>98</c:v>
                </c:pt>
                <c:pt idx="559">
                  <c:v>98</c:v>
                </c:pt>
                <c:pt idx="560">
                  <c:v>98</c:v>
                </c:pt>
                <c:pt idx="561">
                  <c:v>98</c:v>
                </c:pt>
                <c:pt idx="562">
                  <c:v>98</c:v>
                </c:pt>
                <c:pt idx="563">
                  <c:v>98</c:v>
                </c:pt>
                <c:pt idx="564">
                  <c:v>98</c:v>
                </c:pt>
                <c:pt idx="565">
                  <c:v>98</c:v>
                </c:pt>
                <c:pt idx="566">
                  <c:v>98</c:v>
                </c:pt>
                <c:pt idx="567">
                  <c:v>98</c:v>
                </c:pt>
                <c:pt idx="568">
                  <c:v>98</c:v>
                </c:pt>
                <c:pt idx="569">
                  <c:v>98</c:v>
                </c:pt>
                <c:pt idx="570">
                  <c:v>98</c:v>
                </c:pt>
                <c:pt idx="571">
                  <c:v>98</c:v>
                </c:pt>
                <c:pt idx="572">
                  <c:v>98</c:v>
                </c:pt>
                <c:pt idx="573">
                  <c:v>98</c:v>
                </c:pt>
                <c:pt idx="574">
                  <c:v>98</c:v>
                </c:pt>
                <c:pt idx="575">
                  <c:v>98</c:v>
                </c:pt>
                <c:pt idx="576">
                  <c:v>98</c:v>
                </c:pt>
                <c:pt idx="577">
                  <c:v>98</c:v>
                </c:pt>
                <c:pt idx="578">
                  <c:v>98</c:v>
                </c:pt>
                <c:pt idx="579">
                  <c:v>98</c:v>
                </c:pt>
                <c:pt idx="580">
                  <c:v>98</c:v>
                </c:pt>
                <c:pt idx="581">
                  <c:v>98</c:v>
                </c:pt>
                <c:pt idx="582">
                  <c:v>98</c:v>
                </c:pt>
                <c:pt idx="583">
                  <c:v>98</c:v>
                </c:pt>
                <c:pt idx="584">
                  <c:v>98</c:v>
                </c:pt>
                <c:pt idx="585">
                  <c:v>98</c:v>
                </c:pt>
                <c:pt idx="586">
                  <c:v>98</c:v>
                </c:pt>
                <c:pt idx="587">
                  <c:v>98</c:v>
                </c:pt>
                <c:pt idx="588">
                  <c:v>98</c:v>
                </c:pt>
                <c:pt idx="589">
                  <c:v>98</c:v>
                </c:pt>
                <c:pt idx="590">
                  <c:v>98</c:v>
                </c:pt>
                <c:pt idx="591">
                  <c:v>98</c:v>
                </c:pt>
                <c:pt idx="592">
                  <c:v>98</c:v>
                </c:pt>
                <c:pt idx="593">
                  <c:v>98</c:v>
                </c:pt>
                <c:pt idx="594">
                  <c:v>98</c:v>
                </c:pt>
                <c:pt idx="595">
                  <c:v>98</c:v>
                </c:pt>
                <c:pt idx="596">
                  <c:v>98</c:v>
                </c:pt>
                <c:pt idx="597">
                  <c:v>98</c:v>
                </c:pt>
                <c:pt idx="598">
                  <c:v>98</c:v>
                </c:pt>
                <c:pt idx="599">
                  <c:v>98</c:v>
                </c:pt>
                <c:pt idx="600">
                  <c:v>98</c:v>
                </c:pt>
                <c:pt idx="601">
                  <c:v>98</c:v>
                </c:pt>
                <c:pt idx="602">
                  <c:v>98</c:v>
                </c:pt>
                <c:pt idx="603">
                  <c:v>98</c:v>
                </c:pt>
                <c:pt idx="604">
                  <c:v>98</c:v>
                </c:pt>
                <c:pt idx="605">
                  <c:v>98</c:v>
                </c:pt>
                <c:pt idx="606">
                  <c:v>98</c:v>
                </c:pt>
                <c:pt idx="607">
                  <c:v>98</c:v>
                </c:pt>
                <c:pt idx="608">
                  <c:v>98</c:v>
                </c:pt>
                <c:pt idx="609">
                  <c:v>98</c:v>
                </c:pt>
                <c:pt idx="610">
                  <c:v>98</c:v>
                </c:pt>
                <c:pt idx="611">
                  <c:v>98</c:v>
                </c:pt>
                <c:pt idx="612">
                  <c:v>98</c:v>
                </c:pt>
                <c:pt idx="613">
                  <c:v>98</c:v>
                </c:pt>
                <c:pt idx="614">
                  <c:v>98</c:v>
                </c:pt>
                <c:pt idx="615">
                  <c:v>98</c:v>
                </c:pt>
                <c:pt idx="616">
                  <c:v>98</c:v>
                </c:pt>
                <c:pt idx="617">
                  <c:v>98</c:v>
                </c:pt>
                <c:pt idx="618">
                  <c:v>98</c:v>
                </c:pt>
                <c:pt idx="619">
                  <c:v>98</c:v>
                </c:pt>
                <c:pt idx="620">
                  <c:v>98</c:v>
                </c:pt>
                <c:pt idx="621">
                  <c:v>98</c:v>
                </c:pt>
                <c:pt idx="622">
                  <c:v>98</c:v>
                </c:pt>
                <c:pt idx="623">
                  <c:v>98</c:v>
                </c:pt>
                <c:pt idx="624">
                  <c:v>98</c:v>
                </c:pt>
                <c:pt idx="625">
                  <c:v>98</c:v>
                </c:pt>
                <c:pt idx="626">
                  <c:v>98</c:v>
                </c:pt>
                <c:pt idx="627">
                  <c:v>98</c:v>
                </c:pt>
                <c:pt idx="628">
                  <c:v>98</c:v>
                </c:pt>
                <c:pt idx="629">
                  <c:v>98</c:v>
                </c:pt>
                <c:pt idx="630">
                  <c:v>98</c:v>
                </c:pt>
                <c:pt idx="631">
                  <c:v>98</c:v>
                </c:pt>
                <c:pt idx="632">
                  <c:v>98</c:v>
                </c:pt>
                <c:pt idx="633">
                  <c:v>98</c:v>
                </c:pt>
                <c:pt idx="634">
                  <c:v>98</c:v>
                </c:pt>
                <c:pt idx="635">
                  <c:v>98</c:v>
                </c:pt>
                <c:pt idx="636">
                  <c:v>98</c:v>
                </c:pt>
                <c:pt idx="637">
                  <c:v>98</c:v>
                </c:pt>
                <c:pt idx="638">
                  <c:v>98</c:v>
                </c:pt>
                <c:pt idx="639">
                  <c:v>98</c:v>
                </c:pt>
                <c:pt idx="640">
                  <c:v>98</c:v>
                </c:pt>
                <c:pt idx="641">
                  <c:v>98</c:v>
                </c:pt>
                <c:pt idx="642">
                  <c:v>98</c:v>
                </c:pt>
                <c:pt idx="643">
                  <c:v>98</c:v>
                </c:pt>
                <c:pt idx="644">
                  <c:v>98</c:v>
                </c:pt>
                <c:pt idx="645">
                  <c:v>98</c:v>
                </c:pt>
                <c:pt idx="646">
                  <c:v>98</c:v>
                </c:pt>
                <c:pt idx="647">
                  <c:v>98</c:v>
                </c:pt>
                <c:pt idx="648">
                  <c:v>98</c:v>
                </c:pt>
                <c:pt idx="649">
                  <c:v>98</c:v>
                </c:pt>
                <c:pt idx="650">
                  <c:v>98</c:v>
                </c:pt>
                <c:pt idx="651">
                  <c:v>98</c:v>
                </c:pt>
                <c:pt idx="652">
                  <c:v>98</c:v>
                </c:pt>
                <c:pt idx="653">
                  <c:v>98</c:v>
                </c:pt>
                <c:pt idx="654">
                  <c:v>98</c:v>
                </c:pt>
                <c:pt idx="655">
                  <c:v>98</c:v>
                </c:pt>
                <c:pt idx="656">
                  <c:v>98</c:v>
                </c:pt>
                <c:pt idx="657">
                  <c:v>98</c:v>
                </c:pt>
                <c:pt idx="658">
                  <c:v>98</c:v>
                </c:pt>
                <c:pt idx="659">
                  <c:v>98</c:v>
                </c:pt>
                <c:pt idx="660">
                  <c:v>98</c:v>
                </c:pt>
                <c:pt idx="661">
                  <c:v>98</c:v>
                </c:pt>
                <c:pt idx="662">
                  <c:v>98</c:v>
                </c:pt>
                <c:pt idx="663">
                  <c:v>98</c:v>
                </c:pt>
                <c:pt idx="664">
                  <c:v>98</c:v>
                </c:pt>
                <c:pt idx="665">
                  <c:v>98</c:v>
                </c:pt>
                <c:pt idx="666">
                  <c:v>98</c:v>
                </c:pt>
                <c:pt idx="667">
                  <c:v>98</c:v>
                </c:pt>
                <c:pt idx="668">
                  <c:v>98</c:v>
                </c:pt>
                <c:pt idx="669">
                  <c:v>98</c:v>
                </c:pt>
                <c:pt idx="670">
                  <c:v>98</c:v>
                </c:pt>
                <c:pt idx="671">
                  <c:v>98</c:v>
                </c:pt>
                <c:pt idx="672">
                  <c:v>98</c:v>
                </c:pt>
                <c:pt idx="673">
                  <c:v>98</c:v>
                </c:pt>
                <c:pt idx="674">
                  <c:v>98</c:v>
                </c:pt>
                <c:pt idx="675">
                  <c:v>98</c:v>
                </c:pt>
                <c:pt idx="676">
                  <c:v>98</c:v>
                </c:pt>
                <c:pt idx="677">
                  <c:v>98</c:v>
                </c:pt>
                <c:pt idx="678">
                  <c:v>98</c:v>
                </c:pt>
                <c:pt idx="679">
                  <c:v>98</c:v>
                </c:pt>
                <c:pt idx="680">
                  <c:v>98</c:v>
                </c:pt>
                <c:pt idx="681">
                  <c:v>98</c:v>
                </c:pt>
                <c:pt idx="682">
                  <c:v>98</c:v>
                </c:pt>
                <c:pt idx="683">
                  <c:v>98</c:v>
                </c:pt>
                <c:pt idx="684">
                  <c:v>98</c:v>
                </c:pt>
                <c:pt idx="685">
                  <c:v>98</c:v>
                </c:pt>
                <c:pt idx="686">
                  <c:v>98</c:v>
                </c:pt>
                <c:pt idx="687">
                  <c:v>98</c:v>
                </c:pt>
                <c:pt idx="688">
                  <c:v>98</c:v>
                </c:pt>
                <c:pt idx="689">
                  <c:v>98</c:v>
                </c:pt>
                <c:pt idx="690">
                  <c:v>98</c:v>
                </c:pt>
                <c:pt idx="691">
                  <c:v>98</c:v>
                </c:pt>
                <c:pt idx="692">
                  <c:v>98</c:v>
                </c:pt>
                <c:pt idx="693">
                  <c:v>98</c:v>
                </c:pt>
                <c:pt idx="694">
                  <c:v>98</c:v>
                </c:pt>
                <c:pt idx="695">
                  <c:v>98</c:v>
                </c:pt>
                <c:pt idx="696">
                  <c:v>98</c:v>
                </c:pt>
                <c:pt idx="697">
                  <c:v>98</c:v>
                </c:pt>
                <c:pt idx="698">
                  <c:v>98</c:v>
                </c:pt>
                <c:pt idx="699">
                  <c:v>98</c:v>
                </c:pt>
                <c:pt idx="700">
                  <c:v>98</c:v>
                </c:pt>
                <c:pt idx="701">
                  <c:v>98</c:v>
                </c:pt>
                <c:pt idx="702">
                  <c:v>98</c:v>
                </c:pt>
                <c:pt idx="703">
                  <c:v>98</c:v>
                </c:pt>
                <c:pt idx="704">
                  <c:v>98</c:v>
                </c:pt>
                <c:pt idx="705">
                  <c:v>98</c:v>
                </c:pt>
                <c:pt idx="706">
                  <c:v>98</c:v>
                </c:pt>
                <c:pt idx="707">
                  <c:v>98</c:v>
                </c:pt>
                <c:pt idx="708">
                  <c:v>98</c:v>
                </c:pt>
                <c:pt idx="709">
                  <c:v>98</c:v>
                </c:pt>
                <c:pt idx="710">
                  <c:v>98</c:v>
                </c:pt>
                <c:pt idx="711">
                  <c:v>98</c:v>
                </c:pt>
                <c:pt idx="712">
                  <c:v>98</c:v>
                </c:pt>
                <c:pt idx="713">
                  <c:v>98</c:v>
                </c:pt>
                <c:pt idx="714">
                  <c:v>98</c:v>
                </c:pt>
                <c:pt idx="715">
                  <c:v>98</c:v>
                </c:pt>
                <c:pt idx="716">
                  <c:v>98</c:v>
                </c:pt>
                <c:pt idx="717">
                  <c:v>98</c:v>
                </c:pt>
                <c:pt idx="718">
                  <c:v>98</c:v>
                </c:pt>
                <c:pt idx="719">
                  <c:v>98</c:v>
                </c:pt>
                <c:pt idx="720">
                  <c:v>98</c:v>
                </c:pt>
                <c:pt idx="721">
                  <c:v>98</c:v>
                </c:pt>
                <c:pt idx="722">
                  <c:v>98</c:v>
                </c:pt>
                <c:pt idx="723">
                  <c:v>98</c:v>
                </c:pt>
                <c:pt idx="724">
                  <c:v>98</c:v>
                </c:pt>
                <c:pt idx="725">
                  <c:v>98</c:v>
                </c:pt>
                <c:pt idx="726">
                  <c:v>98</c:v>
                </c:pt>
                <c:pt idx="727">
                  <c:v>98</c:v>
                </c:pt>
                <c:pt idx="728">
                  <c:v>98</c:v>
                </c:pt>
                <c:pt idx="729">
                  <c:v>98</c:v>
                </c:pt>
                <c:pt idx="730">
                  <c:v>98</c:v>
                </c:pt>
                <c:pt idx="731">
                  <c:v>98</c:v>
                </c:pt>
                <c:pt idx="732">
                  <c:v>98</c:v>
                </c:pt>
                <c:pt idx="733">
                  <c:v>98</c:v>
                </c:pt>
                <c:pt idx="734">
                  <c:v>98</c:v>
                </c:pt>
                <c:pt idx="735">
                  <c:v>98</c:v>
                </c:pt>
                <c:pt idx="736">
                  <c:v>98</c:v>
                </c:pt>
                <c:pt idx="737">
                  <c:v>98</c:v>
                </c:pt>
                <c:pt idx="738">
                  <c:v>98</c:v>
                </c:pt>
                <c:pt idx="739">
                  <c:v>98</c:v>
                </c:pt>
                <c:pt idx="740">
                  <c:v>98</c:v>
                </c:pt>
                <c:pt idx="741">
                  <c:v>98</c:v>
                </c:pt>
                <c:pt idx="742">
                  <c:v>98</c:v>
                </c:pt>
                <c:pt idx="743">
                  <c:v>98</c:v>
                </c:pt>
                <c:pt idx="744">
                  <c:v>98</c:v>
                </c:pt>
                <c:pt idx="745">
                  <c:v>98</c:v>
                </c:pt>
                <c:pt idx="746">
                  <c:v>98</c:v>
                </c:pt>
                <c:pt idx="747">
                  <c:v>98</c:v>
                </c:pt>
                <c:pt idx="748">
                  <c:v>98</c:v>
                </c:pt>
                <c:pt idx="749">
                  <c:v>98</c:v>
                </c:pt>
                <c:pt idx="750">
                  <c:v>98</c:v>
                </c:pt>
                <c:pt idx="751">
                  <c:v>98</c:v>
                </c:pt>
                <c:pt idx="752">
                  <c:v>98</c:v>
                </c:pt>
                <c:pt idx="753">
                  <c:v>98</c:v>
                </c:pt>
                <c:pt idx="754">
                  <c:v>98</c:v>
                </c:pt>
                <c:pt idx="755">
                  <c:v>98</c:v>
                </c:pt>
                <c:pt idx="756">
                  <c:v>98</c:v>
                </c:pt>
                <c:pt idx="757">
                  <c:v>98</c:v>
                </c:pt>
                <c:pt idx="758">
                  <c:v>98</c:v>
                </c:pt>
                <c:pt idx="759">
                  <c:v>98</c:v>
                </c:pt>
                <c:pt idx="760">
                  <c:v>98</c:v>
                </c:pt>
                <c:pt idx="761">
                  <c:v>98</c:v>
                </c:pt>
                <c:pt idx="762">
                  <c:v>98</c:v>
                </c:pt>
                <c:pt idx="763">
                  <c:v>98</c:v>
                </c:pt>
                <c:pt idx="764">
                  <c:v>98</c:v>
                </c:pt>
                <c:pt idx="765">
                  <c:v>98</c:v>
                </c:pt>
                <c:pt idx="766">
                  <c:v>98</c:v>
                </c:pt>
                <c:pt idx="767">
                  <c:v>98</c:v>
                </c:pt>
                <c:pt idx="768">
                  <c:v>98</c:v>
                </c:pt>
                <c:pt idx="769">
                  <c:v>98</c:v>
                </c:pt>
                <c:pt idx="770">
                  <c:v>98</c:v>
                </c:pt>
                <c:pt idx="771">
                  <c:v>98</c:v>
                </c:pt>
                <c:pt idx="772">
                  <c:v>98</c:v>
                </c:pt>
                <c:pt idx="773">
                  <c:v>98</c:v>
                </c:pt>
                <c:pt idx="774">
                  <c:v>98</c:v>
                </c:pt>
                <c:pt idx="775">
                  <c:v>98</c:v>
                </c:pt>
                <c:pt idx="776">
                  <c:v>98</c:v>
                </c:pt>
                <c:pt idx="777">
                  <c:v>98</c:v>
                </c:pt>
                <c:pt idx="778">
                  <c:v>98</c:v>
                </c:pt>
                <c:pt idx="779">
                  <c:v>98</c:v>
                </c:pt>
                <c:pt idx="780">
                  <c:v>98</c:v>
                </c:pt>
                <c:pt idx="781">
                  <c:v>98</c:v>
                </c:pt>
                <c:pt idx="782">
                  <c:v>98</c:v>
                </c:pt>
                <c:pt idx="783">
                  <c:v>98</c:v>
                </c:pt>
                <c:pt idx="784">
                  <c:v>98</c:v>
                </c:pt>
                <c:pt idx="785">
                  <c:v>98</c:v>
                </c:pt>
                <c:pt idx="786">
                  <c:v>98</c:v>
                </c:pt>
                <c:pt idx="787">
                  <c:v>98</c:v>
                </c:pt>
                <c:pt idx="788">
                  <c:v>98</c:v>
                </c:pt>
                <c:pt idx="789">
                  <c:v>98</c:v>
                </c:pt>
                <c:pt idx="790">
                  <c:v>98</c:v>
                </c:pt>
                <c:pt idx="791">
                  <c:v>98</c:v>
                </c:pt>
                <c:pt idx="792">
                  <c:v>98</c:v>
                </c:pt>
                <c:pt idx="793">
                  <c:v>98</c:v>
                </c:pt>
                <c:pt idx="794">
                  <c:v>98</c:v>
                </c:pt>
                <c:pt idx="795">
                  <c:v>98</c:v>
                </c:pt>
                <c:pt idx="796">
                  <c:v>98</c:v>
                </c:pt>
                <c:pt idx="797">
                  <c:v>98</c:v>
                </c:pt>
                <c:pt idx="798">
                  <c:v>98</c:v>
                </c:pt>
                <c:pt idx="799">
                  <c:v>98</c:v>
                </c:pt>
                <c:pt idx="800">
                  <c:v>98</c:v>
                </c:pt>
                <c:pt idx="801">
                  <c:v>98</c:v>
                </c:pt>
                <c:pt idx="802">
                  <c:v>98</c:v>
                </c:pt>
                <c:pt idx="803">
                  <c:v>98</c:v>
                </c:pt>
                <c:pt idx="804">
                  <c:v>98</c:v>
                </c:pt>
                <c:pt idx="805">
                  <c:v>98</c:v>
                </c:pt>
                <c:pt idx="806">
                  <c:v>98</c:v>
                </c:pt>
                <c:pt idx="807">
                  <c:v>98</c:v>
                </c:pt>
                <c:pt idx="808">
                  <c:v>98</c:v>
                </c:pt>
                <c:pt idx="809">
                  <c:v>98</c:v>
                </c:pt>
                <c:pt idx="810">
                  <c:v>98</c:v>
                </c:pt>
                <c:pt idx="811">
                  <c:v>98</c:v>
                </c:pt>
                <c:pt idx="812">
                  <c:v>98</c:v>
                </c:pt>
                <c:pt idx="813">
                  <c:v>98</c:v>
                </c:pt>
                <c:pt idx="814">
                  <c:v>98</c:v>
                </c:pt>
                <c:pt idx="815">
                  <c:v>98</c:v>
                </c:pt>
                <c:pt idx="816">
                  <c:v>98</c:v>
                </c:pt>
                <c:pt idx="817">
                  <c:v>98</c:v>
                </c:pt>
                <c:pt idx="818">
                  <c:v>98</c:v>
                </c:pt>
                <c:pt idx="819">
                  <c:v>98</c:v>
                </c:pt>
                <c:pt idx="820">
                  <c:v>98</c:v>
                </c:pt>
                <c:pt idx="821">
                  <c:v>98</c:v>
                </c:pt>
                <c:pt idx="822">
                  <c:v>98</c:v>
                </c:pt>
                <c:pt idx="823">
                  <c:v>98</c:v>
                </c:pt>
                <c:pt idx="824">
                  <c:v>98</c:v>
                </c:pt>
                <c:pt idx="825">
                  <c:v>98</c:v>
                </c:pt>
                <c:pt idx="826">
                  <c:v>98</c:v>
                </c:pt>
                <c:pt idx="827">
                  <c:v>98</c:v>
                </c:pt>
                <c:pt idx="828">
                  <c:v>98</c:v>
                </c:pt>
                <c:pt idx="829">
                  <c:v>98</c:v>
                </c:pt>
                <c:pt idx="830">
                  <c:v>98</c:v>
                </c:pt>
                <c:pt idx="831">
                  <c:v>98</c:v>
                </c:pt>
                <c:pt idx="832">
                  <c:v>98</c:v>
                </c:pt>
                <c:pt idx="833">
                  <c:v>98</c:v>
                </c:pt>
                <c:pt idx="834">
                  <c:v>98</c:v>
                </c:pt>
                <c:pt idx="835">
                  <c:v>98</c:v>
                </c:pt>
                <c:pt idx="836">
                  <c:v>98</c:v>
                </c:pt>
                <c:pt idx="837">
                  <c:v>98</c:v>
                </c:pt>
                <c:pt idx="838">
                  <c:v>98</c:v>
                </c:pt>
                <c:pt idx="839">
                  <c:v>98</c:v>
                </c:pt>
                <c:pt idx="840">
                  <c:v>98</c:v>
                </c:pt>
                <c:pt idx="841">
                  <c:v>98</c:v>
                </c:pt>
                <c:pt idx="842">
                  <c:v>98</c:v>
                </c:pt>
                <c:pt idx="843">
                  <c:v>98</c:v>
                </c:pt>
                <c:pt idx="844">
                  <c:v>98</c:v>
                </c:pt>
                <c:pt idx="845">
                  <c:v>98</c:v>
                </c:pt>
                <c:pt idx="846">
                  <c:v>98</c:v>
                </c:pt>
                <c:pt idx="847">
                  <c:v>98</c:v>
                </c:pt>
                <c:pt idx="848">
                  <c:v>98</c:v>
                </c:pt>
                <c:pt idx="849">
                  <c:v>98</c:v>
                </c:pt>
                <c:pt idx="850">
                  <c:v>98</c:v>
                </c:pt>
                <c:pt idx="851">
                  <c:v>98</c:v>
                </c:pt>
                <c:pt idx="852">
                  <c:v>98</c:v>
                </c:pt>
                <c:pt idx="853">
                  <c:v>98</c:v>
                </c:pt>
                <c:pt idx="854">
                  <c:v>98</c:v>
                </c:pt>
                <c:pt idx="855">
                  <c:v>98</c:v>
                </c:pt>
                <c:pt idx="856">
                  <c:v>98</c:v>
                </c:pt>
                <c:pt idx="857">
                  <c:v>98</c:v>
                </c:pt>
                <c:pt idx="858">
                  <c:v>98</c:v>
                </c:pt>
                <c:pt idx="859">
                  <c:v>98</c:v>
                </c:pt>
                <c:pt idx="860">
                  <c:v>98</c:v>
                </c:pt>
                <c:pt idx="861">
                  <c:v>98</c:v>
                </c:pt>
                <c:pt idx="862">
                  <c:v>98</c:v>
                </c:pt>
                <c:pt idx="863">
                  <c:v>98</c:v>
                </c:pt>
                <c:pt idx="864">
                  <c:v>98</c:v>
                </c:pt>
                <c:pt idx="865">
                  <c:v>98</c:v>
                </c:pt>
                <c:pt idx="866">
                  <c:v>98</c:v>
                </c:pt>
                <c:pt idx="867">
                  <c:v>98</c:v>
                </c:pt>
                <c:pt idx="868">
                  <c:v>98</c:v>
                </c:pt>
                <c:pt idx="869">
                  <c:v>98</c:v>
                </c:pt>
                <c:pt idx="870">
                  <c:v>98</c:v>
                </c:pt>
                <c:pt idx="871">
                  <c:v>98</c:v>
                </c:pt>
                <c:pt idx="872">
                  <c:v>98</c:v>
                </c:pt>
                <c:pt idx="873">
                  <c:v>98</c:v>
                </c:pt>
                <c:pt idx="874">
                  <c:v>98</c:v>
                </c:pt>
                <c:pt idx="875">
                  <c:v>98</c:v>
                </c:pt>
                <c:pt idx="876">
                  <c:v>98</c:v>
                </c:pt>
                <c:pt idx="877">
                  <c:v>98</c:v>
                </c:pt>
                <c:pt idx="878">
                  <c:v>98</c:v>
                </c:pt>
                <c:pt idx="879">
                  <c:v>98</c:v>
                </c:pt>
                <c:pt idx="880">
                  <c:v>98</c:v>
                </c:pt>
                <c:pt idx="881">
                  <c:v>98</c:v>
                </c:pt>
                <c:pt idx="882">
                  <c:v>98</c:v>
                </c:pt>
                <c:pt idx="883">
                  <c:v>98</c:v>
                </c:pt>
                <c:pt idx="884">
                  <c:v>98</c:v>
                </c:pt>
                <c:pt idx="885">
                  <c:v>98</c:v>
                </c:pt>
                <c:pt idx="886">
                  <c:v>98</c:v>
                </c:pt>
                <c:pt idx="887">
                  <c:v>98</c:v>
                </c:pt>
                <c:pt idx="888">
                  <c:v>98</c:v>
                </c:pt>
                <c:pt idx="889">
                  <c:v>98</c:v>
                </c:pt>
                <c:pt idx="890">
                  <c:v>98</c:v>
                </c:pt>
                <c:pt idx="891">
                  <c:v>98</c:v>
                </c:pt>
                <c:pt idx="892">
                  <c:v>98</c:v>
                </c:pt>
                <c:pt idx="893">
                  <c:v>98</c:v>
                </c:pt>
                <c:pt idx="894">
                  <c:v>98</c:v>
                </c:pt>
                <c:pt idx="895">
                  <c:v>98</c:v>
                </c:pt>
                <c:pt idx="896">
                  <c:v>98</c:v>
                </c:pt>
                <c:pt idx="897">
                  <c:v>98</c:v>
                </c:pt>
                <c:pt idx="898">
                  <c:v>98</c:v>
                </c:pt>
                <c:pt idx="899">
                  <c:v>98</c:v>
                </c:pt>
                <c:pt idx="900">
                  <c:v>98</c:v>
                </c:pt>
                <c:pt idx="901">
                  <c:v>98</c:v>
                </c:pt>
                <c:pt idx="902">
                  <c:v>98</c:v>
                </c:pt>
                <c:pt idx="903">
                  <c:v>98</c:v>
                </c:pt>
                <c:pt idx="904">
                  <c:v>98</c:v>
                </c:pt>
                <c:pt idx="905">
                  <c:v>98</c:v>
                </c:pt>
                <c:pt idx="906">
                  <c:v>98</c:v>
                </c:pt>
                <c:pt idx="907">
                  <c:v>98</c:v>
                </c:pt>
                <c:pt idx="908">
                  <c:v>98</c:v>
                </c:pt>
                <c:pt idx="909">
                  <c:v>98</c:v>
                </c:pt>
                <c:pt idx="910">
                  <c:v>98</c:v>
                </c:pt>
                <c:pt idx="911">
                  <c:v>98</c:v>
                </c:pt>
                <c:pt idx="912">
                  <c:v>98</c:v>
                </c:pt>
                <c:pt idx="913">
                  <c:v>98</c:v>
                </c:pt>
                <c:pt idx="914">
                  <c:v>98</c:v>
                </c:pt>
                <c:pt idx="915">
                  <c:v>98</c:v>
                </c:pt>
                <c:pt idx="916">
                  <c:v>98</c:v>
                </c:pt>
                <c:pt idx="917">
                  <c:v>98</c:v>
                </c:pt>
                <c:pt idx="918">
                  <c:v>98</c:v>
                </c:pt>
                <c:pt idx="919">
                  <c:v>98</c:v>
                </c:pt>
                <c:pt idx="920">
                  <c:v>98</c:v>
                </c:pt>
                <c:pt idx="921">
                  <c:v>98</c:v>
                </c:pt>
                <c:pt idx="922">
                  <c:v>98</c:v>
                </c:pt>
                <c:pt idx="923">
                  <c:v>98</c:v>
                </c:pt>
                <c:pt idx="924">
                  <c:v>98</c:v>
                </c:pt>
                <c:pt idx="925">
                  <c:v>98</c:v>
                </c:pt>
                <c:pt idx="926">
                  <c:v>98</c:v>
                </c:pt>
                <c:pt idx="927">
                  <c:v>98</c:v>
                </c:pt>
                <c:pt idx="928">
                  <c:v>98</c:v>
                </c:pt>
                <c:pt idx="929">
                  <c:v>98</c:v>
                </c:pt>
                <c:pt idx="930">
                  <c:v>98</c:v>
                </c:pt>
                <c:pt idx="931">
                  <c:v>98</c:v>
                </c:pt>
                <c:pt idx="932">
                  <c:v>98</c:v>
                </c:pt>
                <c:pt idx="933">
                  <c:v>98</c:v>
                </c:pt>
                <c:pt idx="934">
                  <c:v>98</c:v>
                </c:pt>
                <c:pt idx="935">
                  <c:v>98</c:v>
                </c:pt>
                <c:pt idx="936">
                  <c:v>98</c:v>
                </c:pt>
                <c:pt idx="937">
                  <c:v>98</c:v>
                </c:pt>
                <c:pt idx="938">
                  <c:v>98</c:v>
                </c:pt>
                <c:pt idx="939">
                  <c:v>98</c:v>
                </c:pt>
                <c:pt idx="940">
                  <c:v>98</c:v>
                </c:pt>
                <c:pt idx="941">
                  <c:v>98</c:v>
                </c:pt>
                <c:pt idx="942">
                  <c:v>98</c:v>
                </c:pt>
                <c:pt idx="943">
                  <c:v>98</c:v>
                </c:pt>
                <c:pt idx="944">
                  <c:v>98</c:v>
                </c:pt>
                <c:pt idx="945">
                  <c:v>98</c:v>
                </c:pt>
                <c:pt idx="946">
                  <c:v>98</c:v>
                </c:pt>
                <c:pt idx="947">
                  <c:v>98</c:v>
                </c:pt>
                <c:pt idx="948">
                  <c:v>98</c:v>
                </c:pt>
                <c:pt idx="949">
                  <c:v>98</c:v>
                </c:pt>
                <c:pt idx="950">
                  <c:v>98</c:v>
                </c:pt>
                <c:pt idx="951">
                  <c:v>98</c:v>
                </c:pt>
                <c:pt idx="952">
                  <c:v>98</c:v>
                </c:pt>
                <c:pt idx="953">
                  <c:v>98</c:v>
                </c:pt>
                <c:pt idx="954">
                  <c:v>98</c:v>
                </c:pt>
                <c:pt idx="955">
                  <c:v>98</c:v>
                </c:pt>
                <c:pt idx="956">
                  <c:v>98</c:v>
                </c:pt>
                <c:pt idx="957">
                  <c:v>98</c:v>
                </c:pt>
                <c:pt idx="958">
                  <c:v>98</c:v>
                </c:pt>
                <c:pt idx="959">
                  <c:v>98</c:v>
                </c:pt>
                <c:pt idx="960">
                  <c:v>98</c:v>
                </c:pt>
                <c:pt idx="961">
                  <c:v>98</c:v>
                </c:pt>
                <c:pt idx="962">
                  <c:v>98</c:v>
                </c:pt>
                <c:pt idx="963">
                  <c:v>98</c:v>
                </c:pt>
                <c:pt idx="964">
                  <c:v>98</c:v>
                </c:pt>
                <c:pt idx="965">
                  <c:v>98</c:v>
                </c:pt>
                <c:pt idx="966">
                  <c:v>98</c:v>
                </c:pt>
                <c:pt idx="967">
                  <c:v>98</c:v>
                </c:pt>
                <c:pt idx="968">
                  <c:v>98</c:v>
                </c:pt>
                <c:pt idx="969">
                  <c:v>98</c:v>
                </c:pt>
                <c:pt idx="970">
                  <c:v>98</c:v>
                </c:pt>
                <c:pt idx="971">
                  <c:v>98</c:v>
                </c:pt>
                <c:pt idx="972">
                  <c:v>98</c:v>
                </c:pt>
                <c:pt idx="973">
                  <c:v>98</c:v>
                </c:pt>
                <c:pt idx="974">
                  <c:v>98</c:v>
                </c:pt>
                <c:pt idx="975">
                  <c:v>98</c:v>
                </c:pt>
                <c:pt idx="976">
                  <c:v>98</c:v>
                </c:pt>
                <c:pt idx="977">
                  <c:v>98</c:v>
                </c:pt>
                <c:pt idx="978">
                  <c:v>98</c:v>
                </c:pt>
                <c:pt idx="979">
                  <c:v>98</c:v>
                </c:pt>
                <c:pt idx="980">
                  <c:v>98</c:v>
                </c:pt>
                <c:pt idx="981">
                  <c:v>98</c:v>
                </c:pt>
                <c:pt idx="982">
                  <c:v>98</c:v>
                </c:pt>
                <c:pt idx="983">
                  <c:v>98</c:v>
                </c:pt>
                <c:pt idx="984">
                  <c:v>98</c:v>
                </c:pt>
                <c:pt idx="985">
                  <c:v>98</c:v>
                </c:pt>
                <c:pt idx="986">
                  <c:v>98</c:v>
                </c:pt>
                <c:pt idx="987">
                  <c:v>98</c:v>
                </c:pt>
                <c:pt idx="988">
                  <c:v>98</c:v>
                </c:pt>
                <c:pt idx="989">
                  <c:v>98</c:v>
                </c:pt>
                <c:pt idx="990">
                  <c:v>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6.4</c:v>
                </c:pt>
                <c:pt idx="1">
                  <c:v>6.4</c:v>
                </c:pt>
                <c:pt idx="2">
                  <c:v>6.4</c:v>
                </c:pt>
                <c:pt idx="3">
                  <c:v>6.4</c:v>
                </c:pt>
                <c:pt idx="4">
                  <c:v>6.4</c:v>
                </c:pt>
                <c:pt idx="5">
                  <c:v>6.4</c:v>
                </c:pt>
                <c:pt idx="6">
                  <c:v>6.4</c:v>
                </c:pt>
                <c:pt idx="7">
                  <c:v>6.4</c:v>
                </c:pt>
                <c:pt idx="8">
                  <c:v>6.4</c:v>
                </c:pt>
                <c:pt idx="9">
                  <c:v>6.4</c:v>
                </c:pt>
                <c:pt idx="10">
                  <c:v>6.5</c:v>
                </c:pt>
                <c:pt idx="11">
                  <c:v>6.5</c:v>
                </c:pt>
                <c:pt idx="12">
                  <c:v>6.5</c:v>
                </c:pt>
                <c:pt idx="13">
                  <c:v>6.4</c:v>
                </c:pt>
                <c:pt idx="14">
                  <c:v>6.4</c:v>
                </c:pt>
                <c:pt idx="15">
                  <c:v>6.4</c:v>
                </c:pt>
                <c:pt idx="16">
                  <c:v>6.4</c:v>
                </c:pt>
                <c:pt idx="17">
                  <c:v>6.4</c:v>
                </c:pt>
                <c:pt idx="18">
                  <c:v>6.4</c:v>
                </c:pt>
                <c:pt idx="19">
                  <c:v>6.4</c:v>
                </c:pt>
                <c:pt idx="20">
                  <c:v>6.4</c:v>
                </c:pt>
                <c:pt idx="21">
                  <c:v>6.4</c:v>
                </c:pt>
                <c:pt idx="22">
                  <c:v>6.3</c:v>
                </c:pt>
                <c:pt idx="23">
                  <c:v>6.3</c:v>
                </c:pt>
                <c:pt idx="24">
                  <c:v>6.3</c:v>
                </c:pt>
                <c:pt idx="25">
                  <c:v>6.3</c:v>
                </c:pt>
                <c:pt idx="26">
                  <c:v>6.3</c:v>
                </c:pt>
                <c:pt idx="27">
                  <c:v>6.3</c:v>
                </c:pt>
                <c:pt idx="28">
                  <c:v>6.3</c:v>
                </c:pt>
                <c:pt idx="29">
                  <c:v>6.3</c:v>
                </c:pt>
                <c:pt idx="30">
                  <c:v>6.3</c:v>
                </c:pt>
                <c:pt idx="31">
                  <c:v>6.3</c:v>
                </c:pt>
                <c:pt idx="32">
                  <c:v>6.3</c:v>
                </c:pt>
                <c:pt idx="33">
                  <c:v>6.3</c:v>
                </c:pt>
                <c:pt idx="34">
                  <c:v>6.3</c:v>
                </c:pt>
                <c:pt idx="35">
                  <c:v>6.2</c:v>
                </c:pt>
                <c:pt idx="36">
                  <c:v>6.2</c:v>
                </c:pt>
                <c:pt idx="37">
                  <c:v>6.2</c:v>
                </c:pt>
                <c:pt idx="38">
                  <c:v>6.2</c:v>
                </c:pt>
                <c:pt idx="39">
                  <c:v>6.2</c:v>
                </c:pt>
                <c:pt idx="40">
                  <c:v>6.3</c:v>
                </c:pt>
                <c:pt idx="41">
                  <c:v>6.3</c:v>
                </c:pt>
                <c:pt idx="42">
                  <c:v>6.3</c:v>
                </c:pt>
                <c:pt idx="43">
                  <c:v>6.3</c:v>
                </c:pt>
                <c:pt idx="44">
                  <c:v>6.3</c:v>
                </c:pt>
                <c:pt idx="45">
                  <c:v>6.3</c:v>
                </c:pt>
                <c:pt idx="46">
                  <c:v>6.3</c:v>
                </c:pt>
                <c:pt idx="47">
                  <c:v>6.3</c:v>
                </c:pt>
                <c:pt idx="48">
                  <c:v>6.3</c:v>
                </c:pt>
                <c:pt idx="49">
                  <c:v>6.3</c:v>
                </c:pt>
                <c:pt idx="50">
                  <c:v>6.3</c:v>
                </c:pt>
                <c:pt idx="51">
                  <c:v>6.3</c:v>
                </c:pt>
                <c:pt idx="52">
                  <c:v>6.3</c:v>
                </c:pt>
                <c:pt idx="53">
                  <c:v>6.4</c:v>
                </c:pt>
                <c:pt idx="54">
                  <c:v>6.4</c:v>
                </c:pt>
                <c:pt idx="55">
                  <c:v>6.4</c:v>
                </c:pt>
                <c:pt idx="56">
                  <c:v>6.4</c:v>
                </c:pt>
                <c:pt idx="57">
                  <c:v>6.3</c:v>
                </c:pt>
                <c:pt idx="58">
                  <c:v>6.3</c:v>
                </c:pt>
                <c:pt idx="59">
                  <c:v>6.3</c:v>
                </c:pt>
                <c:pt idx="60">
                  <c:v>6.3</c:v>
                </c:pt>
                <c:pt idx="61">
                  <c:v>6.3</c:v>
                </c:pt>
                <c:pt idx="62">
                  <c:v>6.3</c:v>
                </c:pt>
                <c:pt idx="63">
                  <c:v>6.3</c:v>
                </c:pt>
                <c:pt idx="64">
                  <c:v>6.3</c:v>
                </c:pt>
                <c:pt idx="65">
                  <c:v>6.3</c:v>
                </c:pt>
                <c:pt idx="66">
                  <c:v>6.2</c:v>
                </c:pt>
                <c:pt idx="67">
                  <c:v>6.2</c:v>
                </c:pt>
                <c:pt idx="68">
                  <c:v>6.2</c:v>
                </c:pt>
                <c:pt idx="69">
                  <c:v>6.2</c:v>
                </c:pt>
                <c:pt idx="70">
                  <c:v>6.2</c:v>
                </c:pt>
                <c:pt idx="71">
                  <c:v>6.2</c:v>
                </c:pt>
                <c:pt idx="72">
                  <c:v>6.2</c:v>
                </c:pt>
                <c:pt idx="73">
                  <c:v>6.2</c:v>
                </c:pt>
                <c:pt idx="74">
                  <c:v>6.2</c:v>
                </c:pt>
                <c:pt idx="75">
                  <c:v>6.2</c:v>
                </c:pt>
                <c:pt idx="76">
                  <c:v>6.2</c:v>
                </c:pt>
                <c:pt idx="77">
                  <c:v>6.2</c:v>
                </c:pt>
                <c:pt idx="78">
                  <c:v>6.2</c:v>
                </c:pt>
                <c:pt idx="79">
                  <c:v>6.2</c:v>
                </c:pt>
                <c:pt idx="80">
                  <c:v>6.2</c:v>
                </c:pt>
                <c:pt idx="81">
                  <c:v>6.2</c:v>
                </c:pt>
                <c:pt idx="82">
                  <c:v>6.2</c:v>
                </c:pt>
                <c:pt idx="83">
                  <c:v>6.2</c:v>
                </c:pt>
                <c:pt idx="84">
                  <c:v>6.2</c:v>
                </c:pt>
                <c:pt idx="85">
                  <c:v>6.2</c:v>
                </c:pt>
                <c:pt idx="86">
                  <c:v>6.2</c:v>
                </c:pt>
                <c:pt idx="87">
                  <c:v>6.2</c:v>
                </c:pt>
                <c:pt idx="88">
                  <c:v>6.2</c:v>
                </c:pt>
                <c:pt idx="89">
                  <c:v>6.2</c:v>
                </c:pt>
                <c:pt idx="90">
                  <c:v>6.2</c:v>
                </c:pt>
                <c:pt idx="91">
                  <c:v>6.2</c:v>
                </c:pt>
                <c:pt idx="92">
                  <c:v>6.2</c:v>
                </c:pt>
                <c:pt idx="93">
                  <c:v>6.2</c:v>
                </c:pt>
                <c:pt idx="94">
                  <c:v>6.2</c:v>
                </c:pt>
                <c:pt idx="95">
                  <c:v>6.1</c:v>
                </c:pt>
                <c:pt idx="96">
                  <c:v>6.1</c:v>
                </c:pt>
                <c:pt idx="97">
                  <c:v>6.1</c:v>
                </c:pt>
                <c:pt idx="98">
                  <c:v>6.1</c:v>
                </c:pt>
                <c:pt idx="99">
                  <c:v>6.1</c:v>
                </c:pt>
                <c:pt idx="100">
                  <c:v>6.1</c:v>
                </c:pt>
                <c:pt idx="101">
                  <c:v>6.1</c:v>
                </c:pt>
                <c:pt idx="102">
                  <c:v>6.1</c:v>
                </c:pt>
                <c:pt idx="103">
                  <c:v>6.1</c:v>
                </c:pt>
                <c:pt idx="104">
                  <c:v>6.1</c:v>
                </c:pt>
                <c:pt idx="105">
                  <c:v>6.1</c:v>
                </c:pt>
                <c:pt idx="106">
                  <c:v>6</c:v>
                </c:pt>
                <c:pt idx="107">
                  <c:v>6</c:v>
                </c:pt>
                <c:pt idx="108">
                  <c:v>6</c:v>
                </c:pt>
                <c:pt idx="109">
                  <c:v>6</c:v>
                </c:pt>
                <c:pt idx="110">
                  <c:v>6</c:v>
                </c:pt>
                <c:pt idx="111">
                  <c:v>6</c:v>
                </c:pt>
                <c:pt idx="112">
                  <c:v>6</c:v>
                </c:pt>
                <c:pt idx="113">
                  <c:v>6</c:v>
                </c:pt>
                <c:pt idx="114">
                  <c:v>5.9</c:v>
                </c:pt>
                <c:pt idx="115">
                  <c:v>5.9</c:v>
                </c:pt>
                <c:pt idx="116">
                  <c:v>5.9</c:v>
                </c:pt>
                <c:pt idx="117">
                  <c:v>5.9</c:v>
                </c:pt>
                <c:pt idx="118">
                  <c:v>5.9</c:v>
                </c:pt>
                <c:pt idx="119">
                  <c:v>5.9</c:v>
                </c:pt>
                <c:pt idx="120">
                  <c:v>5.9</c:v>
                </c:pt>
                <c:pt idx="121">
                  <c:v>5.9</c:v>
                </c:pt>
                <c:pt idx="122">
                  <c:v>5.9</c:v>
                </c:pt>
                <c:pt idx="123">
                  <c:v>5.9</c:v>
                </c:pt>
                <c:pt idx="124">
                  <c:v>5.9</c:v>
                </c:pt>
                <c:pt idx="125">
                  <c:v>5.9</c:v>
                </c:pt>
                <c:pt idx="126">
                  <c:v>5.9</c:v>
                </c:pt>
                <c:pt idx="127">
                  <c:v>5.9</c:v>
                </c:pt>
                <c:pt idx="128">
                  <c:v>5.9</c:v>
                </c:pt>
                <c:pt idx="129">
                  <c:v>5.9</c:v>
                </c:pt>
                <c:pt idx="130">
                  <c:v>5.9</c:v>
                </c:pt>
                <c:pt idx="131">
                  <c:v>5.9</c:v>
                </c:pt>
                <c:pt idx="132">
                  <c:v>5.9</c:v>
                </c:pt>
                <c:pt idx="133">
                  <c:v>6</c:v>
                </c:pt>
                <c:pt idx="134">
                  <c:v>6</c:v>
                </c:pt>
                <c:pt idx="135">
                  <c:v>6</c:v>
                </c:pt>
                <c:pt idx="136">
                  <c:v>5.9</c:v>
                </c:pt>
                <c:pt idx="137">
                  <c:v>5.9</c:v>
                </c:pt>
                <c:pt idx="138">
                  <c:v>5.8</c:v>
                </c:pt>
                <c:pt idx="139">
                  <c:v>5.8</c:v>
                </c:pt>
                <c:pt idx="140">
                  <c:v>5.7</c:v>
                </c:pt>
                <c:pt idx="141">
                  <c:v>5.7</c:v>
                </c:pt>
                <c:pt idx="142">
                  <c:v>5.7</c:v>
                </c:pt>
                <c:pt idx="143">
                  <c:v>5.6</c:v>
                </c:pt>
                <c:pt idx="144">
                  <c:v>5.5</c:v>
                </c:pt>
                <c:pt idx="145">
                  <c:v>5.4</c:v>
                </c:pt>
                <c:pt idx="146">
                  <c:v>5.3</c:v>
                </c:pt>
                <c:pt idx="147">
                  <c:v>5.3</c:v>
                </c:pt>
                <c:pt idx="148">
                  <c:v>5.2</c:v>
                </c:pt>
                <c:pt idx="149">
                  <c:v>5.2</c:v>
                </c:pt>
                <c:pt idx="150">
                  <c:v>5.0999999999999996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4.9000000000000004</c:v>
                </c:pt>
                <c:pt idx="155">
                  <c:v>4.9000000000000004</c:v>
                </c:pt>
                <c:pt idx="156">
                  <c:v>4.9000000000000004</c:v>
                </c:pt>
                <c:pt idx="157">
                  <c:v>4.9000000000000004</c:v>
                </c:pt>
                <c:pt idx="158">
                  <c:v>4.9000000000000004</c:v>
                </c:pt>
                <c:pt idx="159">
                  <c:v>5</c:v>
                </c:pt>
                <c:pt idx="160">
                  <c:v>5.0999999999999996</c:v>
                </c:pt>
                <c:pt idx="161">
                  <c:v>5.0999999999999996</c:v>
                </c:pt>
                <c:pt idx="162">
                  <c:v>5.2</c:v>
                </c:pt>
                <c:pt idx="163">
                  <c:v>5.3</c:v>
                </c:pt>
                <c:pt idx="164">
                  <c:v>5.3</c:v>
                </c:pt>
                <c:pt idx="165">
                  <c:v>5.5</c:v>
                </c:pt>
                <c:pt idx="166">
                  <c:v>5.7</c:v>
                </c:pt>
                <c:pt idx="167">
                  <c:v>5.7</c:v>
                </c:pt>
                <c:pt idx="168">
                  <c:v>5.7</c:v>
                </c:pt>
                <c:pt idx="169">
                  <c:v>5.7</c:v>
                </c:pt>
                <c:pt idx="170">
                  <c:v>5.7</c:v>
                </c:pt>
                <c:pt idx="171">
                  <c:v>5.7</c:v>
                </c:pt>
                <c:pt idx="172">
                  <c:v>5.7</c:v>
                </c:pt>
                <c:pt idx="173">
                  <c:v>5.7</c:v>
                </c:pt>
                <c:pt idx="174">
                  <c:v>5.8</c:v>
                </c:pt>
                <c:pt idx="175">
                  <c:v>5.8</c:v>
                </c:pt>
                <c:pt idx="176">
                  <c:v>5.8</c:v>
                </c:pt>
                <c:pt idx="177">
                  <c:v>5.7</c:v>
                </c:pt>
                <c:pt idx="178">
                  <c:v>5.7</c:v>
                </c:pt>
                <c:pt idx="179">
                  <c:v>5.7</c:v>
                </c:pt>
                <c:pt idx="180">
                  <c:v>5.6</c:v>
                </c:pt>
                <c:pt idx="181">
                  <c:v>5.6</c:v>
                </c:pt>
                <c:pt idx="182">
                  <c:v>5.6</c:v>
                </c:pt>
                <c:pt idx="183">
                  <c:v>5.5</c:v>
                </c:pt>
                <c:pt idx="184">
                  <c:v>5.5</c:v>
                </c:pt>
                <c:pt idx="185">
                  <c:v>5.4</c:v>
                </c:pt>
                <c:pt idx="186">
                  <c:v>5.4</c:v>
                </c:pt>
                <c:pt idx="187">
                  <c:v>5.4</c:v>
                </c:pt>
                <c:pt idx="188">
                  <c:v>5.4</c:v>
                </c:pt>
                <c:pt idx="189">
                  <c:v>5.4</c:v>
                </c:pt>
                <c:pt idx="190">
                  <c:v>5.4</c:v>
                </c:pt>
                <c:pt idx="191">
                  <c:v>5.4</c:v>
                </c:pt>
                <c:pt idx="192">
                  <c:v>5.4</c:v>
                </c:pt>
                <c:pt idx="193">
                  <c:v>5.4</c:v>
                </c:pt>
                <c:pt idx="194">
                  <c:v>5.4</c:v>
                </c:pt>
                <c:pt idx="195">
                  <c:v>5.4</c:v>
                </c:pt>
                <c:pt idx="196">
                  <c:v>5.5</c:v>
                </c:pt>
                <c:pt idx="197">
                  <c:v>5.5</c:v>
                </c:pt>
                <c:pt idx="198">
                  <c:v>5.5</c:v>
                </c:pt>
                <c:pt idx="199">
                  <c:v>5.5</c:v>
                </c:pt>
                <c:pt idx="200">
                  <c:v>5.5</c:v>
                </c:pt>
                <c:pt idx="201">
                  <c:v>5.6</c:v>
                </c:pt>
                <c:pt idx="202">
                  <c:v>5.6</c:v>
                </c:pt>
                <c:pt idx="203">
                  <c:v>5.6</c:v>
                </c:pt>
                <c:pt idx="204">
                  <c:v>5.6</c:v>
                </c:pt>
                <c:pt idx="205">
                  <c:v>5.6</c:v>
                </c:pt>
                <c:pt idx="206">
                  <c:v>5.6</c:v>
                </c:pt>
                <c:pt idx="207">
                  <c:v>5.6</c:v>
                </c:pt>
                <c:pt idx="208">
                  <c:v>5.6</c:v>
                </c:pt>
                <c:pt idx="209">
                  <c:v>5.6</c:v>
                </c:pt>
                <c:pt idx="210">
                  <c:v>5.6</c:v>
                </c:pt>
                <c:pt idx="211">
                  <c:v>5.6</c:v>
                </c:pt>
                <c:pt idx="212">
                  <c:v>5.6</c:v>
                </c:pt>
                <c:pt idx="213">
                  <c:v>5.6</c:v>
                </c:pt>
                <c:pt idx="214">
                  <c:v>5.5</c:v>
                </c:pt>
                <c:pt idx="215">
                  <c:v>5.5</c:v>
                </c:pt>
                <c:pt idx="216">
                  <c:v>5.4</c:v>
                </c:pt>
                <c:pt idx="217">
                  <c:v>5.4</c:v>
                </c:pt>
                <c:pt idx="218">
                  <c:v>5.4</c:v>
                </c:pt>
                <c:pt idx="219">
                  <c:v>5.3</c:v>
                </c:pt>
                <c:pt idx="220">
                  <c:v>5.3</c:v>
                </c:pt>
                <c:pt idx="221">
                  <c:v>5.3</c:v>
                </c:pt>
                <c:pt idx="222">
                  <c:v>5.2</c:v>
                </c:pt>
                <c:pt idx="223">
                  <c:v>5.2</c:v>
                </c:pt>
                <c:pt idx="224">
                  <c:v>5.2</c:v>
                </c:pt>
                <c:pt idx="225">
                  <c:v>5.2</c:v>
                </c:pt>
                <c:pt idx="226">
                  <c:v>5.0999999999999996</c:v>
                </c:pt>
                <c:pt idx="227">
                  <c:v>5.0999999999999996</c:v>
                </c:pt>
                <c:pt idx="228">
                  <c:v>5</c:v>
                </c:pt>
                <c:pt idx="229">
                  <c:v>5</c:v>
                </c:pt>
                <c:pt idx="230">
                  <c:v>5</c:v>
                </c:pt>
                <c:pt idx="231">
                  <c:v>4.9000000000000004</c:v>
                </c:pt>
                <c:pt idx="232">
                  <c:v>4.9000000000000004</c:v>
                </c:pt>
                <c:pt idx="233">
                  <c:v>4.9000000000000004</c:v>
                </c:pt>
                <c:pt idx="234">
                  <c:v>4.8</c:v>
                </c:pt>
                <c:pt idx="235">
                  <c:v>4.8</c:v>
                </c:pt>
                <c:pt idx="236">
                  <c:v>4.8</c:v>
                </c:pt>
                <c:pt idx="237">
                  <c:v>4.7</c:v>
                </c:pt>
                <c:pt idx="238">
                  <c:v>4.7</c:v>
                </c:pt>
                <c:pt idx="239">
                  <c:v>4.7</c:v>
                </c:pt>
                <c:pt idx="240">
                  <c:v>4.7</c:v>
                </c:pt>
                <c:pt idx="241">
                  <c:v>4.7</c:v>
                </c:pt>
                <c:pt idx="242">
                  <c:v>4.5999999999999996</c:v>
                </c:pt>
                <c:pt idx="243">
                  <c:v>4.5999999999999996</c:v>
                </c:pt>
                <c:pt idx="244">
                  <c:v>4.5999999999999996</c:v>
                </c:pt>
                <c:pt idx="245">
                  <c:v>4.5999999999999996</c:v>
                </c:pt>
                <c:pt idx="246">
                  <c:v>4.5999999999999996</c:v>
                </c:pt>
                <c:pt idx="247">
                  <c:v>4.5</c:v>
                </c:pt>
                <c:pt idx="248">
                  <c:v>4.5</c:v>
                </c:pt>
                <c:pt idx="249">
                  <c:v>4.5</c:v>
                </c:pt>
                <c:pt idx="250">
                  <c:v>4.5</c:v>
                </c:pt>
                <c:pt idx="251">
                  <c:v>4.5</c:v>
                </c:pt>
                <c:pt idx="252">
                  <c:v>4.5</c:v>
                </c:pt>
                <c:pt idx="253">
                  <c:v>4.5</c:v>
                </c:pt>
                <c:pt idx="254">
                  <c:v>4.5</c:v>
                </c:pt>
                <c:pt idx="255">
                  <c:v>4.5</c:v>
                </c:pt>
                <c:pt idx="256">
                  <c:v>4.4000000000000004</c:v>
                </c:pt>
                <c:pt idx="257">
                  <c:v>4.4000000000000004</c:v>
                </c:pt>
                <c:pt idx="258">
                  <c:v>4.4000000000000004</c:v>
                </c:pt>
                <c:pt idx="259">
                  <c:v>4.4000000000000004</c:v>
                </c:pt>
                <c:pt idx="260">
                  <c:v>4.4000000000000004</c:v>
                </c:pt>
                <c:pt idx="261">
                  <c:v>4.4000000000000004</c:v>
                </c:pt>
                <c:pt idx="262">
                  <c:v>4.4000000000000004</c:v>
                </c:pt>
                <c:pt idx="263">
                  <c:v>4.4000000000000004</c:v>
                </c:pt>
                <c:pt idx="264">
                  <c:v>4.4000000000000004</c:v>
                </c:pt>
                <c:pt idx="265">
                  <c:v>4.4000000000000004</c:v>
                </c:pt>
                <c:pt idx="266">
                  <c:v>4.4000000000000004</c:v>
                </c:pt>
                <c:pt idx="267">
                  <c:v>4.4000000000000004</c:v>
                </c:pt>
                <c:pt idx="268">
                  <c:v>4.4000000000000004</c:v>
                </c:pt>
                <c:pt idx="269">
                  <c:v>4.4000000000000004</c:v>
                </c:pt>
                <c:pt idx="270">
                  <c:v>4.5</c:v>
                </c:pt>
                <c:pt idx="271">
                  <c:v>4.5</c:v>
                </c:pt>
                <c:pt idx="272">
                  <c:v>4.5</c:v>
                </c:pt>
                <c:pt idx="273">
                  <c:v>4.5</c:v>
                </c:pt>
                <c:pt idx="274">
                  <c:v>4.5</c:v>
                </c:pt>
                <c:pt idx="275">
                  <c:v>4.5</c:v>
                </c:pt>
                <c:pt idx="276">
                  <c:v>4.4000000000000004</c:v>
                </c:pt>
                <c:pt idx="277">
                  <c:v>4.4000000000000004</c:v>
                </c:pt>
                <c:pt idx="278">
                  <c:v>4.4000000000000004</c:v>
                </c:pt>
                <c:pt idx="279">
                  <c:v>4.4000000000000004</c:v>
                </c:pt>
                <c:pt idx="280">
                  <c:v>4.4000000000000004</c:v>
                </c:pt>
                <c:pt idx="281">
                  <c:v>4.4000000000000004</c:v>
                </c:pt>
                <c:pt idx="282">
                  <c:v>4.4000000000000004</c:v>
                </c:pt>
                <c:pt idx="283">
                  <c:v>4.4000000000000004</c:v>
                </c:pt>
                <c:pt idx="284">
                  <c:v>4.4000000000000004</c:v>
                </c:pt>
                <c:pt idx="285">
                  <c:v>4.3</c:v>
                </c:pt>
                <c:pt idx="286">
                  <c:v>4.3</c:v>
                </c:pt>
                <c:pt idx="287">
                  <c:v>4.3</c:v>
                </c:pt>
                <c:pt idx="288">
                  <c:v>4.3</c:v>
                </c:pt>
                <c:pt idx="289">
                  <c:v>4.3</c:v>
                </c:pt>
                <c:pt idx="290">
                  <c:v>4.3</c:v>
                </c:pt>
                <c:pt idx="291">
                  <c:v>4.3</c:v>
                </c:pt>
                <c:pt idx="292">
                  <c:v>4.3</c:v>
                </c:pt>
                <c:pt idx="293">
                  <c:v>4.3</c:v>
                </c:pt>
                <c:pt idx="294">
                  <c:v>4.3</c:v>
                </c:pt>
                <c:pt idx="295">
                  <c:v>4.3</c:v>
                </c:pt>
                <c:pt idx="296">
                  <c:v>4.3</c:v>
                </c:pt>
                <c:pt idx="297">
                  <c:v>4.3</c:v>
                </c:pt>
                <c:pt idx="298">
                  <c:v>4.3</c:v>
                </c:pt>
                <c:pt idx="299">
                  <c:v>4.3</c:v>
                </c:pt>
                <c:pt idx="300">
                  <c:v>4.4000000000000004</c:v>
                </c:pt>
                <c:pt idx="301">
                  <c:v>4.4000000000000004</c:v>
                </c:pt>
                <c:pt idx="302">
                  <c:v>4.4000000000000004</c:v>
                </c:pt>
                <c:pt idx="303">
                  <c:v>4.5</c:v>
                </c:pt>
                <c:pt idx="304">
                  <c:v>4.5</c:v>
                </c:pt>
                <c:pt idx="305">
                  <c:v>4.5</c:v>
                </c:pt>
                <c:pt idx="306">
                  <c:v>4.5</c:v>
                </c:pt>
                <c:pt idx="307">
                  <c:v>4.5</c:v>
                </c:pt>
                <c:pt idx="308">
                  <c:v>4.5</c:v>
                </c:pt>
                <c:pt idx="309">
                  <c:v>4.5</c:v>
                </c:pt>
                <c:pt idx="310">
                  <c:v>4.5</c:v>
                </c:pt>
                <c:pt idx="311">
                  <c:v>4.5</c:v>
                </c:pt>
                <c:pt idx="312">
                  <c:v>4.4000000000000004</c:v>
                </c:pt>
                <c:pt idx="313">
                  <c:v>4.4000000000000004</c:v>
                </c:pt>
                <c:pt idx="314">
                  <c:v>4.4000000000000004</c:v>
                </c:pt>
                <c:pt idx="315">
                  <c:v>4.4000000000000004</c:v>
                </c:pt>
                <c:pt idx="316">
                  <c:v>4.4000000000000004</c:v>
                </c:pt>
                <c:pt idx="317">
                  <c:v>4.4000000000000004</c:v>
                </c:pt>
                <c:pt idx="318">
                  <c:v>4.4000000000000004</c:v>
                </c:pt>
                <c:pt idx="319">
                  <c:v>4.3</c:v>
                </c:pt>
                <c:pt idx="320">
                  <c:v>4.3</c:v>
                </c:pt>
                <c:pt idx="321">
                  <c:v>4.3</c:v>
                </c:pt>
                <c:pt idx="322">
                  <c:v>4.3</c:v>
                </c:pt>
                <c:pt idx="323">
                  <c:v>4.3</c:v>
                </c:pt>
                <c:pt idx="324">
                  <c:v>4.3</c:v>
                </c:pt>
                <c:pt idx="325">
                  <c:v>4.2</c:v>
                </c:pt>
                <c:pt idx="326">
                  <c:v>4.2</c:v>
                </c:pt>
                <c:pt idx="327">
                  <c:v>4.2</c:v>
                </c:pt>
                <c:pt idx="328">
                  <c:v>4.2</c:v>
                </c:pt>
                <c:pt idx="329">
                  <c:v>4.2</c:v>
                </c:pt>
                <c:pt idx="330">
                  <c:v>4.2</c:v>
                </c:pt>
                <c:pt idx="331">
                  <c:v>4.0999999999999996</c:v>
                </c:pt>
                <c:pt idx="332">
                  <c:v>4.0999999999999996</c:v>
                </c:pt>
                <c:pt idx="333">
                  <c:v>4.0999999999999996</c:v>
                </c:pt>
                <c:pt idx="334">
                  <c:v>4.0999999999999996</c:v>
                </c:pt>
                <c:pt idx="335">
                  <c:v>4.0999999999999996</c:v>
                </c:pt>
                <c:pt idx="336">
                  <c:v>4.0999999999999996</c:v>
                </c:pt>
                <c:pt idx="337">
                  <c:v>4.0999999999999996</c:v>
                </c:pt>
                <c:pt idx="338">
                  <c:v>4.0999999999999996</c:v>
                </c:pt>
                <c:pt idx="339">
                  <c:v>4</c:v>
                </c:pt>
                <c:pt idx="340">
                  <c:v>4</c:v>
                </c:pt>
                <c:pt idx="341">
                  <c:v>4</c:v>
                </c:pt>
                <c:pt idx="342">
                  <c:v>3.9</c:v>
                </c:pt>
                <c:pt idx="343">
                  <c:v>3.8</c:v>
                </c:pt>
                <c:pt idx="344">
                  <c:v>3.8</c:v>
                </c:pt>
                <c:pt idx="345">
                  <c:v>3.7</c:v>
                </c:pt>
                <c:pt idx="346">
                  <c:v>3.7</c:v>
                </c:pt>
                <c:pt idx="347">
                  <c:v>3.7</c:v>
                </c:pt>
                <c:pt idx="348">
                  <c:v>3.7</c:v>
                </c:pt>
                <c:pt idx="349">
                  <c:v>3.7</c:v>
                </c:pt>
                <c:pt idx="350">
                  <c:v>3.6</c:v>
                </c:pt>
                <c:pt idx="351">
                  <c:v>3.6</c:v>
                </c:pt>
                <c:pt idx="352">
                  <c:v>3.6</c:v>
                </c:pt>
                <c:pt idx="353">
                  <c:v>3.7</c:v>
                </c:pt>
                <c:pt idx="354">
                  <c:v>3.7</c:v>
                </c:pt>
                <c:pt idx="355">
                  <c:v>3.7</c:v>
                </c:pt>
                <c:pt idx="356">
                  <c:v>3.7</c:v>
                </c:pt>
                <c:pt idx="357">
                  <c:v>3.7</c:v>
                </c:pt>
                <c:pt idx="358">
                  <c:v>3.7</c:v>
                </c:pt>
                <c:pt idx="359">
                  <c:v>3.7</c:v>
                </c:pt>
                <c:pt idx="360">
                  <c:v>3.7</c:v>
                </c:pt>
                <c:pt idx="361">
                  <c:v>3.7</c:v>
                </c:pt>
                <c:pt idx="362">
                  <c:v>3.7</c:v>
                </c:pt>
                <c:pt idx="363">
                  <c:v>3.7</c:v>
                </c:pt>
                <c:pt idx="364">
                  <c:v>3.7</c:v>
                </c:pt>
                <c:pt idx="365">
                  <c:v>3.7</c:v>
                </c:pt>
                <c:pt idx="366">
                  <c:v>3.7</c:v>
                </c:pt>
                <c:pt idx="367">
                  <c:v>3.7</c:v>
                </c:pt>
                <c:pt idx="368">
                  <c:v>3.7</c:v>
                </c:pt>
                <c:pt idx="369">
                  <c:v>3.7</c:v>
                </c:pt>
                <c:pt idx="370">
                  <c:v>3.7</c:v>
                </c:pt>
                <c:pt idx="371">
                  <c:v>3.7</c:v>
                </c:pt>
                <c:pt idx="372">
                  <c:v>3.7</c:v>
                </c:pt>
                <c:pt idx="373">
                  <c:v>3.7</c:v>
                </c:pt>
                <c:pt idx="374">
                  <c:v>3.7</c:v>
                </c:pt>
                <c:pt idx="375">
                  <c:v>3.7</c:v>
                </c:pt>
                <c:pt idx="376">
                  <c:v>3.7</c:v>
                </c:pt>
                <c:pt idx="377">
                  <c:v>3.7</c:v>
                </c:pt>
                <c:pt idx="378">
                  <c:v>3.7</c:v>
                </c:pt>
                <c:pt idx="379">
                  <c:v>3.7</c:v>
                </c:pt>
                <c:pt idx="380">
                  <c:v>3.7</c:v>
                </c:pt>
                <c:pt idx="381">
                  <c:v>3.7</c:v>
                </c:pt>
                <c:pt idx="382">
                  <c:v>3.7</c:v>
                </c:pt>
                <c:pt idx="383">
                  <c:v>3.7</c:v>
                </c:pt>
                <c:pt idx="384">
                  <c:v>3.7</c:v>
                </c:pt>
                <c:pt idx="385">
                  <c:v>3.7</c:v>
                </c:pt>
                <c:pt idx="386">
                  <c:v>3.7</c:v>
                </c:pt>
                <c:pt idx="387">
                  <c:v>3.7</c:v>
                </c:pt>
                <c:pt idx="388">
                  <c:v>3.7</c:v>
                </c:pt>
                <c:pt idx="389">
                  <c:v>3.7</c:v>
                </c:pt>
                <c:pt idx="390">
                  <c:v>3.7</c:v>
                </c:pt>
                <c:pt idx="391">
                  <c:v>3.7</c:v>
                </c:pt>
                <c:pt idx="392">
                  <c:v>3.7</c:v>
                </c:pt>
                <c:pt idx="393">
                  <c:v>3.7</c:v>
                </c:pt>
                <c:pt idx="394">
                  <c:v>3.7</c:v>
                </c:pt>
                <c:pt idx="395">
                  <c:v>3.7</c:v>
                </c:pt>
                <c:pt idx="396">
                  <c:v>3.8</c:v>
                </c:pt>
                <c:pt idx="397">
                  <c:v>3.8</c:v>
                </c:pt>
                <c:pt idx="398">
                  <c:v>3.8</c:v>
                </c:pt>
                <c:pt idx="399">
                  <c:v>3.8</c:v>
                </c:pt>
                <c:pt idx="400">
                  <c:v>3.8</c:v>
                </c:pt>
                <c:pt idx="401">
                  <c:v>3.8</c:v>
                </c:pt>
                <c:pt idx="402">
                  <c:v>3.9</c:v>
                </c:pt>
                <c:pt idx="403">
                  <c:v>3.9</c:v>
                </c:pt>
                <c:pt idx="404">
                  <c:v>3.9</c:v>
                </c:pt>
                <c:pt idx="405">
                  <c:v>3.9</c:v>
                </c:pt>
                <c:pt idx="406">
                  <c:v>4</c:v>
                </c:pt>
                <c:pt idx="407">
                  <c:v>4.0999999999999996</c:v>
                </c:pt>
                <c:pt idx="408">
                  <c:v>4.5</c:v>
                </c:pt>
                <c:pt idx="409">
                  <c:v>4.5999999999999996</c:v>
                </c:pt>
                <c:pt idx="410">
                  <c:v>4.5999999999999996</c:v>
                </c:pt>
                <c:pt idx="411">
                  <c:v>4.4000000000000004</c:v>
                </c:pt>
                <c:pt idx="412">
                  <c:v>4.3</c:v>
                </c:pt>
                <c:pt idx="413">
                  <c:v>4.2</c:v>
                </c:pt>
                <c:pt idx="414">
                  <c:v>4.2</c:v>
                </c:pt>
                <c:pt idx="415">
                  <c:v>4.2</c:v>
                </c:pt>
                <c:pt idx="416">
                  <c:v>4.2</c:v>
                </c:pt>
                <c:pt idx="417">
                  <c:v>4.2</c:v>
                </c:pt>
                <c:pt idx="418">
                  <c:v>4.2</c:v>
                </c:pt>
                <c:pt idx="419">
                  <c:v>4.2</c:v>
                </c:pt>
                <c:pt idx="420">
                  <c:v>4.2</c:v>
                </c:pt>
                <c:pt idx="421">
                  <c:v>4.2</c:v>
                </c:pt>
                <c:pt idx="422">
                  <c:v>4.2</c:v>
                </c:pt>
                <c:pt idx="423">
                  <c:v>4.2</c:v>
                </c:pt>
                <c:pt idx="424">
                  <c:v>4.2</c:v>
                </c:pt>
                <c:pt idx="425">
                  <c:v>4.3</c:v>
                </c:pt>
                <c:pt idx="426">
                  <c:v>4.3</c:v>
                </c:pt>
                <c:pt idx="427">
                  <c:v>4.3</c:v>
                </c:pt>
                <c:pt idx="428">
                  <c:v>4.3</c:v>
                </c:pt>
                <c:pt idx="429">
                  <c:v>4.3</c:v>
                </c:pt>
                <c:pt idx="430">
                  <c:v>4.3</c:v>
                </c:pt>
                <c:pt idx="431">
                  <c:v>4.3</c:v>
                </c:pt>
                <c:pt idx="432">
                  <c:v>4.3</c:v>
                </c:pt>
                <c:pt idx="433">
                  <c:v>4.3</c:v>
                </c:pt>
                <c:pt idx="434">
                  <c:v>4.4000000000000004</c:v>
                </c:pt>
                <c:pt idx="435">
                  <c:v>4.4000000000000004</c:v>
                </c:pt>
                <c:pt idx="436">
                  <c:v>4.4000000000000004</c:v>
                </c:pt>
                <c:pt idx="437">
                  <c:v>4.4000000000000004</c:v>
                </c:pt>
                <c:pt idx="438">
                  <c:v>4.4000000000000004</c:v>
                </c:pt>
                <c:pt idx="439">
                  <c:v>4.4000000000000004</c:v>
                </c:pt>
                <c:pt idx="440">
                  <c:v>4.4000000000000004</c:v>
                </c:pt>
                <c:pt idx="441">
                  <c:v>4.4000000000000004</c:v>
                </c:pt>
                <c:pt idx="442">
                  <c:v>4.4000000000000004</c:v>
                </c:pt>
                <c:pt idx="443">
                  <c:v>4.5</c:v>
                </c:pt>
                <c:pt idx="444">
                  <c:v>4.5</c:v>
                </c:pt>
                <c:pt idx="445">
                  <c:v>4.5</c:v>
                </c:pt>
                <c:pt idx="446">
                  <c:v>4.5</c:v>
                </c:pt>
                <c:pt idx="447">
                  <c:v>4.5999999999999996</c:v>
                </c:pt>
                <c:pt idx="448">
                  <c:v>4.5999999999999996</c:v>
                </c:pt>
                <c:pt idx="449">
                  <c:v>4.5999999999999996</c:v>
                </c:pt>
                <c:pt idx="450">
                  <c:v>4.5</c:v>
                </c:pt>
                <c:pt idx="451">
                  <c:v>4.5</c:v>
                </c:pt>
                <c:pt idx="452">
                  <c:v>4.5</c:v>
                </c:pt>
                <c:pt idx="453">
                  <c:v>4.5</c:v>
                </c:pt>
                <c:pt idx="454">
                  <c:v>4.5</c:v>
                </c:pt>
                <c:pt idx="455">
                  <c:v>4.5</c:v>
                </c:pt>
                <c:pt idx="456">
                  <c:v>4.5</c:v>
                </c:pt>
                <c:pt idx="457">
                  <c:v>4.5</c:v>
                </c:pt>
                <c:pt idx="458">
                  <c:v>4.5</c:v>
                </c:pt>
                <c:pt idx="459">
                  <c:v>4.5</c:v>
                </c:pt>
                <c:pt idx="460">
                  <c:v>4.5</c:v>
                </c:pt>
                <c:pt idx="461">
                  <c:v>4.5</c:v>
                </c:pt>
                <c:pt idx="462">
                  <c:v>4.4000000000000004</c:v>
                </c:pt>
                <c:pt idx="463">
                  <c:v>4.4000000000000004</c:v>
                </c:pt>
                <c:pt idx="464">
                  <c:v>4.4000000000000004</c:v>
                </c:pt>
                <c:pt idx="465">
                  <c:v>4.3</c:v>
                </c:pt>
                <c:pt idx="466">
                  <c:v>4.3</c:v>
                </c:pt>
                <c:pt idx="467">
                  <c:v>4.3</c:v>
                </c:pt>
                <c:pt idx="468">
                  <c:v>4.3</c:v>
                </c:pt>
                <c:pt idx="469">
                  <c:v>4.3</c:v>
                </c:pt>
                <c:pt idx="470">
                  <c:v>4.3</c:v>
                </c:pt>
                <c:pt idx="471">
                  <c:v>4.3</c:v>
                </c:pt>
                <c:pt idx="472">
                  <c:v>4.4000000000000004</c:v>
                </c:pt>
                <c:pt idx="473">
                  <c:v>4.4000000000000004</c:v>
                </c:pt>
                <c:pt idx="474">
                  <c:v>4.4000000000000004</c:v>
                </c:pt>
                <c:pt idx="475">
                  <c:v>4.4000000000000004</c:v>
                </c:pt>
                <c:pt idx="476">
                  <c:v>4.4000000000000004</c:v>
                </c:pt>
                <c:pt idx="477">
                  <c:v>4.4000000000000004</c:v>
                </c:pt>
                <c:pt idx="478">
                  <c:v>4.4000000000000004</c:v>
                </c:pt>
                <c:pt idx="479">
                  <c:v>4.4000000000000004</c:v>
                </c:pt>
                <c:pt idx="480">
                  <c:v>4.5</c:v>
                </c:pt>
                <c:pt idx="481">
                  <c:v>4.5</c:v>
                </c:pt>
                <c:pt idx="482">
                  <c:v>4.5</c:v>
                </c:pt>
                <c:pt idx="483">
                  <c:v>4.5</c:v>
                </c:pt>
                <c:pt idx="484">
                  <c:v>4.5</c:v>
                </c:pt>
                <c:pt idx="485">
                  <c:v>4.4000000000000004</c:v>
                </c:pt>
                <c:pt idx="486">
                  <c:v>4.4000000000000004</c:v>
                </c:pt>
                <c:pt idx="487">
                  <c:v>4.4000000000000004</c:v>
                </c:pt>
                <c:pt idx="488">
                  <c:v>4.4000000000000004</c:v>
                </c:pt>
                <c:pt idx="489">
                  <c:v>4.4000000000000004</c:v>
                </c:pt>
                <c:pt idx="490">
                  <c:v>4.4000000000000004</c:v>
                </c:pt>
                <c:pt idx="491">
                  <c:v>4.4000000000000004</c:v>
                </c:pt>
                <c:pt idx="492">
                  <c:v>4.4000000000000004</c:v>
                </c:pt>
                <c:pt idx="493">
                  <c:v>4.4000000000000004</c:v>
                </c:pt>
                <c:pt idx="494">
                  <c:v>4.4000000000000004</c:v>
                </c:pt>
                <c:pt idx="495">
                  <c:v>4.4000000000000004</c:v>
                </c:pt>
                <c:pt idx="496">
                  <c:v>4.4000000000000004</c:v>
                </c:pt>
                <c:pt idx="497">
                  <c:v>4.4000000000000004</c:v>
                </c:pt>
                <c:pt idx="498">
                  <c:v>4.4000000000000004</c:v>
                </c:pt>
                <c:pt idx="499">
                  <c:v>4.4000000000000004</c:v>
                </c:pt>
                <c:pt idx="500">
                  <c:v>4.5</c:v>
                </c:pt>
                <c:pt idx="501">
                  <c:v>4.5</c:v>
                </c:pt>
                <c:pt idx="502">
                  <c:v>4.5</c:v>
                </c:pt>
                <c:pt idx="503">
                  <c:v>4.5</c:v>
                </c:pt>
                <c:pt idx="504">
                  <c:v>4.5</c:v>
                </c:pt>
                <c:pt idx="505">
                  <c:v>4.5</c:v>
                </c:pt>
                <c:pt idx="506">
                  <c:v>4.5</c:v>
                </c:pt>
                <c:pt idx="507">
                  <c:v>4.5</c:v>
                </c:pt>
                <c:pt idx="508">
                  <c:v>4.5</c:v>
                </c:pt>
                <c:pt idx="509">
                  <c:v>4.5</c:v>
                </c:pt>
                <c:pt idx="510">
                  <c:v>4.5</c:v>
                </c:pt>
                <c:pt idx="511">
                  <c:v>4.5</c:v>
                </c:pt>
                <c:pt idx="512">
                  <c:v>4.4000000000000004</c:v>
                </c:pt>
                <c:pt idx="513">
                  <c:v>4.4000000000000004</c:v>
                </c:pt>
                <c:pt idx="514">
                  <c:v>4.4000000000000004</c:v>
                </c:pt>
                <c:pt idx="515">
                  <c:v>4.4000000000000004</c:v>
                </c:pt>
                <c:pt idx="516">
                  <c:v>4.4000000000000004</c:v>
                </c:pt>
                <c:pt idx="517">
                  <c:v>4.5</c:v>
                </c:pt>
                <c:pt idx="518">
                  <c:v>4.5</c:v>
                </c:pt>
                <c:pt idx="519">
                  <c:v>4.5</c:v>
                </c:pt>
                <c:pt idx="520">
                  <c:v>4.5</c:v>
                </c:pt>
                <c:pt idx="521">
                  <c:v>4.5999999999999996</c:v>
                </c:pt>
                <c:pt idx="522">
                  <c:v>4.5999999999999996</c:v>
                </c:pt>
                <c:pt idx="523">
                  <c:v>4.5999999999999996</c:v>
                </c:pt>
                <c:pt idx="524">
                  <c:v>4.5999999999999996</c:v>
                </c:pt>
                <c:pt idx="525">
                  <c:v>4.5999999999999996</c:v>
                </c:pt>
                <c:pt idx="526">
                  <c:v>4.5999999999999996</c:v>
                </c:pt>
                <c:pt idx="527">
                  <c:v>4.5999999999999996</c:v>
                </c:pt>
                <c:pt idx="528">
                  <c:v>4.5999999999999996</c:v>
                </c:pt>
                <c:pt idx="529">
                  <c:v>4.5999999999999996</c:v>
                </c:pt>
                <c:pt idx="530">
                  <c:v>4.5</c:v>
                </c:pt>
                <c:pt idx="531">
                  <c:v>4.5999999999999996</c:v>
                </c:pt>
                <c:pt idx="532">
                  <c:v>4.5999999999999996</c:v>
                </c:pt>
                <c:pt idx="533">
                  <c:v>4.5999999999999996</c:v>
                </c:pt>
                <c:pt idx="534">
                  <c:v>4.5</c:v>
                </c:pt>
                <c:pt idx="535">
                  <c:v>4.5</c:v>
                </c:pt>
                <c:pt idx="536">
                  <c:v>4.5</c:v>
                </c:pt>
                <c:pt idx="537">
                  <c:v>4.5</c:v>
                </c:pt>
                <c:pt idx="538">
                  <c:v>4.5</c:v>
                </c:pt>
                <c:pt idx="539">
                  <c:v>4.5999999999999996</c:v>
                </c:pt>
                <c:pt idx="540">
                  <c:v>4.5999999999999996</c:v>
                </c:pt>
                <c:pt idx="541">
                  <c:v>4.5999999999999996</c:v>
                </c:pt>
                <c:pt idx="542">
                  <c:v>4.5999999999999996</c:v>
                </c:pt>
                <c:pt idx="543">
                  <c:v>4.5999999999999996</c:v>
                </c:pt>
                <c:pt idx="544">
                  <c:v>4.5999999999999996</c:v>
                </c:pt>
                <c:pt idx="545">
                  <c:v>4.5999999999999996</c:v>
                </c:pt>
                <c:pt idx="546">
                  <c:v>4.5999999999999996</c:v>
                </c:pt>
                <c:pt idx="547">
                  <c:v>4.5999999999999996</c:v>
                </c:pt>
                <c:pt idx="548">
                  <c:v>4.5999999999999996</c:v>
                </c:pt>
                <c:pt idx="549">
                  <c:v>4.5999999999999996</c:v>
                </c:pt>
                <c:pt idx="550">
                  <c:v>4.5999999999999996</c:v>
                </c:pt>
                <c:pt idx="551">
                  <c:v>4.7</c:v>
                </c:pt>
                <c:pt idx="552">
                  <c:v>4.8</c:v>
                </c:pt>
                <c:pt idx="553">
                  <c:v>4.8</c:v>
                </c:pt>
                <c:pt idx="554">
                  <c:v>4.8</c:v>
                </c:pt>
                <c:pt idx="555">
                  <c:v>4.8</c:v>
                </c:pt>
                <c:pt idx="556">
                  <c:v>4.8</c:v>
                </c:pt>
                <c:pt idx="557">
                  <c:v>4.8</c:v>
                </c:pt>
                <c:pt idx="558">
                  <c:v>4.8</c:v>
                </c:pt>
                <c:pt idx="559">
                  <c:v>4.8</c:v>
                </c:pt>
                <c:pt idx="560">
                  <c:v>4.8</c:v>
                </c:pt>
                <c:pt idx="561">
                  <c:v>4.9000000000000004</c:v>
                </c:pt>
                <c:pt idx="562">
                  <c:v>4.9000000000000004</c:v>
                </c:pt>
                <c:pt idx="563">
                  <c:v>4.9000000000000004</c:v>
                </c:pt>
                <c:pt idx="564">
                  <c:v>4.9000000000000004</c:v>
                </c:pt>
                <c:pt idx="565">
                  <c:v>4.9000000000000004</c:v>
                </c:pt>
                <c:pt idx="566">
                  <c:v>4.9000000000000004</c:v>
                </c:pt>
                <c:pt idx="567">
                  <c:v>5</c:v>
                </c:pt>
                <c:pt idx="568">
                  <c:v>5</c:v>
                </c:pt>
                <c:pt idx="569">
                  <c:v>5</c:v>
                </c:pt>
                <c:pt idx="570">
                  <c:v>5</c:v>
                </c:pt>
                <c:pt idx="571">
                  <c:v>5</c:v>
                </c:pt>
                <c:pt idx="572">
                  <c:v>5.0999999999999996</c:v>
                </c:pt>
                <c:pt idx="573">
                  <c:v>5.0999999999999996</c:v>
                </c:pt>
                <c:pt idx="574">
                  <c:v>5.0999999999999996</c:v>
                </c:pt>
                <c:pt idx="575">
                  <c:v>5.0999999999999996</c:v>
                </c:pt>
                <c:pt idx="576">
                  <c:v>5.2</c:v>
                </c:pt>
                <c:pt idx="577">
                  <c:v>5.2</c:v>
                </c:pt>
                <c:pt idx="578">
                  <c:v>5.2</c:v>
                </c:pt>
                <c:pt idx="579">
                  <c:v>5.0999999999999996</c:v>
                </c:pt>
                <c:pt idx="580">
                  <c:v>5.0999999999999996</c:v>
                </c:pt>
                <c:pt idx="581">
                  <c:v>5.0999999999999996</c:v>
                </c:pt>
                <c:pt idx="582">
                  <c:v>5.0999999999999996</c:v>
                </c:pt>
                <c:pt idx="583">
                  <c:v>5.0999999999999996</c:v>
                </c:pt>
                <c:pt idx="584">
                  <c:v>5.0999999999999996</c:v>
                </c:pt>
                <c:pt idx="585">
                  <c:v>5.2</c:v>
                </c:pt>
                <c:pt idx="586">
                  <c:v>5.2</c:v>
                </c:pt>
                <c:pt idx="587">
                  <c:v>5.2</c:v>
                </c:pt>
                <c:pt idx="588">
                  <c:v>5.3</c:v>
                </c:pt>
                <c:pt idx="589">
                  <c:v>5.3</c:v>
                </c:pt>
                <c:pt idx="590">
                  <c:v>5.3</c:v>
                </c:pt>
                <c:pt idx="591">
                  <c:v>5.3</c:v>
                </c:pt>
                <c:pt idx="592">
                  <c:v>5.4</c:v>
                </c:pt>
                <c:pt idx="593">
                  <c:v>5.4</c:v>
                </c:pt>
                <c:pt idx="594">
                  <c:v>5.5</c:v>
                </c:pt>
                <c:pt idx="595">
                  <c:v>5.5</c:v>
                </c:pt>
                <c:pt idx="596">
                  <c:v>5.5</c:v>
                </c:pt>
                <c:pt idx="597">
                  <c:v>5.6</c:v>
                </c:pt>
                <c:pt idx="598">
                  <c:v>5.6</c:v>
                </c:pt>
                <c:pt idx="599">
                  <c:v>5.6</c:v>
                </c:pt>
                <c:pt idx="600">
                  <c:v>5.6</c:v>
                </c:pt>
                <c:pt idx="601">
                  <c:v>5.7</c:v>
                </c:pt>
                <c:pt idx="602">
                  <c:v>5.7</c:v>
                </c:pt>
                <c:pt idx="603">
                  <c:v>5.8</c:v>
                </c:pt>
                <c:pt idx="604">
                  <c:v>5.8</c:v>
                </c:pt>
                <c:pt idx="605">
                  <c:v>5.8</c:v>
                </c:pt>
                <c:pt idx="606">
                  <c:v>5.9</c:v>
                </c:pt>
                <c:pt idx="607">
                  <c:v>5.9</c:v>
                </c:pt>
                <c:pt idx="608">
                  <c:v>5.9</c:v>
                </c:pt>
                <c:pt idx="609">
                  <c:v>6</c:v>
                </c:pt>
                <c:pt idx="610">
                  <c:v>6</c:v>
                </c:pt>
                <c:pt idx="611">
                  <c:v>6.1</c:v>
                </c:pt>
                <c:pt idx="612">
                  <c:v>6.1</c:v>
                </c:pt>
                <c:pt idx="613">
                  <c:v>6.1</c:v>
                </c:pt>
                <c:pt idx="614">
                  <c:v>6.2</c:v>
                </c:pt>
                <c:pt idx="615">
                  <c:v>6.2</c:v>
                </c:pt>
                <c:pt idx="616">
                  <c:v>6.2</c:v>
                </c:pt>
                <c:pt idx="617">
                  <c:v>6.2</c:v>
                </c:pt>
                <c:pt idx="618">
                  <c:v>6.2</c:v>
                </c:pt>
                <c:pt idx="619">
                  <c:v>6.2</c:v>
                </c:pt>
                <c:pt idx="620">
                  <c:v>6.3</c:v>
                </c:pt>
                <c:pt idx="621">
                  <c:v>6.3</c:v>
                </c:pt>
                <c:pt idx="622">
                  <c:v>6.3</c:v>
                </c:pt>
                <c:pt idx="623">
                  <c:v>6.3</c:v>
                </c:pt>
                <c:pt idx="624">
                  <c:v>6.4</c:v>
                </c:pt>
                <c:pt idx="625">
                  <c:v>6.4</c:v>
                </c:pt>
                <c:pt idx="626">
                  <c:v>6.4</c:v>
                </c:pt>
                <c:pt idx="627">
                  <c:v>6.4</c:v>
                </c:pt>
                <c:pt idx="628">
                  <c:v>6.4</c:v>
                </c:pt>
                <c:pt idx="629">
                  <c:v>6.4</c:v>
                </c:pt>
                <c:pt idx="630">
                  <c:v>6.5</c:v>
                </c:pt>
                <c:pt idx="631">
                  <c:v>6.5</c:v>
                </c:pt>
                <c:pt idx="632">
                  <c:v>6.5</c:v>
                </c:pt>
                <c:pt idx="633">
                  <c:v>6.5</c:v>
                </c:pt>
                <c:pt idx="634">
                  <c:v>6.6</c:v>
                </c:pt>
                <c:pt idx="635">
                  <c:v>6.6</c:v>
                </c:pt>
                <c:pt idx="636">
                  <c:v>6.6</c:v>
                </c:pt>
                <c:pt idx="637">
                  <c:v>6.6</c:v>
                </c:pt>
                <c:pt idx="638">
                  <c:v>6.6</c:v>
                </c:pt>
                <c:pt idx="639">
                  <c:v>6.6</c:v>
                </c:pt>
                <c:pt idx="640">
                  <c:v>6.7</c:v>
                </c:pt>
                <c:pt idx="641">
                  <c:v>6.7</c:v>
                </c:pt>
                <c:pt idx="642">
                  <c:v>6.7</c:v>
                </c:pt>
                <c:pt idx="643">
                  <c:v>6.8</c:v>
                </c:pt>
                <c:pt idx="644">
                  <c:v>6.8</c:v>
                </c:pt>
                <c:pt idx="645">
                  <c:v>6.8</c:v>
                </c:pt>
                <c:pt idx="646">
                  <c:v>6.8</c:v>
                </c:pt>
                <c:pt idx="647">
                  <c:v>6.8</c:v>
                </c:pt>
                <c:pt idx="648">
                  <c:v>6.8</c:v>
                </c:pt>
                <c:pt idx="649">
                  <c:v>6.8</c:v>
                </c:pt>
                <c:pt idx="650">
                  <c:v>6.8</c:v>
                </c:pt>
                <c:pt idx="651">
                  <c:v>6.8</c:v>
                </c:pt>
                <c:pt idx="652">
                  <c:v>6.8</c:v>
                </c:pt>
                <c:pt idx="653">
                  <c:v>6.8</c:v>
                </c:pt>
                <c:pt idx="654">
                  <c:v>6.8</c:v>
                </c:pt>
                <c:pt idx="655">
                  <c:v>6.8</c:v>
                </c:pt>
                <c:pt idx="656">
                  <c:v>6.8</c:v>
                </c:pt>
                <c:pt idx="657">
                  <c:v>6.8</c:v>
                </c:pt>
                <c:pt idx="658">
                  <c:v>6.8</c:v>
                </c:pt>
                <c:pt idx="659">
                  <c:v>6.8</c:v>
                </c:pt>
                <c:pt idx="660">
                  <c:v>6.8</c:v>
                </c:pt>
                <c:pt idx="661">
                  <c:v>6.8</c:v>
                </c:pt>
                <c:pt idx="662">
                  <c:v>6.8</c:v>
                </c:pt>
                <c:pt idx="663">
                  <c:v>6.8</c:v>
                </c:pt>
                <c:pt idx="664">
                  <c:v>6.8</c:v>
                </c:pt>
                <c:pt idx="665">
                  <c:v>6.8</c:v>
                </c:pt>
                <c:pt idx="666">
                  <c:v>6.8</c:v>
                </c:pt>
                <c:pt idx="667">
                  <c:v>6.8</c:v>
                </c:pt>
                <c:pt idx="668">
                  <c:v>6.8</c:v>
                </c:pt>
                <c:pt idx="669">
                  <c:v>6.8</c:v>
                </c:pt>
                <c:pt idx="670">
                  <c:v>6.8</c:v>
                </c:pt>
                <c:pt idx="671">
                  <c:v>6.8</c:v>
                </c:pt>
                <c:pt idx="672">
                  <c:v>6.8</c:v>
                </c:pt>
                <c:pt idx="673">
                  <c:v>6.8</c:v>
                </c:pt>
                <c:pt idx="674">
                  <c:v>6.8</c:v>
                </c:pt>
                <c:pt idx="675">
                  <c:v>6.8</c:v>
                </c:pt>
                <c:pt idx="676">
                  <c:v>6.8</c:v>
                </c:pt>
                <c:pt idx="677">
                  <c:v>6.8</c:v>
                </c:pt>
                <c:pt idx="678">
                  <c:v>6.8</c:v>
                </c:pt>
                <c:pt idx="679">
                  <c:v>6.8</c:v>
                </c:pt>
                <c:pt idx="680">
                  <c:v>6.8</c:v>
                </c:pt>
                <c:pt idx="681">
                  <c:v>6.8</c:v>
                </c:pt>
                <c:pt idx="682">
                  <c:v>6.8</c:v>
                </c:pt>
                <c:pt idx="683">
                  <c:v>6.8</c:v>
                </c:pt>
                <c:pt idx="684">
                  <c:v>6.8</c:v>
                </c:pt>
                <c:pt idx="685">
                  <c:v>6.8</c:v>
                </c:pt>
                <c:pt idx="686">
                  <c:v>6.8</c:v>
                </c:pt>
                <c:pt idx="687">
                  <c:v>6.8</c:v>
                </c:pt>
                <c:pt idx="688">
                  <c:v>6.8</c:v>
                </c:pt>
                <c:pt idx="689">
                  <c:v>6.8</c:v>
                </c:pt>
                <c:pt idx="690">
                  <c:v>6.8</c:v>
                </c:pt>
                <c:pt idx="691">
                  <c:v>6.8</c:v>
                </c:pt>
                <c:pt idx="692">
                  <c:v>6.8</c:v>
                </c:pt>
                <c:pt idx="693">
                  <c:v>6.8</c:v>
                </c:pt>
                <c:pt idx="694">
                  <c:v>6.8</c:v>
                </c:pt>
                <c:pt idx="695">
                  <c:v>6.8</c:v>
                </c:pt>
                <c:pt idx="696">
                  <c:v>6.8</c:v>
                </c:pt>
                <c:pt idx="697">
                  <c:v>6.8</c:v>
                </c:pt>
                <c:pt idx="698">
                  <c:v>6.8</c:v>
                </c:pt>
                <c:pt idx="699">
                  <c:v>6.8</c:v>
                </c:pt>
                <c:pt idx="700">
                  <c:v>6.8</c:v>
                </c:pt>
                <c:pt idx="701">
                  <c:v>6.8</c:v>
                </c:pt>
                <c:pt idx="702">
                  <c:v>6.8</c:v>
                </c:pt>
                <c:pt idx="703">
                  <c:v>6.8</c:v>
                </c:pt>
                <c:pt idx="704">
                  <c:v>6.8</c:v>
                </c:pt>
                <c:pt idx="705">
                  <c:v>6.8</c:v>
                </c:pt>
                <c:pt idx="706">
                  <c:v>6.8</c:v>
                </c:pt>
                <c:pt idx="707">
                  <c:v>6.8</c:v>
                </c:pt>
                <c:pt idx="708">
                  <c:v>6.8</c:v>
                </c:pt>
                <c:pt idx="709">
                  <c:v>6.8</c:v>
                </c:pt>
                <c:pt idx="710">
                  <c:v>6.8</c:v>
                </c:pt>
                <c:pt idx="711">
                  <c:v>6.8</c:v>
                </c:pt>
                <c:pt idx="712">
                  <c:v>6.8</c:v>
                </c:pt>
                <c:pt idx="713">
                  <c:v>6.8</c:v>
                </c:pt>
                <c:pt idx="714">
                  <c:v>6.8</c:v>
                </c:pt>
                <c:pt idx="715">
                  <c:v>6.8</c:v>
                </c:pt>
                <c:pt idx="716">
                  <c:v>6.8</c:v>
                </c:pt>
                <c:pt idx="717">
                  <c:v>6.8</c:v>
                </c:pt>
                <c:pt idx="718">
                  <c:v>6.8</c:v>
                </c:pt>
                <c:pt idx="719">
                  <c:v>6.8</c:v>
                </c:pt>
                <c:pt idx="720">
                  <c:v>6.8</c:v>
                </c:pt>
                <c:pt idx="721">
                  <c:v>6.8</c:v>
                </c:pt>
                <c:pt idx="722">
                  <c:v>6.8</c:v>
                </c:pt>
                <c:pt idx="723">
                  <c:v>6.8</c:v>
                </c:pt>
                <c:pt idx="724">
                  <c:v>6.8</c:v>
                </c:pt>
                <c:pt idx="725">
                  <c:v>6.8</c:v>
                </c:pt>
                <c:pt idx="726">
                  <c:v>6.8</c:v>
                </c:pt>
                <c:pt idx="727">
                  <c:v>6.8</c:v>
                </c:pt>
                <c:pt idx="728">
                  <c:v>6.8</c:v>
                </c:pt>
                <c:pt idx="729">
                  <c:v>6.8</c:v>
                </c:pt>
                <c:pt idx="730">
                  <c:v>6.8</c:v>
                </c:pt>
                <c:pt idx="731">
                  <c:v>6.8</c:v>
                </c:pt>
                <c:pt idx="732">
                  <c:v>6.8</c:v>
                </c:pt>
                <c:pt idx="733">
                  <c:v>6.8</c:v>
                </c:pt>
                <c:pt idx="734">
                  <c:v>6.8</c:v>
                </c:pt>
                <c:pt idx="735">
                  <c:v>6.8</c:v>
                </c:pt>
                <c:pt idx="736">
                  <c:v>6.8</c:v>
                </c:pt>
                <c:pt idx="737">
                  <c:v>6.8</c:v>
                </c:pt>
                <c:pt idx="738">
                  <c:v>6.8</c:v>
                </c:pt>
                <c:pt idx="739">
                  <c:v>6.8</c:v>
                </c:pt>
                <c:pt idx="740">
                  <c:v>6.8</c:v>
                </c:pt>
                <c:pt idx="741">
                  <c:v>6.8</c:v>
                </c:pt>
                <c:pt idx="742">
                  <c:v>6.8</c:v>
                </c:pt>
                <c:pt idx="743">
                  <c:v>6.8</c:v>
                </c:pt>
                <c:pt idx="744">
                  <c:v>6.8</c:v>
                </c:pt>
                <c:pt idx="745">
                  <c:v>6.8</c:v>
                </c:pt>
                <c:pt idx="746">
                  <c:v>6.8</c:v>
                </c:pt>
                <c:pt idx="747">
                  <c:v>6.8</c:v>
                </c:pt>
                <c:pt idx="748">
                  <c:v>6.8</c:v>
                </c:pt>
                <c:pt idx="749">
                  <c:v>6.8</c:v>
                </c:pt>
                <c:pt idx="750">
                  <c:v>6.8</c:v>
                </c:pt>
                <c:pt idx="751">
                  <c:v>6.8</c:v>
                </c:pt>
                <c:pt idx="752">
                  <c:v>6.8</c:v>
                </c:pt>
                <c:pt idx="753">
                  <c:v>6.8</c:v>
                </c:pt>
                <c:pt idx="754">
                  <c:v>6.8</c:v>
                </c:pt>
                <c:pt idx="755">
                  <c:v>6.8</c:v>
                </c:pt>
                <c:pt idx="756">
                  <c:v>6.8</c:v>
                </c:pt>
                <c:pt idx="757">
                  <c:v>6.8</c:v>
                </c:pt>
                <c:pt idx="758">
                  <c:v>6.8</c:v>
                </c:pt>
                <c:pt idx="759">
                  <c:v>6.8</c:v>
                </c:pt>
                <c:pt idx="760">
                  <c:v>6.8</c:v>
                </c:pt>
                <c:pt idx="761">
                  <c:v>6.8</c:v>
                </c:pt>
                <c:pt idx="762">
                  <c:v>6.8</c:v>
                </c:pt>
                <c:pt idx="763">
                  <c:v>6.8</c:v>
                </c:pt>
                <c:pt idx="764">
                  <c:v>6.8</c:v>
                </c:pt>
                <c:pt idx="765">
                  <c:v>6.8</c:v>
                </c:pt>
                <c:pt idx="766">
                  <c:v>6.8</c:v>
                </c:pt>
                <c:pt idx="767">
                  <c:v>6.8</c:v>
                </c:pt>
                <c:pt idx="768">
                  <c:v>6.8</c:v>
                </c:pt>
                <c:pt idx="769">
                  <c:v>6.8</c:v>
                </c:pt>
                <c:pt idx="770">
                  <c:v>6.8</c:v>
                </c:pt>
                <c:pt idx="771">
                  <c:v>6.8</c:v>
                </c:pt>
                <c:pt idx="772">
                  <c:v>6.8</c:v>
                </c:pt>
                <c:pt idx="773">
                  <c:v>6.8</c:v>
                </c:pt>
                <c:pt idx="774">
                  <c:v>6.8</c:v>
                </c:pt>
                <c:pt idx="775">
                  <c:v>6.8</c:v>
                </c:pt>
                <c:pt idx="776">
                  <c:v>6.8</c:v>
                </c:pt>
                <c:pt idx="777">
                  <c:v>6.8</c:v>
                </c:pt>
                <c:pt idx="778">
                  <c:v>6.8</c:v>
                </c:pt>
                <c:pt idx="779">
                  <c:v>6.8</c:v>
                </c:pt>
                <c:pt idx="780">
                  <c:v>6.8</c:v>
                </c:pt>
                <c:pt idx="781">
                  <c:v>6.8</c:v>
                </c:pt>
                <c:pt idx="782">
                  <c:v>6.8</c:v>
                </c:pt>
                <c:pt idx="783">
                  <c:v>6.8</c:v>
                </c:pt>
                <c:pt idx="784">
                  <c:v>6.8</c:v>
                </c:pt>
                <c:pt idx="785">
                  <c:v>6.8</c:v>
                </c:pt>
                <c:pt idx="786">
                  <c:v>6.8</c:v>
                </c:pt>
                <c:pt idx="787">
                  <c:v>6.8</c:v>
                </c:pt>
                <c:pt idx="788">
                  <c:v>6.8</c:v>
                </c:pt>
                <c:pt idx="789">
                  <c:v>6.8</c:v>
                </c:pt>
                <c:pt idx="790">
                  <c:v>6.8</c:v>
                </c:pt>
                <c:pt idx="791">
                  <c:v>6.8</c:v>
                </c:pt>
                <c:pt idx="792">
                  <c:v>6.8</c:v>
                </c:pt>
                <c:pt idx="793">
                  <c:v>6.8</c:v>
                </c:pt>
                <c:pt idx="794">
                  <c:v>6.8</c:v>
                </c:pt>
                <c:pt idx="795">
                  <c:v>6.8</c:v>
                </c:pt>
                <c:pt idx="796">
                  <c:v>6.8</c:v>
                </c:pt>
                <c:pt idx="797">
                  <c:v>6.8</c:v>
                </c:pt>
                <c:pt idx="798">
                  <c:v>6.8</c:v>
                </c:pt>
                <c:pt idx="799">
                  <c:v>6.8</c:v>
                </c:pt>
                <c:pt idx="800">
                  <c:v>6.8</c:v>
                </c:pt>
                <c:pt idx="801">
                  <c:v>6.8</c:v>
                </c:pt>
                <c:pt idx="802">
                  <c:v>6.8</c:v>
                </c:pt>
                <c:pt idx="803">
                  <c:v>6.8</c:v>
                </c:pt>
                <c:pt idx="804">
                  <c:v>6.8</c:v>
                </c:pt>
                <c:pt idx="805">
                  <c:v>6.8</c:v>
                </c:pt>
                <c:pt idx="806">
                  <c:v>6.8</c:v>
                </c:pt>
                <c:pt idx="807">
                  <c:v>6.8</c:v>
                </c:pt>
                <c:pt idx="808">
                  <c:v>6.8</c:v>
                </c:pt>
                <c:pt idx="809">
                  <c:v>6.8</c:v>
                </c:pt>
                <c:pt idx="810">
                  <c:v>6.8</c:v>
                </c:pt>
                <c:pt idx="811">
                  <c:v>6.8</c:v>
                </c:pt>
                <c:pt idx="812">
                  <c:v>6.8</c:v>
                </c:pt>
                <c:pt idx="813">
                  <c:v>6.8</c:v>
                </c:pt>
                <c:pt idx="814">
                  <c:v>6.8</c:v>
                </c:pt>
                <c:pt idx="815">
                  <c:v>6.8</c:v>
                </c:pt>
                <c:pt idx="816">
                  <c:v>6.8</c:v>
                </c:pt>
                <c:pt idx="817">
                  <c:v>6.8</c:v>
                </c:pt>
                <c:pt idx="818">
                  <c:v>6.8</c:v>
                </c:pt>
                <c:pt idx="819">
                  <c:v>6.8</c:v>
                </c:pt>
                <c:pt idx="820">
                  <c:v>6.8</c:v>
                </c:pt>
                <c:pt idx="821">
                  <c:v>6.8</c:v>
                </c:pt>
                <c:pt idx="822">
                  <c:v>6.8</c:v>
                </c:pt>
                <c:pt idx="823">
                  <c:v>6.8</c:v>
                </c:pt>
                <c:pt idx="824">
                  <c:v>6.8</c:v>
                </c:pt>
                <c:pt idx="825">
                  <c:v>6.8</c:v>
                </c:pt>
                <c:pt idx="826">
                  <c:v>6.8</c:v>
                </c:pt>
                <c:pt idx="827">
                  <c:v>6.8</c:v>
                </c:pt>
                <c:pt idx="828">
                  <c:v>6.8</c:v>
                </c:pt>
                <c:pt idx="829">
                  <c:v>6.8</c:v>
                </c:pt>
                <c:pt idx="830">
                  <c:v>6.8</c:v>
                </c:pt>
                <c:pt idx="831">
                  <c:v>6.8</c:v>
                </c:pt>
                <c:pt idx="832">
                  <c:v>6.8</c:v>
                </c:pt>
                <c:pt idx="833">
                  <c:v>6.8</c:v>
                </c:pt>
                <c:pt idx="834">
                  <c:v>6.8</c:v>
                </c:pt>
                <c:pt idx="835">
                  <c:v>6.8</c:v>
                </c:pt>
                <c:pt idx="836">
                  <c:v>6.8</c:v>
                </c:pt>
                <c:pt idx="837">
                  <c:v>6.8</c:v>
                </c:pt>
                <c:pt idx="838">
                  <c:v>6.8</c:v>
                </c:pt>
                <c:pt idx="839">
                  <c:v>6.8</c:v>
                </c:pt>
                <c:pt idx="840">
                  <c:v>6.8</c:v>
                </c:pt>
                <c:pt idx="841">
                  <c:v>6.8</c:v>
                </c:pt>
                <c:pt idx="842">
                  <c:v>6.8</c:v>
                </c:pt>
                <c:pt idx="843">
                  <c:v>6.8</c:v>
                </c:pt>
                <c:pt idx="844">
                  <c:v>6.8</c:v>
                </c:pt>
                <c:pt idx="845">
                  <c:v>6.8</c:v>
                </c:pt>
                <c:pt idx="846">
                  <c:v>6.8</c:v>
                </c:pt>
                <c:pt idx="847">
                  <c:v>6.8</c:v>
                </c:pt>
                <c:pt idx="848">
                  <c:v>6.8</c:v>
                </c:pt>
                <c:pt idx="849">
                  <c:v>6.8</c:v>
                </c:pt>
                <c:pt idx="850">
                  <c:v>6.8</c:v>
                </c:pt>
                <c:pt idx="851">
                  <c:v>6.8</c:v>
                </c:pt>
                <c:pt idx="852">
                  <c:v>6.8</c:v>
                </c:pt>
                <c:pt idx="853">
                  <c:v>6.8</c:v>
                </c:pt>
                <c:pt idx="854">
                  <c:v>6.8</c:v>
                </c:pt>
                <c:pt idx="855">
                  <c:v>6.8</c:v>
                </c:pt>
                <c:pt idx="856">
                  <c:v>6.8</c:v>
                </c:pt>
                <c:pt idx="857">
                  <c:v>6.8</c:v>
                </c:pt>
                <c:pt idx="858">
                  <c:v>6.8</c:v>
                </c:pt>
                <c:pt idx="859">
                  <c:v>6.8</c:v>
                </c:pt>
                <c:pt idx="860">
                  <c:v>6.8</c:v>
                </c:pt>
                <c:pt idx="861">
                  <c:v>6.8</c:v>
                </c:pt>
                <c:pt idx="862">
                  <c:v>6.8</c:v>
                </c:pt>
                <c:pt idx="863">
                  <c:v>6.8</c:v>
                </c:pt>
                <c:pt idx="864">
                  <c:v>6.8</c:v>
                </c:pt>
                <c:pt idx="865">
                  <c:v>6.8</c:v>
                </c:pt>
                <c:pt idx="866">
                  <c:v>6.8</c:v>
                </c:pt>
                <c:pt idx="867">
                  <c:v>6.8</c:v>
                </c:pt>
                <c:pt idx="868">
                  <c:v>6.8</c:v>
                </c:pt>
                <c:pt idx="869">
                  <c:v>6.8</c:v>
                </c:pt>
                <c:pt idx="870">
                  <c:v>6.8</c:v>
                </c:pt>
                <c:pt idx="871">
                  <c:v>6.8</c:v>
                </c:pt>
                <c:pt idx="872">
                  <c:v>6.8</c:v>
                </c:pt>
                <c:pt idx="873">
                  <c:v>6.8</c:v>
                </c:pt>
                <c:pt idx="874">
                  <c:v>6.8</c:v>
                </c:pt>
                <c:pt idx="875">
                  <c:v>6.8</c:v>
                </c:pt>
                <c:pt idx="876">
                  <c:v>6.8</c:v>
                </c:pt>
                <c:pt idx="877">
                  <c:v>6.8</c:v>
                </c:pt>
                <c:pt idx="878">
                  <c:v>6.8</c:v>
                </c:pt>
                <c:pt idx="879">
                  <c:v>6.8</c:v>
                </c:pt>
                <c:pt idx="880">
                  <c:v>6.8</c:v>
                </c:pt>
                <c:pt idx="881">
                  <c:v>6.8</c:v>
                </c:pt>
                <c:pt idx="882">
                  <c:v>6.8</c:v>
                </c:pt>
                <c:pt idx="883">
                  <c:v>6.8</c:v>
                </c:pt>
                <c:pt idx="884">
                  <c:v>6.8</c:v>
                </c:pt>
                <c:pt idx="885">
                  <c:v>6.8</c:v>
                </c:pt>
                <c:pt idx="886">
                  <c:v>6.8</c:v>
                </c:pt>
                <c:pt idx="887">
                  <c:v>6.8</c:v>
                </c:pt>
                <c:pt idx="888">
                  <c:v>6.8</c:v>
                </c:pt>
                <c:pt idx="889">
                  <c:v>6.8</c:v>
                </c:pt>
                <c:pt idx="890">
                  <c:v>6.8</c:v>
                </c:pt>
                <c:pt idx="891">
                  <c:v>6.8</c:v>
                </c:pt>
                <c:pt idx="892">
                  <c:v>6.8</c:v>
                </c:pt>
                <c:pt idx="893">
                  <c:v>6.8</c:v>
                </c:pt>
                <c:pt idx="894">
                  <c:v>6.8</c:v>
                </c:pt>
                <c:pt idx="895">
                  <c:v>6.8</c:v>
                </c:pt>
                <c:pt idx="896">
                  <c:v>6.8</c:v>
                </c:pt>
                <c:pt idx="897">
                  <c:v>6.8</c:v>
                </c:pt>
                <c:pt idx="898">
                  <c:v>6.8</c:v>
                </c:pt>
                <c:pt idx="899">
                  <c:v>6.8</c:v>
                </c:pt>
                <c:pt idx="900">
                  <c:v>6.8</c:v>
                </c:pt>
                <c:pt idx="901">
                  <c:v>6.8</c:v>
                </c:pt>
                <c:pt idx="902">
                  <c:v>6.8</c:v>
                </c:pt>
                <c:pt idx="903">
                  <c:v>6.8</c:v>
                </c:pt>
                <c:pt idx="904">
                  <c:v>6.8</c:v>
                </c:pt>
                <c:pt idx="905">
                  <c:v>6.8</c:v>
                </c:pt>
                <c:pt idx="906">
                  <c:v>6.8</c:v>
                </c:pt>
                <c:pt idx="907">
                  <c:v>6.8</c:v>
                </c:pt>
                <c:pt idx="908">
                  <c:v>6.8</c:v>
                </c:pt>
                <c:pt idx="909">
                  <c:v>6.8</c:v>
                </c:pt>
                <c:pt idx="910">
                  <c:v>6.8</c:v>
                </c:pt>
                <c:pt idx="911">
                  <c:v>6.8</c:v>
                </c:pt>
                <c:pt idx="912">
                  <c:v>6.8</c:v>
                </c:pt>
                <c:pt idx="913">
                  <c:v>6.8</c:v>
                </c:pt>
                <c:pt idx="914">
                  <c:v>6.8</c:v>
                </c:pt>
                <c:pt idx="915">
                  <c:v>6.8</c:v>
                </c:pt>
                <c:pt idx="916">
                  <c:v>6.8</c:v>
                </c:pt>
                <c:pt idx="917">
                  <c:v>6.8</c:v>
                </c:pt>
                <c:pt idx="918">
                  <c:v>6.8</c:v>
                </c:pt>
                <c:pt idx="919">
                  <c:v>6.8</c:v>
                </c:pt>
                <c:pt idx="920">
                  <c:v>6.8</c:v>
                </c:pt>
                <c:pt idx="921">
                  <c:v>6.8</c:v>
                </c:pt>
                <c:pt idx="922">
                  <c:v>6.8</c:v>
                </c:pt>
                <c:pt idx="923">
                  <c:v>6.8</c:v>
                </c:pt>
                <c:pt idx="924">
                  <c:v>6.8</c:v>
                </c:pt>
                <c:pt idx="925">
                  <c:v>6.8</c:v>
                </c:pt>
                <c:pt idx="926">
                  <c:v>6.8</c:v>
                </c:pt>
                <c:pt idx="927">
                  <c:v>6.8</c:v>
                </c:pt>
                <c:pt idx="928">
                  <c:v>6.8</c:v>
                </c:pt>
                <c:pt idx="929">
                  <c:v>6.8</c:v>
                </c:pt>
                <c:pt idx="930">
                  <c:v>6.8</c:v>
                </c:pt>
                <c:pt idx="931">
                  <c:v>6.8</c:v>
                </c:pt>
                <c:pt idx="932">
                  <c:v>6.8</c:v>
                </c:pt>
                <c:pt idx="933">
                  <c:v>6.8</c:v>
                </c:pt>
                <c:pt idx="934">
                  <c:v>6.8</c:v>
                </c:pt>
                <c:pt idx="935">
                  <c:v>6.8</c:v>
                </c:pt>
                <c:pt idx="936">
                  <c:v>6.8</c:v>
                </c:pt>
                <c:pt idx="937">
                  <c:v>6.8</c:v>
                </c:pt>
                <c:pt idx="938">
                  <c:v>6.8</c:v>
                </c:pt>
                <c:pt idx="939">
                  <c:v>6.8</c:v>
                </c:pt>
                <c:pt idx="940">
                  <c:v>6.8</c:v>
                </c:pt>
                <c:pt idx="941">
                  <c:v>6.8</c:v>
                </c:pt>
                <c:pt idx="942">
                  <c:v>6.8</c:v>
                </c:pt>
                <c:pt idx="943">
                  <c:v>6.8</c:v>
                </c:pt>
                <c:pt idx="944">
                  <c:v>6.8</c:v>
                </c:pt>
                <c:pt idx="945">
                  <c:v>6.8</c:v>
                </c:pt>
                <c:pt idx="946">
                  <c:v>6.8</c:v>
                </c:pt>
                <c:pt idx="947">
                  <c:v>6.8</c:v>
                </c:pt>
                <c:pt idx="948">
                  <c:v>6.8</c:v>
                </c:pt>
                <c:pt idx="949">
                  <c:v>6.8</c:v>
                </c:pt>
                <c:pt idx="950">
                  <c:v>6.8</c:v>
                </c:pt>
                <c:pt idx="951">
                  <c:v>6.8</c:v>
                </c:pt>
                <c:pt idx="952">
                  <c:v>6.8</c:v>
                </c:pt>
                <c:pt idx="953">
                  <c:v>6.8</c:v>
                </c:pt>
                <c:pt idx="954">
                  <c:v>6.8</c:v>
                </c:pt>
                <c:pt idx="955">
                  <c:v>6.8</c:v>
                </c:pt>
                <c:pt idx="956">
                  <c:v>6.8</c:v>
                </c:pt>
                <c:pt idx="957">
                  <c:v>6.8</c:v>
                </c:pt>
                <c:pt idx="958">
                  <c:v>6.8</c:v>
                </c:pt>
                <c:pt idx="959">
                  <c:v>6.8</c:v>
                </c:pt>
                <c:pt idx="960">
                  <c:v>6.8</c:v>
                </c:pt>
                <c:pt idx="961">
                  <c:v>6.8</c:v>
                </c:pt>
                <c:pt idx="962">
                  <c:v>6.8</c:v>
                </c:pt>
                <c:pt idx="963">
                  <c:v>6.8</c:v>
                </c:pt>
                <c:pt idx="964">
                  <c:v>6.8</c:v>
                </c:pt>
                <c:pt idx="965">
                  <c:v>6.8</c:v>
                </c:pt>
                <c:pt idx="966">
                  <c:v>6.8</c:v>
                </c:pt>
                <c:pt idx="967">
                  <c:v>6.8</c:v>
                </c:pt>
                <c:pt idx="968">
                  <c:v>6.8</c:v>
                </c:pt>
                <c:pt idx="969">
                  <c:v>6.8</c:v>
                </c:pt>
                <c:pt idx="970">
                  <c:v>6.8</c:v>
                </c:pt>
                <c:pt idx="971">
                  <c:v>6.8</c:v>
                </c:pt>
                <c:pt idx="972">
                  <c:v>6.8</c:v>
                </c:pt>
                <c:pt idx="973">
                  <c:v>6.8</c:v>
                </c:pt>
                <c:pt idx="974">
                  <c:v>6.8</c:v>
                </c:pt>
                <c:pt idx="975">
                  <c:v>6.8</c:v>
                </c:pt>
                <c:pt idx="976">
                  <c:v>6.8</c:v>
                </c:pt>
                <c:pt idx="977">
                  <c:v>6.8</c:v>
                </c:pt>
                <c:pt idx="978">
                  <c:v>6.8</c:v>
                </c:pt>
                <c:pt idx="979">
                  <c:v>6.8</c:v>
                </c:pt>
                <c:pt idx="980">
                  <c:v>6.8</c:v>
                </c:pt>
                <c:pt idx="981">
                  <c:v>6.8</c:v>
                </c:pt>
                <c:pt idx="982">
                  <c:v>6.8</c:v>
                </c:pt>
                <c:pt idx="983">
                  <c:v>6.8</c:v>
                </c:pt>
                <c:pt idx="984">
                  <c:v>6.8</c:v>
                </c:pt>
                <c:pt idx="985">
                  <c:v>6.8</c:v>
                </c:pt>
                <c:pt idx="986">
                  <c:v>6.8</c:v>
                </c:pt>
                <c:pt idx="987">
                  <c:v>6.8</c:v>
                </c:pt>
                <c:pt idx="988">
                  <c:v>6.8</c:v>
                </c:pt>
                <c:pt idx="989">
                  <c:v>6.8</c:v>
                </c:pt>
                <c:pt idx="990">
                  <c:v>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3.2</c:v>
                </c:pt>
                <c:pt idx="2">
                  <c:v>4</c:v>
                </c:pt>
                <c:pt idx="3">
                  <c:v>3.2</c:v>
                </c:pt>
                <c:pt idx="4">
                  <c:v>4.7</c:v>
                </c:pt>
                <c:pt idx="5">
                  <c:v>3.2</c:v>
                </c:pt>
                <c:pt idx="6">
                  <c:v>4</c:v>
                </c:pt>
                <c:pt idx="7">
                  <c:v>4</c:v>
                </c:pt>
                <c:pt idx="8">
                  <c:v>6.8</c:v>
                </c:pt>
                <c:pt idx="9">
                  <c:v>4.7</c:v>
                </c:pt>
                <c:pt idx="10">
                  <c:v>4</c:v>
                </c:pt>
                <c:pt idx="11">
                  <c:v>4</c:v>
                </c:pt>
                <c:pt idx="12">
                  <c:v>3.6</c:v>
                </c:pt>
                <c:pt idx="13">
                  <c:v>2.9</c:v>
                </c:pt>
                <c:pt idx="14">
                  <c:v>4.3</c:v>
                </c:pt>
                <c:pt idx="15">
                  <c:v>4.7</c:v>
                </c:pt>
                <c:pt idx="16">
                  <c:v>2.9</c:v>
                </c:pt>
                <c:pt idx="17">
                  <c:v>3.2</c:v>
                </c:pt>
                <c:pt idx="18">
                  <c:v>4.3</c:v>
                </c:pt>
                <c:pt idx="19">
                  <c:v>3.6</c:v>
                </c:pt>
                <c:pt idx="20">
                  <c:v>2.2000000000000002</c:v>
                </c:pt>
                <c:pt idx="21">
                  <c:v>2.9</c:v>
                </c:pt>
                <c:pt idx="22">
                  <c:v>2.5</c:v>
                </c:pt>
                <c:pt idx="23">
                  <c:v>1.8</c:v>
                </c:pt>
                <c:pt idx="24">
                  <c:v>6.8</c:v>
                </c:pt>
                <c:pt idx="25">
                  <c:v>3.2</c:v>
                </c:pt>
                <c:pt idx="26">
                  <c:v>3.2</c:v>
                </c:pt>
                <c:pt idx="27">
                  <c:v>3.2</c:v>
                </c:pt>
                <c:pt idx="28">
                  <c:v>5.4</c:v>
                </c:pt>
                <c:pt idx="29">
                  <c:v>2.9</c:v>
                </c:pt>
                <c:pt idx="30">
                  <c:v>1.8</c:v>
                </c:pt>
                <c:pt idx="31">
                  <c:v>2.5</c:v>
                </c:pt>
                <c:pt idx="32">
                  <c:v>2.5</c:v>
                </c:pt>
                <c:pt idx="33">
                  <c:v>4</c:v>
                </c:pt>
                <c:pt idx="34">
                  <c:v>2.9</c:v>
                </c:pt>
                <c:pt idx="35">
                  <c:v>4.7</c:v>
                </c:pt>
                <c:pt idx="36">
                  <c:v>4.3</c:v>
                </c:pt>
                <c:pt idx="37">
                  <c:v>1.8</c:v>
                </c:pt>
                <c:pt idx="38">
                  <c:v>2.5</c:v>
                </c:pt>
                <c:pt idx="39">
                  <c:v>3.6</c:v>
                </c:pt>
                <c:pt idx="40">
                  <c:v>4</c:v>
                </c:pt>
                <c:pt idx="41">
                  <c:v>2.2000000000000002</c:v>
                </c:pt>
                <c:pt idx="42">
                  <c:v>4</c:v>
                </c:pt>
                <c:pt idx="43">
                  <c:v>1.8</c:v>
                </c:pt>
                <c:pt idx="44">
                  <c:v>0</c:v>
                </c:pt>
                <c:pt idx="45">
                  <c:v>2.9</c:v>
                </c:pt>
                <c:pt idx="46">
                  <c:v>2.5</c:v>
                </c:pt>
                <c:pt idx="47">
                  <c:v>2.9</c:v>
                </c:pt>
                <c:pt idx="48">
                  <c:v>2.9</c:v>
                </c:pt>
                <c:pt idx="49">
                  <c:v>3.6</c:v>
                </c:pt>
                <c:pt idx="50">
                  <c:v>4.7</c:v>
                </c:pt>
                <c:pt idx="51">
                  <c:v>2.5</c:v>
                </c:pt>
                <c:pt idx="52">
                  <c:v>3.6</c:v>
                </c:pt>
                <c:pt idx="53">
                  <c:v>4.7</c:v>
                </c:pt>
                <c:pt idx="54">
                  <c:v>6.5</c:v>
                </c:pt>
                <c:pt idx="55">
                  <c:v>2.2000000000000002</c:v>
                </c:pt>
                <c:pt idx="56">
                  <c:v>2.5</c:v>
                </c:pt>
                <c:pt idx="57">
                  <c:v>4</c:v>
                </c:pt>
                <c:pt idx="58">
                  <c:v>6.1</c:v>
                </c:pt>
                <c:pt idx="59">
                  <c:v>4.7</c:v>
                </c:pt>
                <c:pt idx="60">
                  <c:v>2.9</c:v>
                </c:pt>
                <c:pt idx="61">
                  <c:v>3.2</c:v>
                </c:pt>
                <c:pt idx="62">
                  <c:v>4.7</c:v>
                </c:pt>
                <c:pt idx="63">
                  <c:v>2.2000000000000002</c:v>
                </c:pt>
                <c:pt idx="64">
                  <c:v>2.9</c:v>
                </c:pt>
                <c:pt idx="65">
                  <c:v>2.5</c:v>
                </c:pt>
                <c:pt idx="66">
                  <c:v>0</c:v>
                </c:pt>
                <c:pt idx="67">
                  <c:v>3.6</c:v>
                </c:pt>
                <c:pt idx="68">
                  <c:v>1.8</c:v>
                </c:pt>
                <c:pt idx="69">
                  <c:v>3.6</c:v>
                </c:pt>
                <c:pt idx="70">
                  <c:v>2.5</c:v>
                </c:pt>
                <c:pt idx="71">
                  <c:v>2.9</c:v>
                </c:pt>
                <c:pt idx="72">
                  <c:v>4.3</c:v>
                </c:pt>
                <c:pt idx="73">
                  <c:v>2.9</c:v>
                </c:pt>
                <c:pt idx="74">
                  <c:v>2.5</c:v>
                </c:pt>
                <c:pt idx="75">
                  <c:v>5</c:v>
                </c:pt>
                <c:pt idx="76">
                  <c:v>3.6</c:v>
                </c:pt>
                <c:pt idx="77">
                  <c:v>4.7</c:v>
                </c:pt>
                <c:pt idx="78">
                  <c:v>3.2</c:v>
                </c:pt>
                <c:pt idx="79">
                  <c:v>5.4</c:v>
                </c:pt>
                <c:pt idx="80">
                  <c:v>5</c:v>
                </c:pt>
                <c:pt idx="81">
                  <c:v>2.5</c:v>
                </c:pt>
                <c:pt idx="82">
                  <c:v>6.5</c:v>
                </c:pt>
                <c:pt idx="83">
                  <c:v>5.4</c:v>
                </c:pt>
                <c:pt idx="84">
                  <c:v>5</c:v>
                </c:pt>
                <c:pt idx="85">
                  <c:v>4.3</c:v>
                </c:pt>
                <c:pt idx="86">
                  <c:v>3.6</c:v>
                </c:pt>
                <c:pt idx="87">
                  <c:v>2.5</c:v>
                </c:pt>
                <c:pt idx="88">
                  <c:v>2.5</c:v>
                </c:pt>
                <c:pt idx="89">
                  <c:v>2.5</c:v>
                </c:pt>
                <c:pt idx="90">
                  <c:v>2.2000000000000002</c:v>
                </c:pt>
                <c:pt idx="91">
                  <c:v>6.1</c:v>
                </c:pt>
                <c:pt idx="92">
                  <c:v>4.3</c:v>
                </c:pt>
                <c:pt idx="93">
                  <c:v>1.8</c:v>
                </c:pt>
                <c:pt idx="94">
                  <c:v>6.5</c:v>
                </c:pt>
                <c:pt idx="95">
                  <c:v>5</c:v>
                </c:pt>
                <c:pt idx="96">
                  <c:v>2.5</c:v>
                </c:pt>
                <c:pt idx="97">
                  <c:v>2.5</c:v>
                </c:pt>
                <c:pt idx="98">
                  <c:v>3.2</c:v>
                </c:pt>
                <c:pt idx="99">
                  <c:v>3.6</c:v>
                </c:pt>
                <c:pt idx="100">
                  <c:v>1.8</c:v>
                </c:pt>
                <c:pt idx="101">
                  <c:v>1.8</c:v>
                </c:pt>
                <c:pt idx="102">
                  <c:v>5.4</c:v>
                </c:pt>
                <c:pt idx="103">
                  <c:v>3.6</c:v>
                </c:pt>
                <c:pt idx="104">
                  <c:v>2.5</c:v>
                </c:pt>
                <c:pt idx="105">
                  <c:v>3.6</c:v>
                </c:pt>
                <c:pt idx="106">
                  <c:v>2.5</c:v>
                </c:pt>
                <c:pt idx="107">
                  <c:v>4.3</c:v>
                </c:pt>
                <c:pt idx="108">
                  <c:v>2.9</c:v>
                </c:pt>
                <c:pt idx="109">
                  <c:v>2.2000000000000002</c:v>
                </c:pt>
                <c:pt idx="110">
                  <c:v>6.1</c:v>
                </c:pt>
                <c:pt idx="111">
                  <c:v>4</c:v>
                </c:pt>
                <c:pt idx="112">
                  <c:v>3.6</c:v>
                </c:pt>
                <c:pt idx="113">
                  <c:v>4.3</c:v>
                </c:pt>
                <c:pt idx="114">
                  <c:v>4</c:v>
                </c:pt>
                <c:pt idx="115">
                  <c:v>3.6</c:v>
                </c:pt>
                <c:pt idx="116">
                  <c:v>5</c:v>
                </c:pt>
                <c:pt idx="117">
                  <c:v>4</c:v>
                </c:pt>
                <c:pt idx="118">
                  <c:v>3.2</c:v>
                </c:pt>
                <c:pt idx="119">
                  <c:v>3.6</c:v>
                </c:pt>
                <c:pt idx="120">
                  <c:v>3.6</c:v>
                </c:pt>
                <c:pt idx="121">
                  <c:v>2.5</c:v>
                </c:pt>
                <c:pt idx="122">
                  <c:v>4.3</c:v>
                </c:pt>
                <c:pt idx="123">
                  <c:v>4.7</c:v>
                </c:pt>
                <c:pt idx="124">
                  <c:v>1.8</c:v>
                </c:pt>
                <c:pt idx="125">
                  <c:v>3.2</c:v>
                </c:pt>
                <c:pt idx="126">
                  <c:v>0</c:v>
                </c:pt>
                <c:pt idx="127">
                  <c:v>2.9</c:v>
                </c:pt>
                <c:pt idx="128">
                  <c:v>2.9</c:v>
                </c:pt>
                <c:pt idx="129">
                  <c:v>4.3</c:v>
                </c:pt>
                <c:pt idx="130">
                  <c:v>2.5</c:v>
                </c:pt>
                <c:pt idx="131">
                  <c:v>2.2000000000000002</c:v>
                </c:pt>
                <c:pt idx="132">
                  <c:v>2.9</c:v>
                </c:pt>
                <c:pt idx="133">
                  <c:v>2.5</c:v>
                </c:pt>
                <c:pt idx="134">
                  <c:v>1.8</c:v>
                </c:pt>
                <c:pt idx="135">
                  <c:v>1.8</c:v>
                </c:pt>
                <c:pt idx="136">
                  <c:v>3.2</c:v>
                </c:pt>
                <c:pt idx="137">
                  <c:v>2.5</c:v>
                </c:pt>
                <c:pt idx="138">
                  <c:v>1.8</c:v>
                </c:pt>
                <c:pt idx="139">
                  <c:v>2.2000000000000002</c:v>
                </c:pt>
                <c:pt idx="140">
                  <c:v>2.5</c:v>
                </c:pt>
                <c:pt idx="141">
                  <c:v>2.5</c:v>
                </c:pt>
                <c:pt idx="142">
                  <c:v>3.2</c:v>
                </c:pt>
                <c:pt idx="143">
                  <c:v>3.2</c:v>
                </c:pt>
                <c:pt idx="144">
                  <c:v>2.5</c:v>
                </c:pt>
                <c:pt idx="145">
                  <c:v>2.5</c:v>
                </c:pt>
                <c:pt idx="146">
                  <c:v>4.3</c:v>
                </c:pt>
                <c:pt idx="147">
                  <c:v>2.9</c:v>
                </c:pt>
                <c:pt idx="148">
                  <c:v>0</c:v>
                </c:pt>
                <c:pt idx="149">
                  <c:v>2.5</c:v>
                </c:pt>
                <c:pt idx="150">
                  <c:v>2.5</c:v>
                </c:pt>
                <c:pt idx="151">
                  <c:v>3.2</c:v>
                </c:pt>
                <c:pt idx="152">
                  <c:v>1.8</c:v>
                </c:pt>
                <c:pt idx="153">
                  <c:v>2.5</c:v>
                </c:pt>
                <c:pt idx="154">
                  <c:v>2.2000000000000002</c:v>
                </c:pt>
                <c:pt idx="155">
                  <c:v>0</c:v>
                </c:pt>
                <c:pt idx="156">
                  <c:v>2.2000000000000002</c:v>
                </c:pt>
                <c:pt idx="157">
                  <c:v>1.8</c:v>
                </c:pt>
                <c:pt idx="158">
                  <c:v>1.8</c:v>
                </c:pt>
                <c:pt idx="159">
                  <c:v>0</c:v>
                </c:pt>
                <c:pt idx="160">
                  <c:v>1.8</c:v>
                </c:pt>
                <c:pt idx="161">
                  <c:v>2.2000000000000002</c:v>
                </c:pt>
                <c:pt idx="162">
                  <c:v>2.5</c:v>
                </c:pt>
                <c:pt idx="163">
                  <c:v>3.6</c:v>
                </c:pt>
                <c:pt idx="164">
                  <c:v>1.8</c:v>
                </c:pt>
                <c:pt idx="165">
                  <c:v>4</c:v>
                </c:pt>
                <c:pt idx="166">
                  <c:v>3.6</c:v>
                </c:pt>
                <c:pt idx="167">
                  <c:v>4.3</c:v>
                </c:pt>
                <c:pt idx="168">
                  <c:v>6.5</c:v>
                </c:pt>
                <c:pt idx="169">
                  <c:v>5.4</c:v>
                </c:pt>
                <c:pt idx="170">
                  <c:v>5.4</c:v>
                </c:pt>
                <c:pt idx="171">
                  <c:v>4.3</c:v>
                </c:pt>
                <c:pt idx="172">
                  <c:v>4.7</c:v>
                </c:pt>
                <c:pt idx="173">
                  <c:v>4.3</c:v>
                </c:pt>
                <c:pt idx="174">
                  <c:v>4.7</c:v>
                </c:pt>
                <c:pt idx="175">
                  <c:v>3.2</c:v>
                </c:pt>
                <c:pt idx="176">
                  <c:v>4</c:v>
                </c:pt>
                <c:pt idx="177">
                  <c:v>4.3</c:v>
                </c:pt>
                <c:pt idx="178">
                  <c:v>2.2000000000000002</c:v>
                </c:pt>
                <c:pt idx="179">
                  <c:v>5.4</c:v>
                </c:pt>
                <c:pt idx="180">
                  <c:v>3.2</c:v>
                </c:pt>
                <c:pt idx="181">
                  <c:v>4.3</c:v>
                </c:pt>
                <c:pt idx="182">
                  <c:v>4</c:v>
                </c:pt>
                <c:pt idx="183">
                  <c:v>3.2</c:v>
                </c:pt>
                <c:pt idx="184">
                  <c:v>2.9</c:v>
                </c:pt>
                <c:pt idx="185">
                  <c:v>5</c:v>
                </c:pt>
                <c:pt idx="186">
                  <c:v>2.9</c:v>
                </c:pt>
                <c:pt idx="187">
                  <c:v>2.5</c:v>
                </c:pt>
                <c:pt idx="188">
                  <c:v>6.1</c:v>
                </c:pt>
                <c:pt idx="189">
                  <c:v>2.9</c:v>
                </c:pt>
                <c:pt idx="190">
                  <c:v>5</c:v>
                </c:pt>
                <c:pt idx="191">
                  <c:v>5.4</c:v>
                </c:pt>
                <c:pt idx="192">
                  <c:v>3.2</c:v>
                </c:pt>
                <c:pt idx="193">
                  <c:v>4</c:v>
                </c:pt>
                <c:pt idx="194">
                  <c:v>5.4</c:v>
                </c:pt>
                <c:pt idx="195">
                  <c:v>5.4</c:v>
                </c:pt>
                <c:pt idx="196">
                  <c:v>5.4</c:v>
                </c:pt>
                <c:pt idx="197">
                  <c:v>4.7</c:v>
                </c:pt>
                <c:pt idx="198">
                  <c:v>5</c:v>
                </c:pt>
                <c:pt idx="199">
                  <c:v>6.5</c:v>
                </c:pt>
                <c:pt idx="200">
                  <c:v>4.7</c:v>
                </c:pt>
                <c:pt idx="201">
                  <c:v>4</c:v>
                </c:pt>
                <c:pt idx="202">
                  <c:v>2.9</c:v>
                </c:pt>
                <c:pt idx="203">
                  <c:v>5</c:v>
                </c:pt>
                <c:pt idx="204">
                  <c:v>1.8</c:v>
                </c:pt>
                <c:pt idx="205">
                  <c:v>2.5</c:v>
                </c:pt>
                <c:pt idx="206">
                  <c:v>3.2</c:v>
                </c:pt>
                <c:pt idx="207">
                  <c:v>4.3</c:v>
                </c:pt>
                <c:pt idx="208">
                  <c:v>2.9</c:v>
                </c:pt>
                <c:pt idx="209">
                  <c:v>2.2000000000000002</c:v>
                </c:pt>
                <c:pt idx="210">
                  <c:v>3.6</c:v>
                </c:pt>
                <c:pt idx="211">
                  <c:v>4.3</c:v>
                </c:pt>
                <c:pt idx="212">
                  <c:v>2.5</c:v>
                </c:pt>
                <c:pt idx="213">
                  <c:v>5</c:v>
                </c:pt>
                <c:pt idx="214">
                  <c:v>4.7</c:v>
                </c:pt>
                <c:pt idx="215">
                  <c:v>4</c:v>
                </c:pt>
                <c:pt idx="216">
                  <c:v>4</c:v>
                </c:pt>
                <c:pt idx="217">
                  <c:v>2.9</c:v>
                </c:pt>
                <c:pt idx="218">
                  <c:v>1.8</c:v>
                </c:pt>
                <c:pt idx="219">
                  <c:v>3.6</c:v>
                </c:pt>
                <c:pt idx="220">
                  <c:v>4</c:v>
                </c:pt>
                <c:pt idx="221">
                  <c:v>4</c:v>
                </c:pt>
                <c:pt idx="222">
                  <c:v>3.2</c:v>
                </c:pt>
                <c:pt idx="223">
                  <c:v>3.6</c:v>
                </c:pt>
                <c:pt idx="224">
                  <c:v>4</c:v>
                </c:pt>
                <c:pt idx="225">
                  <c:v>3.2</c:v>
                </c:pt>
                <c:pt idx="226">
                  <c:v>4</c:v>
                </c:pt>
                <c:pt idx="227">
                  <c:v>2.5</c:v>
                </c:pt>
                <c:pt idx="228">
                  <c:v>1.8</c:v>
                </c:pt>
                <c:pt idx="229">
                  <c:v>3.6</c:v>
                </c:pt>
                <c:pt idx="230">
                  <c:v>2.2000000000000002</c:v>
                </c:pt>
                <c:pt idx="231">
                  <c:v>5</c:v>
                </c:pt>
                <c:pt idx="232">
                  <c:v>3.2</c:v>
                </c:pt>
                <c:pt idx="233">
                  <c:v>3.6</c:v>
                </c:pt>
                <c:pt idx="234">
                  <c:v>5</c:v>
                </c:pt>
                <c:pt idx="235">
                  <c:v>5</c:v>
                </c:pt>
                <c:pt idx="236">
                  <c:v>3.6</c:v>
                </c:pt>
                <c:pt idx="237">
                  <c:v>2.9</c:v>
                </c:pt>
                <c:pt idx="238">
                  <c:v>2.5</c:v>
                </c:pt>
                <c:pt idx="239">
                  <c:v>3.6</c:v>
                </c:pt>
                <c:pt idx="240">
                  <c:v>4</c:v>
                </c:pt>
                <c:pt idx="241">
                  <c:v>3.2</c:v>
                </c:pt>
                <c:pt idx="242">
                  <c:v>2.9</c:v>
                </c:pt>
                <c:pt idx="243">
                  <c:v>3.2</c:v>
                </c:pt>
                <c:pt idx="244">
                  <c:v>4.3</c:v>
                </c:pt>
                <c:pt idx="245">
                  <c:v>4</c:v>
                </c:pt>
                <c:pt idx="246">
                  <c:v>4</c:v>
                </c:pt>
                <c:pt idx="247">
                  <c:v>3.2</c:v>
                </c:pt>
                <c:pt idx="248">
                  <c:v>5</c:v>
                </c:pt>
                <c:pt idx="249">
                  <c:v>5</c:v>
                </c:pt>
                <c:pt idx="250">
                  <c:v>2.2000000000000002</c:v>
                </c:pt>
                <c:pt idx="251">
                  <c:v>2.5</c:v>
                </c:pt>
                <c:pt idx="252">
                  <c:v>2.2000000000000002</c:v>
                </c:pt>
                <c:pt idx="253">
                  <c:v>3.2</c:v>
                </c:pt>
                <c:pt idx="254">
                  <c:v>3.6</c:v>
                </c:pt>
                <c:pt idx="255">
                  <c:v>3.6</c:v>
                </c:pt>
                <c:pt idx="256">
                  <c:v>2.9</c:v>
                </c:pt>
                <c:pt idx="257">
                  <c:v>4.3</c:v>
                </c:pt>
                <c:pt idx="258">
                  <c:v>5.8</c:v>
                </c:pt>
                <c:pt idx="259">
                  <c:v>5.8</c:v>
                </c:pt>
                <c:pt idx="260">
                  <c:v>5.8</c:v>
                </c:pt>
                <c:pt idx="261">
                  <c:v>3.2</c:v>
                </c:pt>
                <c:pt idx="262">
                  <c:v>5</c:v>
                </c:pt>
                <c:pt idx="263">
                  <c:v>2.5</c:v>
                </c:pt>
                <c:pt idx="264">
                  <c:v>4</c:v>
                </c:pt>
                <c:pt idx="265">
                  <c:v>3.2</c:v>
                </c:pt>
                <c:pt idx="266">
                  <c:v>4.3</c:v>
                </c:pt>
                <c:pt idx="267">
                  <c:v>4.7</c:v>
                </c:pt>
                <c:pt idx="268">
                  <c:v>4</c:v>
                </c:pt>
                <c:pt idx="269">
                  <c:v>4.3</c:v>
                </c:pt>
                <c:pt idx="270">
                  <c:v>2.5</c:v>
                </c:pt>
                <c:pt idx="271">
                  <c:v>3.6</c:v>
                </c:pt>
                <c:pt idx="272">
                  <c:v>2.5</c:v>
                </c:pt>
                <c:pt idx="273">
                  <c:v>2.2000000000000002</c:v>
                </c:pt>
                <c:pt idx="274">
                  <c:v>1.8</c:v>
                </c:pt>
                <c:pt idx="275">
                  <c:v>3.2</c:v>
                </c:pt>
                <c:pt idx="276">
                  <c:v>4.3</c:v>
                </c:pt>
                <c:pt idx="277">
                  <c:v>4.3</c:v>
                </c:pt>
                <c:pt idx="278">
                  <c:v>4</c:v>
                </c:pt>
                <c:pt idx="279">
                  <c:v>2.5</c:v>
                </c:pt>
                <c:pt idx="280">
                  <c:v>4.3</c:v>
                </c:pt>
                <c:pt idx="281">
                  <c:v>0</c:v>
                </c:pt>
                <c:pt idx="282">
                  <c:v>2.2000000000000002</c:v>
                </c:pt>
                <c:pt idx="283">
                  <c:v>3.2</c:v>
                </c:pt>
                <c:pt idx="284">
                  <c:v>3.6</c:v>
                </c:pt>
                <c:pt idx="285">
                  <c:v>3.2</c:v>
                </c:pt>
                <c:pt idx="286">
                  <c:v>3.2</c:v>
                </c:pt>
                <c:pt idx="287">
                  <c:v>2.9</c:v>
                </c:pt>
                <c:pt idx="288">
                  <c:v>2.9</c:v>
                </c:pt>
                <c:pt idx="289">
                  <c:v>2.5</c:v>
                </c:pt>
                <c:pt idx="290">
                  <c:v>4.3</c:v>
                </c:pt>
                <c:pt idx="291">
                  <c:v>4.3</c:v>
                </c:pt>
                <c:pt idx="292">
                  <c:v>4</c:v>
                </c:pt>
                <c:pt idx="293">
                  <c:v>4</c:v>
                </c:pt>
                <c:pt idx="294">
                  <c:v>2.5</c:v>
                </c:pt>
                <c:pt idx="295">
                  <c:v>1.8</c:v>
                </c:pt>
                <c:pt idx="296">
                  <c:v>2.5</c:v>
                </c:pt>
                <c:pt idx="297">
                  <c:v>3.6</c:v>
                </c:pt>
                <c:pt idx="298">
                  <c:v>2.9</c:v>
                </c:pt>
                <c:pt idx="299">
                  <c:v>3.2</c:v>
                </c:pt>
                <c:pt idx="300">
                  <c:v>3.2</c:v>
                </c:pt>
                <c:pt idx="301">
                  <c:v>1.8</c:v>
                </c:pt>
                <c:pt idx="302">
                  <c:v>2.9</c:v>
                </c:pt>
                <c:pt idx="303">
                  <c:v>4</c:v>
                </c:pt>
                <c:pt idx="304">
                  <c:v>4.3</c:v>
                </c:pt>
                <c:pt idx="305">
                  <c:v>6.8</c:v>
                </c:pt>
                <c:pt idx="306">
                  <c:v>5.4</c:v>
                </c:pt>
                <c:pt idx="307">
                  <c:v>5.4</c:v>
                </c:pt>
                <c:pt idx="308">
                  <c:v>3.2</c:v>
                </c:pt>
                <c:pt idx="309">
                  <c:v>2.9</c:v>
                </c:pt>
                <c:pt idx="310">
                  <c:v>3.2</c:v>
                </c:pt>
                <c:pt idx="311">
                  <c:v>4.3</c:v>
                </c:pt>
                <c:pt idx="312">
                  <c:v>3.2</c:v>
                </c:pt>
                <c:pt idx="313">
                  <c:v>2.5</c:v>
                </c:pt>
                <c:pt idx="314">
                  <c:v>2.5</c:v>
                </c:pt>
                <c:pt idx="315">
                  <c:v>2.2000000000000002</c:v>
                </c:pt>
                <c:pt idx="316">
                  <c:v>0</c:v>
                </c:pt>
                <c:pt idx="317">
                  <c:v>3.2</c:v>
                </c:pt>
                <c:pt idx="318">
                  <c:v>2.5</c:v>
                </c:pt>
                <c:pt idx="319">
                  <c:v>2.9</c:v>
                </c:pt>
                <c:pt idx="320">
                  <c:v>4.3</c:v>
                </c:pt>
                <c:pt idx="321">
                  <c:v>2.5</c:v>
                </c:pt>
                <c:pt idx="322">
                  <c:v>1.8</c:v>
                </c:pt>
                <c:pt idx="323">
                  <c:v>2.2000000000000002</c:v>
                </c:pt>
                <c:pt idx="324">
                  <c:v>0</c:v>
                </c:pt>
                <c:pt idx="325">
                  <c:v>0</c:v>
                </c:pt>
                <c:pt idx="326">
                  <c:v>2.2000000000000002</c:v>
                </c:pt>
                <c:pt idx="327">
                  <c:v>2.5</c:v>
                </c:pt>
                <c:pt idx="328">
                  <c:v>2.2000000000000002</c:v>
                </c:pt>
                <c:pt idx="329">
                  <c:v>1.8</c:v>
                </c:pt>
                <c:pt idx="330">
                  <c:v>0</c:v>
                </c:pt>
                <c:pt idx="331">
                  <c:v>1.8</c:v>
                </c:pt>
                <c:pt idx="332">
                  <c:v>0</c:v>
                </c:pt>
                <c:pt idx="333">
                  <c:v>0</c:v>
                </c:pt>
                <c:pt idx="334">
                  <c:v>2.5</c:v>
                </c:pt>
                <c:pt idx="335">
                  <c:v>2.2000000000000002</c:v>
                </c:pt>
                <c:pt idx="336">
                  <c:v>0</c:v>
                </c:pt>
                <c:pt idx="337">
                  <c:v>0</c:v>
                </c:pt>
                <c:pt idx="338">
                  <c:v>2.5</c:v>
                </c:pt>
                <c:pt idx="339">
                  <c:v>3.2</c:v>
                </c:pt>
                <c:pt idx="340">
                  <c:v>3.6</c:v>
                </c:pt>
                <c:pt idx="341">
                  <c:v>2.2000000000000002</c:v>
                </c:pt>
                <c:pt idx="342">
                  <c:v>1.8</c:v>
                </c:pt>
                <c:pt idx="343">
                  <c:v>2.9</c:v>
                </c:pt>
                <c:pt idx="344">
                  <c:v>2.2000000000000002</c:v>
                </c:pt>
                <c:pt idx="345">
                  <c:v>2.5</c:v>
                </c:pt>
                <c:pt idx="346">
                  <c:v>2.5</c:v>
                </c:pt>
                <c:pt idx="347">
                  <c:v>2.2000000000000002</c:v>
                </c:pt>
                <c:pt idx="348">
                  <c:v>1.8</c:v>
                </c:pt>
                <c:pt idx="349">
                  <c:v>0</c:v>
                </c:pt>
                <c:pt idx="350">
                  <c:v>0</c:v>
                </c:pt>
                <c:pt idx="351">
                  <c:v>4</c:v>
                </c:pt>
                <c:pt idx="352">
                  <c:v>4</c:v>
                </c:pt>
                <c:pt idx="353">
                  <c:v>2.9</c:v>
                </c:pt>
                <c:pt idx="354">
                  <c:v>2.9</c:v>
                </c:pt>
                <c:pt idx="355">
                  <c:v>3.2</c:v>
                </c:pt>
                <c:pt idx="356">
                  <c:v>3.2</c:v>
                </c:pt>
                <c:pt idx="357">
                  <c:v>1.8</c:v>
                </c:pt>
                <c:pt idx="358">
                  <c:v>0</c:v>
                </c:pt>
                <c:pt idx="359">
                  <c:v>0</c:v>
                </c:pt>
                <c:pt idx="360">
                  <c:v>2.5</c:v>
                </c:pt>
                <c:pt idx="361">
                  <c:v>1.8</c:v>
                </c:pt>
                <c:pt idx="362">
                  <c:v>2.9</c:v>
                </c:pt>
                <c:pt idx="363">
                  <c:v>2.9</c:v>
                </c:pt>
                <c:pt idx="364">
                  <c:v>0</c:v>
                </c:pt>
                <c:pt idx="365">
                  <c:v>1.8</c:v>
                </c:pt>
                <c:pt idx="366">
                  <c:v>0</c:v>
                </c:pt>
                <c:pt idx="367">
                  <c:v>2.9</c:v>
                </c:pt>
                <c:pt idx="368">
                  <c:v>3.2</c:v>
                </c:pt>
                <c:pt idx="369">
                  <c:v>2.5</c:v>
                </c:pt>
                <c:pt idx="370">
                  <c:v>2.2000000000000002</c:v>
                </c:pt>
                <c:pt idx="371">
                  <c:v>2.2000000000000002</c:v>
                </c:pt>
                <c:pt idx="372">
                  <c:v>0</c:v>
                </c:pt>
                <c:pt idx="373">
                  <c:v>0</c:v>
                </c:pt>
                <c:pt idx="374">
                  <c:v>1.8</c:v>
                </c:pt>
                <c:pt idx="375">
                  <c:v>2.5</c:v>
                </c:pt>
                <c:pt idx="376">
                  <c:v>2.5</c:v>
                </c:pt>
                <c:pt idx="377">
                  <c:v>2.5</c:v>
                </c:pt>
                <c:pt idx="378">
                  <c:v>3.6</c:v>
                </c:pt>
                <c:pt idx="379">
                  <c:v>3.2</c:v>
                </c:pt>
                <c:pt idx="380">
                  <c:v>2.2000000000000002</c:v>
                </c:pt>
                <c:pt idx="381">
                  <c:v>0</c:v>
                </c:pt>
                <c:pt idx="382">
                  <c:v>0</c:v>
                </c:pt>
                <c:pt idx="383">
                  <c:v>2.2000000000000002</c:v>
                </c:pt>
                <c:pt idx="384">
                  <c:v>2.5</c:v>
                </c:pt>
                <c:pt idx="385">
                  <c:v>4</c:v>
                </c:pt>
                <c:pt idx="386">
                  <c:v>2.5</c:v>
                </c:pt>
                <c:pt idx="387">
                  <c:v>0</c:v>
                </c:pt>
                <c:pt idx="388">
                  <c:v>0</c:v>
                </c:pt>
                <c:pt idx="389">
                  <c:v>2.2000000000000002</c:v>
                </c:pt>
                <c:pt idx="390">
                  <c:v>2.2000000000000002</c:v>
                </c:pt>
                <c:pt idx="391">
                  <c:v>0</c:v>
                </c:pt>
                <c:pt idx="392">
                  <c:v>2.9</c:v>
                </c:pt>
                <c:pt idx="393">
                  <c:v>1.8</c:v>
                </c:pt>
                <c:pt idx="394">
                  <c:v>2.2000000000000002</c:v>
                </c:pt>
                <c:pt idx="395">
                  <c:v>2.2000000000000002</c:v>
                </c:pt>
                <c:pt idx="396">
                  <c:v>2.9</c:v>
                </c:pt>
                <c:pt idx="397">
                  <c:v>2.5</c:v>
                </c:pt>
                <c:pt idx="398">
                  <c:v>3.6</c:v>
                </c:pt>
                <c:pt idx="399">
                  <c:v>2.5</c:v>
                </c:pt>
                <c:pt idx="400">
                  <c:v>0</c:v>
                </c:pt>
                <c:pt idx="401">
                  <c:v>2.5</c:v>
                </c:pt>
                <c:pt idx="402">
                  <c:v>2.2000000000000002</c:v>
                </c:pt>
                <c:pt idx="403">
                  <c:v>2.5</c:v>
                </c:pt>
                <c:pt idx="404">
                  <c:v>3.6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2.2000000000000002</c:v>
                </c:pt>
                <c:pt idx="409">
                  <c:v>1.8</c:v>
                </c:pt>
                <c:pt idx="410">
                  <c:v>0</c:v>
                </c:pt>
                <c:pt idx="411">
                  <c:v>2.5</c:v>
                </c:pt>
                <c:pt idx="412">
                  <c:v>3.2</c:v>
                </c:pt>
                <c:pt idx="413">
                  <c:v>2.9</c:v>
                </c:pt>
                <c:pt idx="414">
                  <c:v>1.8</c:v>
                </c:pt>
                <c:pt idx="415">
                  <c:v>0</c:v>
                </c:pt>
                <c:pt idx="416">
                  <c:v>2.2000000000000002</c:v>
                </c:pt>
                <c:pt idx="417">
                  <c:v>2.5</c:v>
                </c:pt>
                <c:pt idx="418">
                  <c:v>2.2000000000000002</c:v>
                </c:pt>
                <c:pt idx="419">
                  <c:v>2.2000000000000002</c:v>
                </c:pt>
                <c:pt idx="420">
                  <c:v>2.9</c:v>
                </c:pt>
                <c:pt idx="421">
                  <c:v>1.8</c:v>
                </c:pt>
                <c:pt idx="422">
                  <c:v>1.8</c:v>
                </c:pt>
                <c:pt idx="423">
                  <c:v>1.8</c:v>
                </c:pt>
                <c:pt idx="424">
                  <c:v>0</c:v>
                </c:pt>
                <c:pt idx="425">
                  <c:v>2.9</c:v>
                </c:pt>
                <c:pt idx="426">
                  <c:v>2.5</c:v>
                </c:pt>
                <c:pt idx="427">
                  <c:v>0</c:v>
                </c:pt>
                <c:pt idx="428">
                  <c:v>2.5</c:v>
                </c:pt>
                <c:pt idx="429">
                  <c:v>2.5</c:v>
                </c:pt>
                <c:pt idx="430">
                  <c:v>0</c:v>
                </c:pt>
                <c:pt idx="431">
                  <c:v>0</c:v>
                </c:pt>
                <c:pt idx="432">
                  <c:v>1.8</c:v>
                </c:pt>
                <c:pt idx="433">
                  <c:v>2.2000000000000002</c:v>
                </c:pt>
                <c:pt idx="434">
                  <c:v>0</c:v>
                </c:pt>
                <c:pt idx="435">
                  <c:v>2.9</c:v>
                </c:pt>
                <c:pt idx="436">
                  <c:v>2.5</c:v>
                </c:pt>
                <c:pt idx="437">
                  <c:v>4</c:v>
                </c:pt>
                <c:pt idx="438">
                  <c:v>4.3</c:v>
                </c:pt>
                <c:pt idx="439">
                  <c:v>2.5</c:v>
                </c:pt>
                <c:pt idx="440">
                  <c:v>0</c:v>
                </c:pt>
                <c:pt idx="441">
                  <c:v>0</c:v>
                </c:pt>
                <c:pt idx="442">
                  <c:v>2.5</c:v>
                </c:pt>
                <c:pt idx="443">
                  <c:v>0</c:v>
                </c:pt>
                <c:pt idx="444">
                  <c:v>0</c:v>
                </c:pt>
                <c:pt idx="445">
                  <c:v>2.5</c:v>
                </c:pt>
                <c:pt idx="446">
                  <c:v>1.8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2.2000000000000002</c:v>
                </c:pt>
                <c:pt idx="452">
                  <c:v>3.2</c:v>
                </c:pt>
                <c:pt idx="453">
                  <c:v>2.9</c:v>
                </c:pt>
                <c:pt idx="454">
                  <c:v>3.2</c:v>
                </c:pt>
                <c:pt idx="455">
                  <c:v>3.2</c:v>
                </c:pt>
                <c:pt idx="456">
                  <c:v>2.5</c:v>
                </c:pt>
                <c:pt idx="457">
                  <c:v>3.2</c:v>
                </c:pt>
                <c:pt idx="458">
                  <c:v>3.6</c:v>
                </c:pt>
                <c:pt idx="459">
                  <c:v>2.5</c:v>
                </c:pt>
                <c:pt idx="460">
                  <c:v>2.5</c:v>
                </c:pt>
                <c:pt idx="461">
                  <c:v>0</c:v>
                </c:pt>
                <c:pt idx="462">
                  <c:v>1.8</c:v>
                </c:pt>
                <c:pt idx="463">
                  <c:v>0</c:v>
                </c:pt>
                <c:pt idx="464">
                  <c:v>0</c:v>
                </c:pt>
                <c:pt idx="465">
                  <c:v>3.2</c:v>
                </c:pt>
                <c:pt idx="466">
                  <c:v>3.2</c:v>
                </c:pt>
                <c:pt idx="467">
                  <c:v>2.2000000000000002</c:v>
                </c:pt>
                <c:pt idx="468">
                  <c:v>3.2</c:v>
                </c:pt>
                <c:pt idx="469">
                  <c:v>2.2000000000000002</c:v>
                </c:pt>
                <c:pt idx="470">
                  <c:v>2.5</c:v>
                </c:pt>
                <c:pt idx="471">
                  <c:v>2.2000000000000002</c:v>
                </c:pt>
                <c:pt idx="472">
                  <c:v>3.2</c:v>
                </c:pt>
                <c:pt idx="473">
                  <c:v>3.2</c:v>
                </c:pt>
                <c:pt idx="474">
                  <c:v>2.5</c:v>
                </c:pt>
                <c:pt idx="475">
                  <c:v>3.2</c:v>
                </c:pt>
                <c:pt idx="476">
                  <c:v>1.8</c:v>
                </c:pt>
                <c:pt idx="477">
                  <c:v>2.2000000000000002</c:v>
                </c:pt>
                <c:pt idx="478">
                  <c:v>3.6</c:v>
                </c:pt>
                <c:pt idx="479">
                  <c:v>2.5</c:v>
                </c:pt>
                <c:pt idx="480">
                  <c:v>2.5</c:v>
                </c:pt>
                <c:pt idx="481">
                  <c:v>2.9</c:v>
                </c:pt>
                <c:pt idx="482">
                  <c:v>2.5</c:v>
                </c:pt>
                <c:pt idx="483">
                  <c:v>0</c:v>
                </c:pt>
                <c:pt idx="484">
                  <c:v>2.5</c:v>
                </c:pt>
                <c:pt idx="485">
                  <c:v>2.9</c:v>
                </c:pt>
                <c:pt idx="486">
                  <c:v>2.5</c:v>
                </c:pt>
                <c:pt idx="487">
                  <c:v>1.8</c:v>
                </c:pt>
                <c:pt idx="488">
                  <c:v>0</c:v>
                </c:pt>
                <c:pt idx="489">
                  <c:v>2.5</c:v>
                </c:pt>
                <c:pt idx="490">
                  <c:v>2.2000000000000002</c:v>
                </c:pt>
                <c:pt idx="491">
                  <c:v>2.2000000000000002</c:v>
                </c:pt>
                <c:pt idx="492">
                  <c:v>4</c:v>
                </c:pt>
                <c:pt idx="493">
                  <c:v>1.8</c:v>
                </c:pt>
                <c:pt idx="494">
                  <c:v>2.5</c:v>
                </c:pt>
                <c:pt idx="495">
                  <c:v>3.6</c:v>
                </c:pt>
                <c:pt idx="496">
                  <c:v>4.3</c:v>
                </c:pt>
                <c:pt idx="497">
                  <c:v>4.7</c:v>
                </c:pt>
                <c:pt idx="498">
                  <c:v>2.5</c:v>
                </c:pt>
                <c:pt idx="499">
                  <c:v>2.9</c:v>
                </c:pt>
                <c:pt idx="500">
                  <c:v>2.5</c:v>
                </c:pt>
                <c:pt idx="501">
                  <c:v>2.2000000000000002</c:v>
                </c:pt>
                <c:pt idx="502">
                  <c:v>2.9</c:v>
                </c:pt>
                <c:pt idx="503">
                  <c:v>2.2000000000000002</c:v>
                </c:pt>
                <c:pt idx="504">
                  <c:v>2.2000000000000002</c:v>
                </c:pt>
                <c:pt idx="505">
                  <c:v>2.5</c:v>
                </c:pt>
                <c:pt idx="506">
                  <c:v>2.5</c:v>
                </c:pt>
                <c:pt idx="507">
                  <c:v>1.8</c:v>
                </c:pt>
                <c:pt idx="508">
                  <c:v>3.2</c:v>
                </c:pt>
                <c:pt idx="509">
                  <c:v>2.2000000000000002</c:v>
                </c:pt>
                <c:pt idx="510">
                  <c:v>2.2000000000000002</c:v>
                </c:pt>
                <c:pt idx="511">
                  <c:v>2.5</c:v>
                </c:pt>
                <c:pt idx="512">
                  <c:v>2.5</c:v>
                </c:pt>
                <c:pt idx="513">
                  <c:v>2.2000000000000002</c:v>
                </c:pt>
                <c:pt idx="514">
                  <c:v>2.9</c:v>
                </c:pt>
                <c:pt idx="515">
                  <c:v>3.6</c:v>
                </c:pt>
                <c:pt idx="516">
                  <c:v>4.3</c:v>
                </c:pt>
                <c:pt idx="517">
                  <c:v>4</c:v>
                </c:pt>
                <c:pt idx="518">
                  <c:v>2.9</c:v>
                </c:pt>
                <c:pt idx="519">
                  <c:v>1.8</c:v>
                </c:pt>
                <c:pt idx="520">
                  <c:v>2.9</c:v>
                </c:pt>
                <c:pt idx="521">
                  <c:v>3.6</c:v>
                </c:pt>
                <c:pt idx="522">
                  <c:v>3.2</c:v>
                </c:pt>
                <c:pt idx="523">
                  <c:v>2.9</c:v>
                </c:pt>
                <c:pt idx="524">
                  <c:v>4</c:v>
                </c:pt>
                <c:pt idx="525">
                  <c:v>3.6</c:v>
                </c:pt>
                <c:pt idx="526">
                  <c:v>3.6</c:v>
                </c:pt>
                <c:pt idx="527">
                  <c:v>1.8</c:v>
                </c:pt>
                <c:pt idx="528">
                  <c:v>2.9</c:v>
                </c:pt>
                <c:pt idx="529">
                  <c:v>4</c:v>
                </c:pt>
                <c:pt idx="530">
                  <c:v>4.3</c:v>
                </c:pt>
                <c:pt idx="531">
                  <c:v>3.6</c:v>
                </c:pt>
                <c:pt idx="532">
                  <c:v>2.9</c:v>
                </c:pt>
                <c:pt idx="533">
                  <c:v>3.6</c:v>
                </c:pt>
                <c:pt idx="534">
                  <c:v>2.5</c:v>
                </c:pt>
                <c:pt idx="535">
                  <c:v>2.5</c:v>
                </c:pt>
                <c:pt idx="536">
                  <c:v>2.9</c:v>
                </c:pt>
                <c:pt idx="537">
                  <c:v>3.2</c:v>
                </c:pt>
                <c:pt idx="538">
                  <c:v>2.5</c:v>
                </c:pt>
                <c:pt idx="539">
                  <c:v>1.8</c:v>
                </c:pt>
                <c:pt idx="540">
                  <c:v>2.5</c:v>
                </c:pt>
                <c:pt idx="541">
                  <c:v>2.5</c:v>
                </c:pt>
                <c:pt idx="542">
                  <c:v>2.5</c:v>
                </c:pt>
                <c:pt idx="543">
                  <c:v>3.2</c:v>
                </c:pt>
                <c:pt idx="544">
                  <c:v>2.5</c:v>
                </c:pt>
                <c:pt idx="545">
                  <c:v>1.8</c:v>
                </c:pt>
                <c:pt idx="546">
                  <c:v>1.8</c:v>
                </c:pt>
                <c:pt idx="547">
                  <c:v>2.2000000000000002</c:v>
                </c:pt>
                <c:pt idx="548">
                  <c:v>0</c:v>
                </c:pt>
                <c:pt idx="549">
                  <c:v>1.8</c:v>
                </c:pt>
                <c:pt idx="550">
                  <c:v>1.8</c:v>
                </c:pt>
                <c:pt idx="551">
                  <c:v>2.5</c:v>
                </c:pt>
                <c:pt idx="552">
                  <c:v>2.9</c:v>
                </c:pt>
                <c:pt idx="553">
                  <c:v>0</c:v>
                </c:pt>
                <c:pt idx="554">
                  <c:v>2.9</c:v>
                </c:pt>
                <c:pt idx="555">
                  <c:v>3.2</c:v>
                </c:pt>
                <c:pt idx="556">
                  <c:v>2.5</c:v>
                </c:pt>
                <c:pt idx="557">
                  <c:v>3.2</c:v>
                </c:pt>
                <c:pt idx="558">
                  <c:v>4.3</c:v>
                </c:pt>
                <c:pt idx="559">
                  <c:v>4</c:v>
                </c:pt>
                <c:pt idx="560">
                  <c:v>2.5</c:v>
                </c:pt>
                <c:pt idx="561">
                  <c:v>3.2</c:v>
                </c:pt>
                <c:pt idx="562">
                  <c:v>2.2000000000000002</c:v>
                </c:pt>
                <c:pt idx="563">
                  <c:v>3.2</c:v>
                </c:pt>
                <c:pt idx="564">
                  <c:v>2.5</c:v>
                </c:pt>
                <c:pt idx="565">
                  <c:v>2.9</c:v>
                </c:pt>
                <c:pt idx="566">
                  <c:v>2.2000000000000002</c:v>
                </c:pt>
                <c:pt idx="567">
                  <c:v>3.6</c:v>
                </c:pt>
                <c:pt idx="568">
                  <c:v>2.9</c:v>
                </c:pt>
                <c:pt idx="569">
                  <c:v>2.5</c:v>
                </c:pt>
                <c:pt idx="570">
                  <c:v>2.2000000000000002</c:v>
                </c:pt>
                <c:pt idx="571">
                  <c:v>0</c:v>
                </c:pt>
                <c:pt idx="572">
                  <c:v>1.8</c:v>
                </c:pt>
                <c:pt idx="573">
                  <c:v>2.5</c:v>
                </c:pt>
                <c:pt idx="574">
                  <c:v>2.9</c:v>
                </c:pt>
                <c:pt idx="575">
                  <c:v>2.5</c:v>
                </c:pt>
                <c:pt idx="576">
                  <c:v>2.2000000000000002</c:v>
                </c:pt>
                <c:pt idx="577">
                  <c:v>2.2000000000000002</c:v>
                </c:pt>
                <c:pt idx="578">
                  <c:v>2.2000000000000002</c:v>
                </c:pt>
                <c:pt idx="579">
                  <c:v>2.5</c:v>
                </c:pt>
                <c:pt idx="580">
                  <c:v>1.8</c:v>
                </c:pt>
                <c:pt idx="581">
                  <c:v>3.6</c:v>
                </c:pt>
                <c:pt idx="582">
                  <c:v>2.9</c:v>
                </c:pt>
                <c:pt idx="583">
                  <c:v>3.2</c:v>
                </c:pt>
                <c:pt idx="584">
                  <c:v>2.5</c:v>
                </c:pt>
                <c:pt idx="585">
                  <c:v>3.6</c:v>
                </c:pt>
                <c:pt idx="586">
                  <c:v>4</c:v>
                </c:pt>
                <c:pt idx="587">
                  <c:v>2.5</c:v>
                </c:pt>
                <c:pt idx="588">
                  <c:v>4.7</c:v>
                </c:pt>
                <c:pt idx="589">
                  <c:v>2.2000000000000002</c:v>
                </c:pt>
                <c:pt idx="590">
                  <c:v>0</c:v>
                </c:pt>
                <c:pt idx="591">
                  <c:v>2.5</c:v>
                </c:pt>
                <c:pt idx="592">
                  <c:v>3.2</c:v>
                </c:pt>
                <c:pt idx="593">
                  <c:v>3.2</c:v>
                </c:pt>
                <c:pt idx="594">
                  <c:v>2.9</c:v>
                </c:pt>
                <c:pt idx="595">
                  <c:v>3.2</c:v>
                </c:pt>
                <c:pt idx="596">
                  <c:v>2.2000000000000002</c:v>
                </c:pt>
                <c:pt idx="597">
                  <c:v>2.5</c:v>
                </c:pt>
                <c:pt idx="598">
                  <c:v>1.8</c:v>
                </c:pt>
                <c:pt idx="599">
                  <c:v>1.8</c:v>
                </c:pt>
                <c:pt idx="600">
                  <c:v>3.2</c:v>
                </c:pt>
                <c:pt idx="601">
                  <c:v>2.9</c:v>
                </c:pt>
                <c:pt idx="602">
                  <c:v>2.2000000000000002</c:v>
                </c:pt>
                <c:pt idx="603">
                  <c:v>2.2000000000000002</c:v>
                </c:pt>
                <c:pt idx="604">
                  <c:v>4.7</c:v>
                </c:pt>
                <c:pt idx="605">
                  <c:v>2.2000000000000002</c:v>
                </c:pt>
                <c:pt idx="606">
                  <c:v>3.2</c:v>
                </c:pt>
                <c:pt idx="607">
                  <c:v>2.9</c:v>
                </c:pt>
                <c:pt idx="608">
                  <c:v>3.2</c:v>
                </c:pt>
                <c:pt idx="609">
                  <c:v>3.2</c:v>
                </c:pt>
                <c:pt idx="610">
                  <c:v>2.9</c:v>
                </c:pt>
                <c:pt idx="611">
                  <c:v>2.9</c:v>
                </c:pt>
                <c:pt idx="612">
                  <c:v>3.2</c:v>
                </c:pt>
                <c:pt idx="613">
                  <c:v>2.9</c:v>
                </c:pt>
                <c:pt idx="614">
                  <c:v>2.2000000000000002</c:v>
                </c:pt>
                <c:pt idx="615">
                  <c:v>2.2000000000000002</c:v>
                </c:pt>
                <c:pt idx="616">
                  <c:v>3.2</c:v>
                </c:pt>
                <c:pt idx="617">
                  <c:v>4</c:v>
                </c:pt>
                <c:pt idx="618">
                  <c:v>2.5</c:v>
                </c:pt>
                <c:pt idx="619">
                  <c:v>5</c:v>
                </c:pt>
                <c:pt idx="620">
                  <c:v>5</c:v>
                </c:pt>
                <c:pt idx="621">
                  <c:v>5</c:v>
                </c:pt>
                <c:pt idx="622">
                  <c:v>3.6</c:v>
                </c:pt>
                <c:pt idx="623">
                  <c:v>2.9</c:v>
                </c:pt>
                <c:pt idx="624">
                  <c:v>3.6</c:v>
                </c:pt>
                <c:pt idx="625">
                  <c:v>4.7</c:v>
                </c:pt>
                <c:pt idx="626">
                  <c:v>2.5</c:v>
                </c:pt>
                <c:pt idx="627">
                  <c:v>1.8</c:v>
                </c:pt>
                <c:pt idx="628">
                  <c:v>3.2</c:v>
                </c:pt>
                <c:pt idx="629">
                  <c:v>4.3</c:v>
                </c:pt>
                <c:pt idx="630">
                  <c:v>3.2</c:v>
                </c:pt>
                <c:pt idx="631">
                  <c:v>2.2000000000000002</c:v>
                </c:pt>
                <c:pt idx="632">
                  <c:v>2.5</c:v>
                </c:pt>
                <c:pt idx="633">
                  <c:v>3.2</c:v>
                </c:pt>
                <c:pt idx="634">
                  <c:v>4.7</c:v>
                </c:pt>
                <c:pt idx="635">
                  <c:v>4</c:v>
                </c:pt>
                <c:pt idx="636">
                  <c:v>5.8</c:v>
                </c:pt>
                <c:pt idx="637">
                  <c:v>3.2</c:v>
                </c:pt>
                <c:pt idx="638">
                  <c:v>3.2</c:v>
                </c:pt>
                <c:pt idx="639">
                  <c:v>3.2</c:v>
                </c:pt>
                <c:pt idx="640">
                  <c:v>2.2000000000000002</c:v>
                </c:pt>
                <c:pt idx="641">
                  <c:v>3.2</c:v>
                </c:pt>
                <c:pt idx="642">
                  <c:v>1.8</c:v>
                </c:pt>
                <c:pt idx="643">
                  <c:v>4</c:v>
                </c:pt>
                <c:pt idx="644">
                  <c:v>2.2000000000000002</c:v>
                </c:pt>
                <c:pt idx="645">
                  <c:v>2.5</c:v>
                </c:pt>
                <c:pt idx="646">
                  <c:v>5</c:v>
                </c:pt>
                <c:pt idx="647">
                  <c:v>2.2000000000000002</c:v>
                </c:pt>
                <c:pt idx="648">
                  <c:v>4</c:v>
                </c:pt>
                <c:pt idx="649">
                  <c:v>3.2</c:v>
                </c:pt>
                <c:pt idx="650">
                  <c:v>4</c:v>
                </c:pt>
                <c:pt idx="651">
                  <c:v>2.5</c:v>
                </c:pt>
                <c:pt idx="652">
                  <c:v>3.2</c:v>
                </c:pt>
                <c:pt idx="653">
                  <c:v>4</c:v>
                </c:pt>
                <c:pt idx="654">
                  <c:v>4</c:v>
                </c:pt>
                <c:pt idx="655">
                  <c:v>5</c:v>
                </c:pt>
                <c:pt idx="656">
                  <c:v>5</c:v>
                </c:pt>
                <c:pt idx="657">
                  <c:v>6.5</c:v>
                </c:pt>
                <c:pt idx="658">
                  <c:v>4</c:v>
                </c:pt>
                <c:pt idx="659">
                  <c:v>4.7</c:v>
                </c:pt>
                <c:pt idx="660">
                  <c:v>5</c:v>
                </c:pt>
                <c:pt idx="661">
                  <c:v>2.5</c:v>
                </c:pt>
                <c:pt idx="662">
                  <c:v>2.9</c:v>
                </c:pt>
                <c:pt idx="663">
                  <c:v>1.8</c:v>
                </c:pt>
                <c:pt idx="664">
                  <c:v>2.5</c:v>
                </c:pt>
                <c:pt idx="665">
                  <c:v>1.8</c:v>
                </c:pt>
                <c:pt idx="666">
                  <c:v>2.5</c:v>
                </c:pt>
                <c:pt idx="667">
                  <c:v>2.5</c:v>
                </c:pt>
                <c:pt idx="668">
                  <c:v>3.2</c:v>
                </c:pt>
                <c:pt idx="669">
                  <c:v>4.3</c:v>
                </c:pt>
                <c:pt idx="670">
                  <c:v>4</c:v>
                </c:pt>
                <c:pt idx="671">
                  <c:v>5.4</c:v>
                </c:pt>
                <c:pt idx="672">
                  <c:v>5</c:v>
                </c:pt>
                <c:pt idx="673">
                  <c:v>5</c:v>
                </c:pt>
                <c:pt idx="674">
                  <c:v>6.8</c:v>
                </c:pt>
                <c:pt idx="675">
                  <c:v>7.2</c:v>
                </c:pt>
                <c:pt idx="676">
                  <c:v>5</c:v>
                </c:pt>
                <c:pt idx="677">
                  <c:v>2.9</c:v>
                </c:pt>
                <c:pt idx="678">
                  <c:v>2.2000000000000002</c:v>
                </c:pt>
                <c:pt idx="679">
                  <c:v>2.5</c:v>
                </c:pt>
                <c:pt idx="680">
                  <c:v>2.2000000000000002</c:v>
                </c:pt>
                <c:pt idx="681">
                  <c:v>2.2000000000000002</c:v>
                </c:pt>
                <c:pt idx="682">
                  <c:v>0</c:v>
                </c:pt>
                <c:pt idx="683">
                  <c:v>0</c:v>
                </c:pt>
                <c:pt idx="684">
                  <c:v>2.5</c:v>
                </c:pt>
                <c:pt idx="685">
                  <c:v>0</c:v>
                </c:pt>
                <c:pt idx="686">
                  <c:v>3.2</c:v>
                </c:pt>
                <c:pt idx="687">
                  <c:v>3.6</c:v>
                </c:pt>
                <c:pt idx="688">
                  <c:v>4</c:v>
                </c:pt>
                <c:pt idx="689">
                  <c:v>3.6</c:v>
                </c:pt>
                <c:pt idx="690">
                  <c:v>5</c:v>
                </c:pt>
                <c:pt idx="691">
                  <c:v>5.8</c:v>
                </c:pt>
                <c:pt idx="692">
                  <c:v>6.1</c:v>
                </c:pt>
                <c:pt idx="693">
                  <c:v>3.6</c:v>
                </c:pt>
                <c:pt idx="694">
                  <c:v>4</c:v>
                </c:pt>
                <c:pt idx="695">
                  <c:v>1.8</c:v>
                </c:pt>
                <c:pt idx="696">
                  <c:v>2.2000000000000002</c:v>
                </c:pt>
                <c:pt idx="697">
                  <c:v>2.9</c:v>
                </c:pt>
                <c:pt idx="698">
                  <c:v>4.7</c:v>
                </c:pt>
                <c:pt idx="699">
                  <c:v>5.4</c:v>
                </c:pt>
                <c:pt idx="700">
                  <c:v>5.4</c:v>
                </c:pt>
                <c:pt idx="701">
                  <c:v>2.9</c:v>
                </c:pt>
                <c:pt idx="702">
                  <c:v>3.6</c:v>
                </c:pt>
                <c:pt idx="703">
                  <c:v>3.6</c:v>
                </c:pt>
                <c:pt idx="704">
                  <c:v>4</c:v>
                </c:pt>
                <c:pt idx="705">
                  <c:v>3.2</c:v>
                </c:pt>
                <c:pt idx="706">
                  <c:v>4.3</c:v>
                </c:pt>
                <c:pt idx="707">
                  <c:v>3.6</c:v>
                </c:pt>
                <c:pt idx="708">
                  <c:v>4.3</c:v>
                </c:pt>
                <c:pt idx="709">
                  <c:v>6.5</c:v>
                </c:pt>
                <c:pt idx="710">
                  <c:v>3.6</c:v>
                </c:pt>
                <c:pt idx="711">
                  <c:v>7.2</c:v>
                </c:pt>
                <c:pt idx="712">
                  <c:v>4</c:v>
                </c:pt>
                <c:pt idx="713">
                  <c:v>4.3</c:v>
                </c:pt>
                <c:pt idx="714">
                  <c:v>3.2</c:v>
                </c:pt>
                <c:pt idx="715">
                  <c:v>0</c:v>
                </c:pt>
                <c:pt idx="716">
                  <c:v>2.2000000000000002</c:v>
                </c:pt>
                <c:pt idx="717">
                  <c:v>2.2000000000000002</c:v>
                </c:pt>
                <c:pt idx="718">
                  <c:v>2.9</c:v>
                </c:pt>
                <c:pt idx="719">
                  <c:v>2.5</c:v>
                </c:pt>
                <c:pt idx="720">
                  <c:v>4.3</c:v>
                </c:pt>
                <c:pt idx="721">
                  <c:v>4.3</c:v>
                </c:pt>
                <c:pt idx="722">
                  <c:v>4.7</c:v>
                </c:pt>
                <c:pt idx="723">
                  <c:v>4.3</c:v>
                </c:pt>
                <c:pt idx="724">
                  <c:v>3.2</c:v>
                </c:pt>
                <c:pt idx="725">
                  <c:v>3.6</c:v>
                </c:pt>
                <c:pt idx="726">
                  <c:v>2.5</c:v>
                </c:pt>
                <c:pt idx="727">
                  <c:v>4.7</c:v>
                </c:pt>
                <c:pt idx="728">
                  <c:v>4.3</c:v>
                </c:pt>
                <c:pt idx="729">
                  <c:v>3.6</c:v>
                </c:pt>
                <c:pt idx="730">
                  <c:v>2.9</c:v>
                </c:pt>
                <c:pt idx="731">
                  <c:v>5.8</c:v>
                </c:pt>
                <c:pt idx="732">
                  <c:v>3.6</c:v>
                </c:pt>
                <c:pt idx="733">
                  <c:v>2.9</c:v>
                </c:pt>
                <c:pt idx="734">
                  <c:v>6.1</c:v>
                </c:pt>
                <c:pt idx="735">
                  <c:v>6.1</c:v>
                </c:pt>
                <c:pt idx="736">
                  <c:v>8.3000000000000007</c:v>
                </c:pt>
                <c:pt idx="737">
                  <c:v>5.4</c:v>
                </c:pt>
                <c:pt idx="738">
                  <c:v>4.7</c:v>
                </c:pt>
                <c:pt idx="739">
                  <c:v>2.9</c:v>
                </c:pt>
                <c:pt idx="740">
                  <c:v>2.9</c:v>
                </c:pt>
                <c:pt idx="741">
                  <c:v>3.2</c:v>
                </c:pt>
                <c:pt idx="742">
                  <c:v>5</c:v>
                </c:pt>
                <c:pt idx="743">
                  <c:v>3.2</c:v>
                </c:pt>
                <c:pt idx="744">
                  <c:v>5</c:v>
                </c:pt>
                <c:pt idx="745">
                  <c:v>4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2.2000000000000002</c:v>
                </c:pt>
                <c:pt idx="752">
                  <c:v>2.2000000000000002</c:v>
                </c:pt>
                <c:pt idx="753">
                  <c:v>0</c:v>
                </c:pt>
                <c:pt idx="754">
                  <c:v>2.2000000000000002</c:v>
                </c:pt>
                <c:pt idx="755">
                  <c:v>1.8</c:v>
                </c:pt>
                <c:pt idx="756">
                  <c:v>1.8</c:v>
                </c:pt>
                <c:pt idx="757">
                  <c:v>3.2</c:v>
                </c:pt>
                <c:pt idx="758">
                  <c:v>3.2</c:v>
                </c:pt>
                <c:pt idx="759">
                  <c:v>2.5</c:v>
                </c:pt>
                <c:pt idx="760">
                  <c:v>2.5</c:v>
                </c:pt>
                <c:pt idx="761">
                  <c:v>4</c:v>
                </c:pt>
                <c:pt idx="762">
                  <c:v>4.3</c:v>
                </c:pt>
                <c:pt idx="763">
                  <c:v>5</c:v>
                </c:pt>
                <c:pt idx="764">
                  <c:v>4.3</c:v>
                </c:pt>
                <c:pt idx="765">
                  <c:v>4.7</c:v>
                </c:pt>
                <c:pt idx="766">
                  <c:v>4.3</c:v>
                </c:pt>
                <c:pt idx="767">
                  <c:v>2.5</c:v>
                </c:pt>
                <c:pt idx="768">
                  <c:v>3.2</c:v>
                </c:pt>
                <c:pt idx="769">
                  <c:v>3.2</c:v>
                </c:pt>
                <c:pt idx="770">
                  <c:v>2.5</c:v>
                </c:pt>
                <c:pt idx="771">
                  <c:v>3.6</c:v>
                </c:pt>
                <c:pt idx="772">
                  <c:v>3.2</c:v>
                </c:pt>
                <c:pt idx="773">
                  <c:v>4.3</c:v>
                </c:pt>
                <c:pt idx="774">
                  <c:v>1.8</c:v>
                </c:pt>
                <c:pt idx="775">
                  <c:v>3.2</c:v>
                </c:pt>
                <c:pt idx="776">
                  <c:v>4.3</c:v>
                </c:pt>
                <c:pt idx="777">
                  <c:v>2.5</c:v>
                </c:pt>
                <c:pt idx="778">
                  <c:v>4</c:v>
                </c:pt>
                <c:pt idx="779">
                  <c:v>3.6</c:v>
                </c:pt>
                <c:pt idx="780">
                  <c:v>5.4</c:v>
                </c:pt>
                <c:pt idx="781">
                  <c:v>4.3</c:v>
                </c:pt>
                <c:pt idx="782">
                  <c:v>4.3</c:v>
                </c:pt>
                <c:pt idx="783">
                  <c:v>3.6</c:v>
                </c:pt>
                <c:pt idx="784">
                  <c:v>3.2</c:v>
                </c:pt>
                <c:pt idx="785">
                  <c:v>2.5</c:v>
                </c:pt>
                <c:pt idx="786">
                  <c:v>3.2</c:v>
                </c:pt>
                <c:pt idx="787">
                  <c:v>2.9</c:v>
                </c:pt>
                <c:pt idx="788">
                  <c:v>3.6</c:v>
                </c:pt>
                <c:pt idx="789">
                  <c:v>4</c:v>
                </c:pt>
                <c:pt idx="790">
                  <c:v>2.9</c:v>
                </c:pt>
                <c:pt idx="791">
                  <c:v>4</c:v>
                </c:pt>
                <c:pt idx="792">
                  <c:v>2.9</c:v>
                </c:pt>
                <c:pt idx="793">
                  <c:v>2.2000000000000002</c:v>
                </c:pt>
                <c:pt idx="794">
                  <c:v>2.5</c:v>
                </c:pt>
                <c:pt idx="795">
                  <c:v>5</c:v>
                </c:pt>
                <c:pt idx="796">
                  <c:v>0</c:v>
                </c:pt>
                <c:pt idx="797">
                  <c:v>2.9</c:v>
                </c:pt>
                <c:pt idx="798">
                  <c:v>3.2</c:v>
                </c:pt>
                <c:pt idx="799">
                  <c:v>2.5</c:v>
                </c:pt>
                <c:pt idx="800">
                  <c:v>1.8</c:v>
                </c:pt>
                <c:pt idx="801">
                  <c:v>1.8</c:v>
                </c:pt>
                <c:pt idx="802">
                  <c:v>0</c:v>
                </c:pt>
                <c:pt idx="803">
                  <c:v>2.9</c:v>
                </c:pt>
                <c:pt idx="804">
                  <c:v>2.2000000000000002</c:v>
                </c:pt>
                <c:pt idx="805">
                  <c:v>0</c:v>
                </c:pt>
                <c:pt idx="806">
                  <c:v>2.5</c:v>
                </c:pt>
                <c:pt idx="807">
                  <c:v>2.5</c:v>
                </c:pt>
                <c:pt idx="808">
                  <c:v>3.2</c:v>
                </c:pt>
                <c:pt idx="809">
                  <c:v>0</c:v>
                </c:pt>
                <c:pt idx="810">
                  <c:v>3.6</c:v>
                </c:pt>
                <c:pt idx="811">
                  <c:v>3.2</c:v>
                </c:pt>
                <c:pt idx="812">
                  <c:v>2.9</c:v>
                </c:pt>
                <c:pt idx="813">
                  <c:v>6.8</c:v>
                </c:pt>
                <c:pt idx="814">
                  <c:v>4.3</c:v>
                </c:pt>
                <c:pt idx="815">
                  <c:v>3.6</c:v>
                </c:pt>
                <c:pt idx="816">
                  <c:v>6.8</c:v>
                </c:pt>
                <c:pt idx="817">
                  <c:v>1.8</c:v>
                </c:pt>
                <c:pt idx="818">
                  <c:v>4.7</c:v>
                </c:pt>
                <c:pt idx="819">
                  <c:v>5</c:v>
                </c:pt>
                <c:pt idx="820">
                  <c:v>4</c:v>
                </c:pt>
                <c:pt idx="821">
                  <c:v>5.8</c:v>
                </c:pt>
                <c:pt idx="822">
                  <c:v>5.4</c:v>
                </c:pt>
                <c:pt idx="823">
                  <c:v>3.6</c:v>
                </c:pt>
                <c:pt idx="824">
                  <c:v>2.5</c:v>
                </c:pt>
                <c:pt idx="825">
                  <c:v>1.8</c:v>
                </c:pt>
                <c:pt idx="826">
                  <c:v>9.6999999999999993</c:v>
                </c:pt>
                <c:pt idx="827">
                  <c:v>3.6</c:v>
                </c:pt>
                <c:pt idx="828">
                  <c:v>2.2000000000000002</c:v>
                </c:pt>
                <c:pt idx="829">
                  <c:v>3.6</c:v>
                </c:pt>
                <c:pt idx="830">
                  <c:v>2.5</c:v>
                </c:pt>
                <c:pt idx="831">
                  <c:v>2.9</c:v>
                </c:pt>
                <c:pt idx="832">
                  <c:v>2.2000000000000002</c:v>
                </c:pt>
                <c:pt idx="833">
                  <c:v>3.6</c:v>
                </c:pt>
                <c:pt idx="834">
                  <c:v>4</c:v>
                </c:pt>
                <c:pt idx="835">
                  <c:v>5</c:v>
                </c:pt>
                <c:pt idx="836">
                  <c:v>2.9</c:v>
                </c:pt>
                <c:pt idx="837">
                  <c:v>6.1</c:v>
                </c:pt>
                <c:pt idx="838">
                  <c:v>8.3000000000000007</c:v>
                </c:pt>
                <c:pt idx="839">
                  <c:v>5</c:v>
                </c:pt>
                <c:pt idx="840">
                  <c:v>4.3</c:v>
                </c:pt>
                <c:pt idx="841">
                  <c:v>2.9</c:v>
                </c:pt>
                <c:pt idx="842">
                  <c:v>6.8</c:v>
                </c:pt>
                <c:pt idx="843">
                  <c:v>5.4</c:v>
                </c:pt>
                <c:pt idx="844">
                  <c:v>5</c:v>
                </c:pt>
                <c:pt idx="845">
                  <c:v>5.4</c:v>
                </c:pt>
                <c:pt idx="846">
                  <c:v>4</c:v>
                </c:pt>
                <c:pt idx="847">
                  <c:v>5.4</c:v>
                </c:pt>
                <c:pt idx="848">
                  <c:v>6.8</c:v>
                </c:pt>
                <c:pt idx="849">
                  <c:v>7.6</c:v>
                </c:pt>
                <c:pt idx="850">
                  <c:v>5.4</c:v>
                </c:pt>
                <c:pt idx="851">
                  <c:v>5.8</c:v>
                </c:pt>
                <c:pt idx="852">
                  <c:v>7.6</c:v>
                </c:pt>
                <c:pt idx="853">
                  <c:v>3.6</c:v>
                </c:pt>
                <c:pt idx="854">
                  <c:v>5</c:v>
                </c:pt>
                <c:pt idx="855">
                  <c:v>7.2</c:v>
                </c:pt>
                <c:pt idx="856">
                  <c:v>0</c:v>
                </c:pt>
                <c:pt idx="857">
                  <c:v>1.8</c:v>
                </c:pt>
                <c:pt idx="858">
                  <c:v>4.7</c:v>
                </c:pt>
                <c:pt idx="859">
                  <c:v>4.3</c:v>
                </c:pt>
                <c:pt idx="860">
                  <c:v>2.2000000000000002</c:v>
                </c:pt>
                <c:pt idx="861">
                  <c:v>3.2</c:v>
                </c:pt>
                <c:pt idx="862">
                  <c:v>4</c:v>
                </c:pt>
                <c:pt idx="863">
                  <c:v>5.8</c:v>
                </c:pt>
                <c:pt idx="864">
                  <c:v>2.5</c:v>
                </c:pt>
                <c:pt idx="865">
                  <c:v>5.4</c:v>
                </c:pt>
                <c:pt idx="866">
                  <c:v>5.8</c:v>
                </c:pt>
                <c:pt idx="867">
                  <c:v>6.8</c:v>
                </c:pt>
                <c:pt idx="868">
                  <c:v>7.2</c:v>
                </c:pt>
                <c:pt idx="869">
                  <c:v>8.3000000000000007</c:v>
                </c:pt>
                <c:pt idx="870">
                  <c:v>5.8</c:v>
                </c:pt>
                <c:pt idx="871">
                  <c:v>4.3</c:v>
                </c:pt>
                <c:pt idx="872">
                  <c:v>4.7</c:v>
                </c:pt>
                <c:pt idx="873">
                  <c:v>4.3</c:v>
                </c:pt>
                <c:pt idx="874">
                  <c:v>2.5</c:v>
                </c:pt>
                <c:pt idx="875">
                  <c:v>4</c:v>
                </c:pt>
                <c:pt idx="876">
                  <c:v>4.7</c:v>
                </c:pt>
                <c:pt idx="877">
                  <c:v>3.2</c:v>
                </c:pt>
                <c:pt idx="878">
                  <c:v>3.2</c:v>
                </c:pt>
                <c:pt idx="879">
                  <c:v>2.9</c:v>
                </c:pt>
                <c:pt idx="880">
                  <c:v>4</c:v>
                </c:pt>
                <c:pt idx="881">
                  <c:v>4</c:v>
                </c:pt>
                <c:pt idx="882">
                  <c:v>5</c:v>
                </c:pt>
                <c:pt idx="883">
                  <c:v>3.6</c:v>
                </c:pt>
                <c:pt idx="884">
                  <c:v>2.2000000000000002</c:v>
                </c:pt>
                <c:pt idx="885">
                  <c:v>3.2</c:v>
                </c:pt>
                <c:pt idx="886">
                  <c:v>2.9</c:v>
                </c:pt>
                <c:pt idx="887">
                  <c:v>4.7</c:v>
                </c:pt>
                <c:pt idx="888">
                  <c:v>1.8</c:v>
                </c:pt>
                <c:pt idx="889">
                  <c:v>1.8</c:v>
                </c:pt>
                <c:pt idx="890">
                  <c:v>4.3</c:v>
                </c:pt>
                <c:pt idx="891">
                  <c:v>2.9</c:v>
                </c:pt>
                <c:pt idx="892">
                  <c:v>5</c:v>
                </c:pt>
                <c:pt idx="893">
                  <c:v>5.4</c:v>
                </c:pt>
                <c:pt idx="894">
                  <c:v>2.5</c:v>
                </c:pt>
                <c:pt idx="895">
                  <c:v>4.7</c:v>
                </c:pt>
                <c:pt idx="896">
                  <c:v>4.3</c:v>
                </c:pt>
                <c:pt idx="897">
                  <c:v>2.5</c:v>
                </c:pt>
                <c:pt idx="898">
                  <c:v>2.5</c:v>
                </c:pt>
                <c:pt idx="899">
                  <c:v>3.6</c:v>
                </c:pt>
                <c:pt idx="900">
                  <c:v>3.6</c:v>
                </c:pt>
                <c:pt idx="901">
                  <c:v>4.3</c:v>
                </c:pt>
                <c:pt idx="902">
                  <c:v>4.3</c:v>
                </c:pt>
                <c:pt idx="903">
                  <c:v>2.2000000000000002</c:v>
                </c:pt>
                <c:pt idx="904">
                  <c:v>2.5</c:v>
                </c:pt>
                <c:pt idx="905">
                  <c:v>2.5</c:v>
                </c:pt>
                <c:pt idx="906">
                  <c:v>2.9</c:v>
                </c:pt>
                <c:pt idx="907">
                  <c:v>3.6</c:v>
                </c:pt>
                <c:pt idx="908">
                  <c:v>3.2</c:v>
                </c:pt>
                <c:pt idx="909">
                  <c:v>3.2</c:v>
                </c:pt>
                <c:pt idx="910">
                  <c:v>4.3</c:v>
                </c:pt>
                <c:pt idx="911">
                  <c:v>3.2</c:v>
                </c:pt>
                <c:pt idx="912">
                  <c:v>2.9</c:v>
                </c:pt>
                <c:pt idx="913">
                  <c:v>2.9</c:v>
                </c:pt>
                <c:pt idx="914">
                  <c:v>2.5</c:v>
                </c:pt>
                <c:pt idx="915">
                  <c:v>3.6</c:v>
                </c:pt>
                <c:pt idx="916">
                  <c:v>3.2</c:v>
                </c:pt>
                <c:pt idx="917">
                  <c:v>2.9</c:v>
                </c:pt>
                <c:pt idx="918">
                  <c:v>1.8</c:v>
                </c:pt>
                <c:pt idx="919">
                  <c:v>2.2000000000000002</c:v>
                </c:pt>
                <c:pt idx="920">
                  <c:v>4.7</c:v>
                </c:pt>
                <c:pt idx="921">
                  <c:v>5</c:v>
                </c:pt>
                <c:pt idx="922">
                  <c:v>1.8</c:v>
                </c:pt>
                <c:pt idx="923">
                  <c:v>3.2</c:v>
                </c:pt>
                <c:pt idx="924">
                  <c:v>2.9</c:v>
                </c:pt>
                <c:pt idx="925">
                  <c:v>5.4</c:v>
                </c:pt>
                <c:pt idx="926">
                  <c:v>1.8</c:v>
                </c:pt>
                <c:pt idx="927">
                  <c:v>5</c:v>
                </c:pt>
                <c:pt idx="928">
                  <c:v>5.8</c:v>
                </c:pt>
                <c:pt idx="929">
                  <c:v>4.3</c:v>
                </c:pt>
                <c:pt idx="930">
                  <c:v>5</c:v>
                </c:pt>
                <c:pt idx="931">
                  <c:v>2.9</c:v>
                </c:pt>
                <c:pt idx="932">
                  <c:v>3.2</c:v>
                </c:pt>
                <c:pt idx="933">
                  <c:v>4</c:v>
                </c:pt>
                <c:pt idx="934">
                  <c:v>3.6</c:v>
                </c:pt>
                <c:pt idx="935">
                  <c:v>3.2</c:v>
                </c:pt>
                <c:pt idx="936">
                  <c:v>3.2</c:v>
                </c:pt>
                <c:pt idx="937">
                  <c:v>3.2</c:v>
                </c:pt>
                <c:pt idx="938">
                  <c:v>2.5</c:v>
                </c:pt>
                <c:pt idx="939">
                  <c:v>0</c:v>
                </c:pt>
                <c:pt idx="940">
                  <c:v>0</c:v>
                </c:pt>
                <c:pt idx="941">
                  <c:v>2.2000000000000002</c:v>
                </c:pt>
                <c:pt idx="942">
                  <c:v>2.5</c:v>
                </c:pt>
                <c:pt idx="943">
                  <c:v>2.5</c:v>
                </c:pt>
                <c:pt idx="944">
                  <c:v>0</c:v>
                </c:pt>
                <c:pt idx="945">
                  <c:v>0</c:v>
                </c:pt>
                <c:pt idx="946">
                  <c:v>2.9</c:v>
                </c:pt>
                <c:pt idx="947">
                  <c:v>2.9</c:v>
                </c:pt>
                <c:pt idx="948">
                  <c:v>2.9</c:v>
                </c:pt>
                <c:pt idx="949">
                  <c:v>2.9</c:v>
                </c:pt>
                <c:pt idx="950">
                  <c:v>2.2000000000000002</c:v>
                </c:pt>
                <c:pt idx="951">
                  <c:v>5.4</c:v>
                </c:pt>
                <c:pt idx="952">
                  <c:v>4.7</c:v>
                </c:pt>
                <c:pt idx="953">
                  <c:v>4</c:v>
                </c:pt>
                <c:pt idx="954">
                  <c:v>2.2000000000000002</c:v>
                </c:pt>
                <c:pt idx="955">
                  <c:v>2.2000000000000002</c:v>
                </c:pt>
                <c:pt idx="956">
                  <c:v>2.2000000000000002</c:v>
                </c:pt>
                <c:pt idx="957">
                  <c:v>4</c:v>
                </c:pt>
                <c:pt idx="958">
                  <c:v>1.8</c:v>
                </c:pt>
                <c:pt idx="959">
                  <c:v>4</c:v>
                </c:pt>
                <c:pt idx="960">
                  <c:v>4.3</c:v>
                </c:pt>
                <c:pt idx="961">
                  <c:v>1.8</c:v>
                </c:pt>
                <c:pt idx="962">
                  <c:v>2.9</c:v>
                </c:pt>
                <c:pt idx="963">
                  <c:v>1.8</c:v>
                </c:pt>
                <c:pt idx="964">
                  <c:v>2.9</c:v>
                </c:pt>
                <c:pt idx="965">
                  <c:v>5</c:v>
                </c:pt>
                <c:pt idx="966">
                  <c:v>3.2</c:v>
                </c:pt>
                <c:pt idx="967">
                  <c:v>4.7</c:v>
                </c:pt>
                <c:pt idx="968">
                  <c:v>6.1</c:v>
                </c:pt>
                <c:pt idx="969">
                  <c:v>5.8</c:v>
                </c:pt>
                <c:pt idx="970">
                  <c:v>4</c:v>
                </c:pt>
                <c:pt idx="971">
                  <c:v>2.9</c:v>
                </c:pt>
                <c:pt idx="972">
                  <c:v>2.9</c:v>
                </c:pt>
                <c:pt idx="973">
                  <c:v>3.2</c:v>
                </c:pt>
                <c:pt idx="974">
                  <c:v>4</c:v>
                </c:pt>
                <c:pt idx="975">
                  <c:v>5</c:v>
                </c:pt>
                <c:pt idx="976">
                  <c:v>2.9</c:v>
                </c:pt>
                <c:pt idx="977">
                  <c:v>3.6</c:v>
                </c:pt>
                <c:pt idx="978">
                  <c:v>4</c:v>
                </c:pt>
                <c:pt idx="979">
                  <c:v>4.7</c:v>
                </c:pt>
                <c:pt idx="980">
                  <c:v>4.3</c:v>
                </c:pt>
                <c:pt idx="981">
                  <c:v>4</c:v>
                </c:pt>
                <c:pt idx="982">
                  <c:v>3.6</c:v>
                </c:pt>
                <c:pt idx="983">
                  <c:v>5.4</c:v>
                </c:pt>
                <c:pt idx="984">
                  <c:v>5.8</c:v>
                </c:pt>
                <c:pt idx="985">
                  <c:v>3.2</c:v>
                </c:pt>
                <c:pt idx="986">
                  <c:v>3.2</c:v>
                </c:pt>
                <c:pt idx="987">
                  <c:v>1.8</c:v>
                </c:pt>
                <c:pt idx="988">
                  <c:v>1.8</c:v>
                </c:pt>
                <c:pt idx="989">
                  <c:v>0</c:v>
                </c:pt>
                <c:pt idx="99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-2.7</c:v>
                </c:pt>
                <c:pt idx="361">
                  <c:v>-2.7</c:v>
                </c:pt>
                <c:pt idx="362">
                  <c:v>-2.8000000000000003</c:v>
                </c:pt>
                <c:pt idx="363">
                  <c:v>-2.8000000000000003</c:v>
                </c:pt>
                <c:pt idx="364">
                  <c:v>-2.8000000000000003</c:v>
                </c:pt>
                <c:pt idx="365">
                  <c:v>-2.8000000000000003</c:v>
                </c:pt>
                <c:pt idx="366">
                  <c:v>-2.8000000000000003</c:v>
                </c:pt>
                <c:pt idx="367">
                  <c:v>-2.8000000000000003</c:v>
                </c:pt>
                <c:pt idx="368">
                  <c:v>-2.8000000000000003</c:v>
                </c:pt>
                <c:pt idx="369">
                  <c:v>-2.8000000000000003</c:v>
                </c:pt>
                <c:pt idx="370">
                  <c:v>-2.8000000000000003</c:v>
                </c:pt>
                <c:pt idx="371">
                  <c:v>-2.8000000000000003</c:v>
                </c:pt>
                <c:pt idx="372">
                  <c:v>-2.8000000000000003</c:v>
                </c:pt>
                <c:pt idx="373">
                  <c:v>-2.8000000000000003</c:v>
                </c:pt>
                <c:pt idx="374">
                  <c:v>-2.8000000000000003</c:v>
                </c:pt>
                <c:pt idx="375">
                  <c:v>-2.8000000000000003</c:v>
                </c:pt>
                <c:pt idx="376">
                  <c:v>-2.8000000000000003</c:v>
                </c:pt>
                <c:pt idx="377">
                  <c:v>-2.7</c:v>
                </c:pt>
                <c:pt idx="378">
                  <c:v>-2.8000000000000003</c:v>
                </c:pt>
                <c:pt idx="379">
                  <c:v>-2.8000000000000003</c:v>
                </c:pt>
                <c:pt idx="380">
                  <c:v>-2.8000000000000003</c:v>
                </c:pt>
                <c:pt idx="381">
                  <c:v>-2.8000000000000003</c:v>
                </c:pt>
                <c:pt idx="382">
                  <c:v>-2.7</c:v>
                </c:pt>
                <c:pt idx="383">
                  <c:v>-2.7</c:v>
                </c:pt>
                <c:pt idx="384">
                  <c:v>-2.7</c:v>
                </c:pt>
                <c:pt idx="385">
                  <c:v>-2.7</c:v>
                </c:pt>
                <c:pt idx="386">
                  <c:v>-2.7</c:v>
                </c:pt>
                <c:pt idx="387">
                  <c:v>-2.7</c:v>
                </c:pt>
                <c:pt idx="388">
                  <c:v>-2.7</c:v>
                </c:pt>
                <c:pt idx="389">
                  <c:v>-2.7</c:v>
                </c:pt>
                <c:pt idx="390">
                  <c:v>-2.7</c:v>
                </c:pt>
                <c:pt idx="391">
                  <c:v>-2.7</c:v>
                </c:pt>
                <c:pt idx="392">
                  <c:v>-2.6</c:v>
                </c:pt>
                <c:pt idx="393">
                  <c:v>-2.7</c:v>
                </c:pt>
                <c:pt idx="394">
                  <c:v>-2.7</c:v>
                </c:pt>
                <c:pt idx="395">
                  <c:v>-2.6</c:v>
                </c:pt>
                <c:pt idx="396">
                  <c:v>-2.6999999999999997</c:v>
                </c:pt>
                <c:pt idx="397">
                  <c:v>-2.6999999999999997</c:v>
                </c:pt>
                <c:pt idx="398">
                  <c:v>-2.6999999999999997</c:v>
                </c:pt>
                <c:pt idx="399">
                  <c:v>-2.6999999999999997</c:v>
                </c:pt>
                <c:pt idx="400">
                  <c:v>-2.6999999999999997</c:v>
                </c:pt>
                <c:pt idx="401">
                  <c:v>-2.6999999999999997</c:v>
                </c:pt>
                <c:pt idx="402">
                  <c:v>-2.8</c:v>
                </c:pt>
                <c:pt idx="403">
                  <c:v>-2.8</c:v>
                </c:pt>
                <c:pt idx="404">
                  <c:v>-2.8</c:v>
                </c:pt>
                <c:pt idx="405">
                  <c:v>-2.8</c:v>
                </c:pt>
                <c:pt idx="406">
                  <c:v>-2.9</c:v>
                </c:pt>
                <c:pt idx="407">
                  <c:v>-2.9999999999999996</c:v>
                </c:pt>
                <c:pt idx="408">
                  <c:v>-3.4</c:v>
                </c:pt>
                <c:pt idx="409">
                  <c:v>-3.4999999999999996</c:v>
                </c:pt>
                <c:pt idx="410">
                  <c:v>-3.4999999999999996</c:v>
                </c:pt>
                <c:pt idx="411">
                  <c:v>-3.3000000000000003</c:v>
                </c:pt>
                <c:pt idx="412">
                  <c:v>-3.1999999999999997</c:v>
                </c:pt>
                <c:pt idx="413">
                  <c:v>-3.1</c:v>
                </c:pt>
                <c:pt idx="414">
                  <c:v>-3.1</c:v>
                </c:pt>
                <c:pt idx="415">
                  <c:v>-3.1</c:v>
                </c:pt>
                <c:pt idx="416">
                  <c:v>-3</c:v>
                </c:pt>
                <c:pt idx="417">
                  <c:v>-3</c:v>
                </c:pt>
                <c:pt idx="418">
                  <c:v>-3</c:v>
                </c:pt>
                <c:pt idx="419">
                  <c:v>-3</c:v>
                </c:pt>
                <c:pt idx="420">
                  <c:v>-3</c:v>
                </c:pt>
                <c:pt idx="421">
                  <c:v>-3</c:v>
                </c:pt>
                <c:pt idx="422">
                  <c:v>-3</c:v>
                </c:pt>
                <c:pt idx="423">
                  <c:v>-2.9000000000000004</c:v>
                </c:pt>
                <c:pt idx="424">
                  <c:v>-2.9000000000000004</c:v>
                </c:pt>
                <c:pt idx="425">
                  <c:v>-3</c:v>
                </c:pt>
                <c:pt idx="426">
                  <c:v>-3</c:v>
                </c:pt>
                <c:pt idx="427">
                  <c:v>-3</c:v>
                </c:pt>
                <c:pt idx="428">
                  <c:v>-3</c:v>
                </c:pt>
                <c:pt idx="429">
                  <c:v>-3</c:v>
                </c:pt>
                <c:pt idx="430">
                  <c:v>-3</c:v>
                </c:pt>
                <c:pt idx="431">
                  <c:v>-2.9</c:v>
                </c:pt>
                <c:pt idx="432">
                  <c:v>-2.9</c:v>
                </c:pt>
                <c:pt idx="433">
                  <c:v>-2.9</c:v>
                </c:pt>
                <c:pt idx="434">
                  <c:v>-3.0000000000000004</c:v>
                </c:pt>
                <c:pt idx="435">
                  <c:v>-3.0000000000000004</c:v>
                </c:pt>
                <c:pt idx="436">
                  <c:v>-3.0000000000000004</c:v>
                </c:pt>
                <c:pt idx="437">
                  <c:v>-3.0000000000000004</c:v>
                </c:pt>
                <c:pt idx="438">
                  <c:v>-3.0000000000000004</c:v>
                </c:pt>
                <c:pt idx="439">
                  <c:v>-3.0000000000000004</c:v>
                </c:pt>
                <c:pt idx="440">
                  <c:v>-3.0000000000000004</c:v>
                </c:pt>
                <c:pt idx="441">
                  <c:v>-3.0000000000000004</c:v>
                </c:pt>
                <c:pt idx="442">
                  <c:v>-3.0000000000000004</c:v>
                </c:pt>
                <c:pt idx="443">
                  <c:v>-3.1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-3.0999999999999996</c:v>
                </c:pt>
                <c:pt idx="448">
                  <c:v>-3.0999999999999996</c:v>
                </c:pt>
                <c:pt idx="449">
                  <c:v>-3.0999999999999996</c:v>
                </c:pt>
                <c:pt idx="450">
                  <c:v>-4</c:v>
                </c:pt>
                <c:pt idx="451">
                  <c:v>-4</c:v>
                </c:pt>
                <c:pt idx="452">
                  <c:v>-5</c:v>
                </c:pt>
                <c:pt idx="453">
                  <c:v>-5</c:v>
                </c:pt>
                <c:pt idx="454">
                  <c:v>-5</c:v>
                </c:pt>
                <c:pt idx="455">
                  <c:v>-5</c:v>
                </c:pt>
                <c:pt idx="456">
                  <c:v>-5</c:v>
                </c:pt>
                <c:pt idx="457">
                  <c:v>-5</c:v>
                </c:pt>
                <c:pt idx="458">
                  <c:v>-5</c:v>
                </c:pt>
                <c:pt idx="459">
                  <c:v>-5</c:v>
                </c:pt>
                <c:pt idx="460">
                  <c:v>-5</c:v>
                </c:pt>
                <c:pt idx="461">
                  <c:v>-5</c:v>
                </c:pt>
                <c:pt idx="462">
                  <c:v>-4.9000000000000004</c:v>
                </c:pt>
                <c:pt idx="463">
                  <c:v>-4.9000000000000004</c:v>
                </c:pt>
                <c:pt idx="464">
                  <c:v>-4.9000000000000004</c:v>
                </c:pt>
                <c:pt idx="465">
                  <c:v>-4.8</c:v>
                </c:pt>
                <c:pt idx="466">
                  <c:v>-4.8</c:v>
                </c:pt>
                <c:pt idx="467">
                  <c:v>-4.9000000000000004</c:v>
                </c:pt>
                <c:pt idx="468">
                  <c:v>-4.9000000000000004</c:v>
                </c:pt>
                <c:pt idx="469">
                  <c:v>-4.9000000000000004</c:v>
                </c:pt>
                <c:pt idx="470">
                  <c:v>-4.9000000000000004</c:v>
                </c:pt>
                <c:pt idx="471">
                  <c:v>-4.9000000000000004</c:v>
                </c:pt>
                <c:pt idx="472">
                  <c:v>-5</c:v>
                </c:pt>
                <c:pt idx="473">
                  <c:v>-5</c:v>
                </c:pt>
                <c:pt idx="474">
                  <c:v>-5</c:v>
                </c:pt>
                <c:pt idx="475">
                  <c:v>-4.9000000000000004</c:v>
                </c:pt>
                <c:pt idx="476">
                  <c:v>-4.9000000000000004</c:v>
                </c:pt>
                <c:pt idx="477">
                  <c:v>-4.9000000000000004</c:v>
                </c:pt>
                <c:pt idx="478">
                  <c:v>-4.9000000000000004</c:v>
                </c:pt>
                <c:pt idx="479">
                  <c:v>-4.9000000000000004</c:v>
                </c:pt>
                <c:pt idx="480">
                  <c:v>-5</c:v>
                </c:pt>
                <c:pt idx="481">
                  <c:v>-5</c:v>
                </c:pt>
                <c:pt idx="482">
                  <c:v>-5</c:v>
                </c:pt>
                <c:pt idx="483">
                  <c:v>-5</c:v>
                </c:pt>
                <c:pt idx="484">
                  <c:v>-5</c:v>
                </c:pt>
                <c:pt idx="485">
                  <c:v>-4.9000000000000004</c:v>
                </c:pt>
                <c:pt idx="486">
                  <c:v>-4.9000000000000004</c:v>
                </c:pt>
                <c:pt idx="487">
                  <c:v>-4.9000000000000004</c:v>
                </c:pt>
                <c:pt idx="488">
                  <c:v>-4.9000000000000004</c:v>
                </c:pt>
                <c:pt idx="489">
                  <c:v>-4.9000000000000004</c:v>
                </c:pt>
                <c:pt idx="490">
                  <c:v>-4.9000000000000004</c:v>
                </c:pt>
                <c:pt idx="491">
                  <c:v>-4.9000000000000004</c:v>
                </c:pt>
                <c:pt idx="492">
                  <c:v>-4.9000000000000004</c:v>
                </c:pt>
                <c:pt idx="493">
                  <c:v>-4.9000000000000004</c:v>
                </c:pt>
                <c:pt idx="494">
                  <c:v>-4.8000000000000007</c:v>
                </c:pt>
                <c:pt idx="495">
                  <c:v>-4.9000000000000004</c:v>
                </c:pt>
                <c:pt idx="496">
                  <c:v>-4.9000000000000004</c:v>
                </c:pt>
                <c:pt idx="497">
                  <c:v>-4.9000000000000004</c:v>
                </c:pt>
                <c:pt idx="498">
                  <c:v>-4.8000000000000007</c:v>
                </c:pt>
                <c:pt idx="499">
                  <c:v>-4.8000000000000007</c:v>
                </c:pt>
                <c:pt idx="500">
                  <c:v>-4.9000000000000004</c:v>
                </c:pt>
                <c:pt idx="501">
                  <c:v>-4.9000000000000004</c:v>
                </c:pt>
                <c:pt idx="502">
                  <c:v>-4.9000000000000004</c:v>
                </c:pt>
                <c:pt idx="503">
                  <c:v>-4.9000000000000004</c:v>
                </c:pt>
                <c:pt idx="504">
                  <c:v>-4.9000000000000004</c:v>
                </c:pt>
                <c:pt idx="505">
                  <c:v>-4.9000000000000004</c:v>
                </c:pt>
                <c:pt idx="506">
                  <c:v>-4.8</c:v>
                </c:pt>
                <c:pt idx="507">
                  <c:v>-4.8</c:v>
                </c:pt>
                <c:pt idx="508">
                  <c:v>-4.8</c:v>
                </c:pt>
                <c:pt idx="509">
                  <c:v>-4.8</c:v>
                </c:pt>
                <c:pt idx="510">
                  <c:v>-4.8</c:v>
                </c:pt>
                <c:pt idx="511">
                  <c:v>-4.8</c:v>
                </c:pt>
                <c:pt idx="512">
                  <c:v>-4.7</c:v>
                </c:pt>
                <c:pt idx="513">
                  <c:v>-4.6000000000000005</c:v>
                </c:pt>
                <c:pt idx="514">
                  <c:v>-4.6000000000000005</c:v>
                </c:pt>
                <c:pt idx="515">
                  <c:v>-4.6000000000000005</c:v>
                </c:pt>
                <c:pt idx="516">
                  <c:v>-4.6000000000000005</c:v>
                </c:pt>
                <c:pt idx="517">
                  <c:v>-4.7</c:v>
                </c:pt>
                <c:pt idx="518">
                  <c:v>-4.7</c:v>
                </c:pt>
                <c:pt idx="519">
                  <c:v>-4.5999999999999996</c:v>
                </c:pt>
                <c:pt idx="520">
                  <c:v>-4.5999999999999996</c:v>
                </c:pt>
                <c:pt idx="521">
                  <c:v>-4.6999999999999993</c:v>
                </c:pt>
                <c:pt idx="522">
                  <c:v>-4.6999999999999993</c:v>
                </c:pt>
                <c:pt idx="523">
                  <c:v>-4.6999999999999993</c:v>
                </c:pt>
                <c:pt idx="524">
                  <c:v>-4.5999999999999996</c:v>
                </c:pt>
                <c:pt idx="525">
                  <c:v>-4.5999999999999996</c:v>
                </c:pt>
                <c:pt idx="526">
                  <c:v>-4.5999999999999996</c:v>
                </c:pt>
                <c:pt idx="527">
                  <c:v>-4.5999999999999996</c:v>
                </c:pt>
                <c:pt idx="528">
                  <c:v>-4.5</c:v>
                </c:pt>
                <c:pt idx="529">
                  <c:v>-4.5</c:v>
                </c:pt>
                <c:pt idx="530">
                  <c:v>-4.4000000000000004</c:v>
                </c:pt>
                <c:pt idx="531">
                  <c:v>-4.3999999999999995</c:v>
                </c:pt>
                <c:pt idx="532">
                  <c:v>-4.3999999999999995</c:v>
                </c:pt>
                <c:pt idx="533">
                  <c:v>-4.3999999999999995</c:v>
                </c:pt>
                <c:pt idx="534">
                  <c:v>-4.3</c:v>
                </c:pt>
                <c:pt idx="535">
                  <c:v>-4.3</c:v>
                </c:pt>
                <c:pt idx="536">
                  <c:v>-4.3</c:v>
                </c:pt>
                <c:pt idx="537">
                  <c:v>-4.2</c:v>
                </c:pt>
                <c:pt idx="538">
                  <c:v>-4.2</c:v>
                </c:pt>
                <c:pt idx="539">
                  <c:v>-4.3</c:v>
                </c:pt>
                <c:pt idx="540">
                  <c:v>-4.1999999999999993</c:v>
                </c:pt>
                <c:pt idx="541">
                  <c:v>-4.1999999999999993</c:v>
                </c:pt>
                <c:pt idx="542">
                  <c:v>-4.1999999999999993</c:v>
                </c:pt>
                <c:pt idx="543">
                  <c:v>-4.0999999999999996</c:v>
                </c:pt>
                <c:pt idx="544">
                  <c:v>-4.0999999999999996</c:v>
                </c:pt>
                <c:pt idx="545">
                  <c:v>-4.0999999999999996</c:v>
                </c:pt>
                <c:pt idx="546">
                  <c:v>-4</c:v>
                </c:pt>
                <c:pt idx="547">
                  <c:v>-4</c:v>
                </c:pt>
                <c:pt idx="548">
                  <c:v>-3.8999999999999995</c:v>
                </c:pt>
                <c:pt idx="549">
                  <c:v>-4</c:v>
                </c:pt>
                <c:pt idx="550">
                  <c:v>-4</c:v>
                </c:pt>
                <c:pt idx="551">
                  <c:v>-4.1000000000000005</c:v>
                </c:pt>
                <c:pt idx="552">
                  <c:v>-2.0999999999999996</c:v>
                </c:pt>
                <c:pt idx="553">
                  <c:v>-2.0999999999999996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-1.8999999999999995</c:v>
                </c:pt>
                <c:pt idx="559">
                  <c:v>-1.8999999999999995</c:v>
                </c:pt>
                <c:pt idx="560">
                  <c:v>-1.8999999999999995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-1.9000000000000004</c:v>
                </c:pt>
                <c:pt idx="566">
                  <c:v>-1.9000000000000004</c:v>
                </c:pt>
                <c:pt idx="567">
                  <c:v>-1.9000000000000004</c:v>
                </c:pt>
                <c:pt idx="568">
                  <c:v>-1.7999999999999998</c:v>
                </c:pt>
                <c:pt idx="569">
                  <c:v>-1.7999999999999998</c:v>
                </c:pt>
                <c:pt idx="570">
                  <c:v>-1.7000000000000002</c:v>
                </c:pt>
                <c:pt idx="571">
                  <c:v>-1.7000000000000002</c:v>
                </c:pt>
                <c:pt idx="572">
                  <c:v>-1.7999999999999998</c:v>
                </c:pt>
                <c:pt idx="573">
                  <c:v>-1.6999999999999993</c:v>
                </c:pt>
                <c:pt idx="574">
                  <c:v>-1.6999999999999993</c:v>
                </c:pt>
                <c:pt idx="575">
                  <c:v>-1.5999999999999996</c:v>
                </c:pt>
                <c:pt idx="576">
                  <c:v>-1.7000000000000002</c:v>
                </c:pt>
                <c:pt idx="577">
                  <c:v>-1.6000000000000005</c:v>
                </c:pt>
                <c:pt idx="578">
                  <c:v>-1.5</c:v>
                </c:pt>
                <c:pt idx="579">
                  <c:v>-1.3999999999999995</c:v>
                </c:pt>
                <c:pt idx="580">
                  <c:v>-1.2999999999999998</c:v>
                </c:pt>
                <c:pt idx="581">
                  <c:v>-1.1999999999999993</c:v>
                </c:pt>
                <c:pt idx="582">
                  <c:v>-1.0999999999999996</c:v>
                </c:pt>
                <c:pt idx="583">
                  <c:v>-1.0999999999999996</c:v>
                </c:pt>
                <c:pt idx="584">
                  <c:v>-1</c:v>
                </c:pt>
                <c:pt idx="585">
                  <c:v>-1.1000000000000005</c:v>
                </c:pt>
                <c:pt idx="586">
                  <c:v>-1</c:v>
                </c:pt>
                <c:pt idx="587">
                  <c:v>-0.90000000000000036</c:v>
                </c:pt>
                <c:pt idx="588">
                  <c:v>-1</c:v>
                </c:pt>
                <c:pt idx="589">
                  <c:v>-0.89999999999999947</c:v>
                </c:pt>
                <c:pt idx="590">
                  <c:v>-0.79999999999999982</c:v>
                </c:pt>
                <c:pt idx="591">
                  <c:v>-0.79999999999999982</c:v>
                </c:pt>
                <c:pt idx="592">
                  <c:v>-0.80000000000000071</c:v>
                </c:pt>
                <c:pt idx="593">
                  <c:v>-0.70000000000000018</c:v>
                </c:pt>
                <c:pt idx="594">
                  <c:v>-0.70000000000000018</c:v>
                </c:pt>
                <c:pt idx="595">
                  <c:v>-0.59999999999999964</c:v>
                </c:pt>
                <c:pt idx="596">
                  <c:v>-0.5</c:v>
                </c:pt>
                <c:pt idx="597">
                  <c:v>-0.59999999999999964</c:v>
                </c:pt>
                <c:pt idx="598">
                  <c:v>-0.5</c:v>
                </c:pt>
                <c:pt idx="599">
                  <c:v>-0.39999999999999947</c:v>
                </c:pt>
                <c:pt idx="600">
                  <c:v>-0.29999999999999982</c:v>
                </c:pt>
                <c:pt idx="601">
                  <c:v>-0.40000000000000036</c:v>
                </c:pt>
                <c:pt idx="602">
                  <c:v>-0.40000000000000036</c:v>
                </c:pt>
                <c:pt idx="603">
                  <c:v>-0.39999999999999947</c:v>
                </c:pt>
                <c:pt idx="604">
                  <c:v>-0.29999999999999982</c:v>
                </c:pt>
                <c:pt idx="605">
                  <c:v>-0.29999999999999982</c:v>
                </c:pt>
                <c:pt idx="606">
                  <c:v>-0.40000000000000036</c:v>
                </c:pt>
                <c:pt idx="607">
                  <c:v>-0.30000000000000071</c:v>
                </c:pt>
                <c:pt idx="608">
                  <c:v>-0.30000000000000071</c:v>
                </c:pt>
                <c:pt idx="609">
                  <c:v>-0.29999999999999982</c:v>
                </c:pt>
                <c:pt idx="610">
                  <c:v>-0.29999999999999982</c:v>
                </c:pt>
                <c:pt idx="611">
                  <c:v>-0.29999999999999982</c:v>
                </c:pt>
                <c:pt idx="612">
                  <c:v>-2.2999999999999998</c:v>
                </c:pt>
                <c:pt idx="613">
                  <c:v>-2.2999999999999998</c:v>
                </c:pt>
                <c:pt idx="614">
                  <c:v>-2.2999999999999998</c:v>
                </c:pt>
                <c:pt idx="615">
                  <c:v>-2.2999999999999998</c:v>
                </c:pt>
                <c:pt idx="616">
                  <c:v>-2.2999999999999998</c:v>
                </c:pt>
                <c:pt idx="617">
                  <c:v>-2.2000000000000002</c:v>
                </c:pt>
                <c:pt idx="618">
                  <c:v>-2.1000000000000005</c:v>
                </c:pt>
                <c:pt idx="619">
                  <c:v>-2.1000000000000005</c:v>
                </c:pt>
                <c:pt idx="620">
                  <c:v>-2.2000000000000002</c:v>
                </c:pt>
                <c:pt idx="621">
                  <c:v>-2.2000000000000002</c:v>
                </c:pt>
                <c:pt idx="622">
                  <c:v>-2.2000000000000002</c:v>
                </c:pt>
                <c:pt idx="623">
                  <c:v>-2.2000000000000002</c:v>
                </c:pt>
                <c:pt idx="624">
                  <c:v>-2.2000000000000011</c:v>
                </c:pt>
                <c:pt idx="625">
                  <c:v>-2.3000000000000007</c:v>
                </c:pt>
                <c:pt idx="626">
                  <c:v>-2.3000000000000007</c:v>
                </c:pt>
                <c:pt idx="627">
                  <c:v>-2.3000000000000007</c:v>
                </c:pt>
                <c:pt idx="628">
                  <c:v>-2.3000000000000007</c:v>
                </c:pt>
                <c:pt idx="629">
                  <c:v>-2.3000000000000007</c:v>
                </c:pt>
                <c:pt idx="630">
                  <c:v>-2.3000000000000007</c:v>
                </c:pt>
                <c:pt idx="631">
                  <c:v>-2.3000000000000007</c:v>
                </c:pt>
                <c:pt idx="632">
                  <c:v>-2.3000000000000007</c:v>
                </c:pt>
                <c:pt idx="633">
                  <c:v>-2.1999999999999993</c:v>
                </c:pt>
                <c:pt idx="634">
                  <c:v>-2.2999999999999989</c:v>
                </c:pt>
                <c:pt idx="635">
                  <c:v>-2.2999999999999989</c:v>
                </c:pt>
                <c:pt idx="636">
                  <c:v>-2.2999999999999989</c:v>
                </c:pt>
                <c:pt idx="637">
                  <c:v>-2.1999999999999993</c:v>
                </c:pt>
                <c:pt idx="638">
                  <c:v>-2.1999999999999993</c:v>
                </c:pt>
                <c:pt idx="639">
                  <c:v>-2.1999999999999993</c:v>
                </c:pt>
                <c:pt idx="640">
                  <c:v>-2.2999999999999998</c:v>
                </c:pt>
                <c:pt idx="641">
                  <c:v>-2.2999999999999998</c:v>
                </c:pt>
                <c:pt idx="642">
                  <c:v>-2.2000000000000002</c:v>
                </c:pt>
                <c:pt idx="643">
                  <c:v>-2.2999999999999998</c:v>
                </c:pt>
                <c:pt idx="644">
                  <c:v>-2.2000000000000002</c:v>
                </c:pt>
                <c:pt idx="645">
                  <c:v>-2.1000000000000005</c:v>
                </c:pt>
                <c:pt idx="646">
                  <c:v>-1.9999999999999991</c:v>
                </c:pt>
                <c:pt idx="647">
                  <c:v>-0.99999999999999911</c:v>
                </c:pt>
                <c:pt idx="648">
                  <c:v>-0.89999999999999947</c:v>
                </c:pt>
                <c:pt idx="649">
                  <c:v>-0.79999999999999982</c:v>
                </c:pt>
                <c:pt idx="650">
                  <c:v>-0.70000000000000018</c:v>
                </c:pt>
                <c:pt idx="651">
                  <c:v>-0.70000000000000018</c:v>
                </c:pt>
                <c:pt idx="652">
                  <c:v>-0.60000000000000053</c:v>
                </c:pt>
                <c:pt idx="653">
                  <c:v>-0.49999999999999911</c:v>
                </c:pt>
                <c:pt idx="654">
                  <c:v>-0.39999999999999947</c:v>
                </c:pt>
                <c:pt idx="655">
                  <c:v>-0.29999999999999982</c:v>
                </c:pt>
                <c:pt idx="656">
                  <c:v>-0.20000000000000018</c:v>
                </c:pt>
                <c:pt idx="657">
                  <c:v>-0.20000000000000018</c:v>
                </c:pt>
                <c:pt idx="658">
                  <c:v>-0.10000000000000053</c:v>
                </c:pt>
                <c:pt idx="659">
                  <c:v>0.10000000000000053</c:v>
                </c:pt>
                <c:pt idx="660">
                  <c:v>0.29999999999999982</c:v>
                </c:pt>
                <c:pt idx="661">
                  <c:v>0.60000000000000053</c:v>
                </c:pt>
                <c:pt idx="662">
                  <c:v>0.79999999999999982</c:v>
                </c:pt>
                <c:pt idx="663">
                  <c:v>1.1000000000000005</c:v>
                </c:pt>
                <c:pt idx="664">
                  <c:v>1.1000000000000005</c:v>
                </c:pt>
                <c:pt idx="665">
                  <c:v>1.2999999999999998</c:v>
                </c:pt>
                <c:pt idx="666">
                  <c:v>1.5000000000000009</c:v>
                </c:pt>
                <c:pt idx="667">
                  <c:v>1.7000000000000002</c:v>
                </c:pt>
                <c:pt idx="668">
                  <c:v>1.7999999999999998</c:v>
                </c:pt>
                <c:pt idx="669">
                  <c:v>1.8999999999999995</c:v>
                </c:pt>
                <c:pt idx="670">
                  <c:v>2.0000000000000009</c:v>
                </c:pt>
                <c:pt idx="671">
                  <c:v>2.1000000000000005</c:v>
                </c:pt>
                <c:pt idx="672">
                  <c:v>2.2000000000000002</c:v>
                </c:pt>
                <c:pt idx="673">
                  <c:v>2.2999999999999998</c:v>
                </c:pt>
                <c:pt idx="674">
                  <c:v>2.3999999999999995</c:v>
                </c:pt>
                <c:pt idx="675">
                  <c:v>2.5000000000000009</c:v>
                </c:pt>
                <c:pt idx="676">
                  <c:v>2.7</c:v>
                </c:pt>
                <c:pt idx="677">
                  <c:v>2.8999999999999995</c:v>
                </c:pt>
                <c:pt idx="678">
                  <c:v>3.3</c:v>
                </c:pt>
                <c:pt idx="679">
                  <c:v>3.7</c:v>
                </c:pt>
                <c:pt idx="680">
                  <c:v>4.0000000000000009</c:v>
                </c:pt>
                <c:pt idx="681">
                  <c:v>4.3</c:v>
                </c:pt>
                <c:pt idx="682">
                  <c:v>4.6000000000000005</c:v>
                </c:pt>
                <c:pt idx="683">
                  <c:v>4.8</c:v>
                </c:pt>
                <c:pt idx="684">
                  <c:v>5</c:v>
                </c:pt>
                <c:pt idx="685">
                  <c:v>5.1999999999999993</c:v>
                </c:pt>
                <c:pt idx="686">
                  <c:v>5.5</c:v>
                </c:pt>
                <c:pt idx="687">
                  <c:v>5.8000000000000007</c:v>
                </c:pt>
                <c:pt idx="688">
                  <c:v>6.1000000000000014</c:v>
                </c:pt>
                <c:pt idx="689">
                  <c:v>6.3999999999999986</c:v>
                </c:pt>
                <c:pt idx="690">
                  <c:v>6.5999999999999979</c:v>
                </c:pt>
                <c:pt idx="691">
                  <c:v>6.6999999999999993</c:v>
                </c:pt>
                <c:pt idx="692">
                  <c:v>6.6999999999999993</c:v>
                </c:pt>
                <c:pt idx="693">
                  <c:v>6.8000000000000007</c:v>
                </c:pt>
                <c:pt idx="694">
                  <c:v>6.8000000000000007</c:v>
                </c:pt>
                <c:pt idx="695">
                  <c:v>6.8999999999999986</c:v>
                </c:pt>
                <c:pt idx="696">
                  <c:v>7.0999999999999979</c:v>
                </c:pt>
                <c:pt idx="697">
                  <c:v>7.3000000000000007</c:v>
                </c:pt>
                <c:pt idx="698">
                  <c:v>7.5</c:v>
                </c:pt>
                <c:pt idx="699">
                  <c:v>7.5999999999999979</c:v>
                </c:pt>
                <c:pt idx="700">
                  <c:v>7.5999999999999979</c:v>
                </c:pt>
                <c:pt idx="701">
                  <c:v>7.5999999999999979</c:v>
                </c:pt>
                <c:pt idx="702">
                  <c:v>7.6999999999999993</c:v>
                </c:pt>
                <c:pt idx="703">
                  <c:v>7.8999999999999986</c:v>
                </c:pt>
                <c:pt idx="704">
                  <c:v>8.0999999999999979</c:v>
                </c:pt>
                <c:pt idx="705">
                  <c:v>8.3999999999999986</c:v>
                </c:pt>
                <c:pt idx="706">
                  <c:v>8.6999999999999993</c:v>
                </c:pt>
                <c:pt idx="707">
                  <c:v>9.1999999999999993</c:v>
                </c:pt>
                <c:pt idx="708">
                  <c:v>9.8000000000000007</c:v>
                </c:pt>
                <c:pt idx="709">
                  <c:v>10.399999999999999</c:v>
                </c:pt>
                <c:pt idx="710">
                  <c:v>11</c:v>
                </c:pt>
                <c:pt idx="711">
                  <c:v>11.5</c:v>
                </c:pt>
                <c:pt idx="712">
                  <c:v>11.899999999999999</c:v>
                </c:pt>
                <c:pt idx="713">
                  <c:v>12.099999999999998</c:v>
                </c:pt>
                <c:pt idx="714">
                  <c:v>12.3</c:v>
                </c:pt>
                <c:pt idx="715">
                  <c:v>12.2</c:v>
                </c:pt>
                <c:pt idx="716">
                  <c:v>12.099999999999998</c:v>
                </c:pt>
                <c:pt idx="717">
                  <c:v>11.899999999999999</c:v>
                </c:pt>
                <c:pt idx="718">
                  <c:v>11.899999999999999</c:v>
                </c:pt>
                <c:pt idx="719">
                  <c:v>11.7</c:v>
                </c:pt>
                <c:pt idx="720">
                  <c:v>11.599999999999998</c:v>
                </c:pt>
                <c:pt idx="721">
                  <c:v>11.3</c:v>
                </c:pt>
                <c:pt idx="722">
                  <c:v>11</c:v>
                </c:pt>
                <c:pt idx="723">
                  <c:v>10.7</c:v>
                </c:pt>
                <c:pt idx="724">
                  <c:v>10.3</c:v>
                </c:pt>
                <c:pt idx="725">
                  <c:v>10.3</c:v>
                </c:pt>
                <c:pt idx="726">
                  <c:v>10</c:v>
                </c:pt>
                <c:pt idx="727">
                  <c:v>9.6999999999999993</c:v>
                </c:pt>
                <c:pt idx="728">
                  <c:v>9.3999999999999986</c:v>
                </c:pt>
                <c:pt idx="729">
                  <c:v>9.0999999999999979</c:v>
                </c:pt>
                <c:pt idx="730">
                  <c:v>8.8999999999999986</c:v>
                </c:pt>
                <c:pt idx="731">
                  <c:v>8.5999999999999979</c:v>
                </c:pt>
                <c:pt idx="732">
                  <c:v>8.3999999999999986</c:v>
                </c:pt>
                <c:pt idx="733">
                  <c:v>8.1999999999999993</c:v>
                </c:pt>
                <c:pt idx="734">
                  <c:v>8</c:v>
                </c:pt>
                <c:pt idx="735">
                  <c:v>7.8000000000000007</c:v>
                </c:pt>
                <c:pt idx="736">
                  <c:v>7.5999999999999979</c:v>
                </c:pt>
                <c:pt idx="737">
                  <c:v>7.3999999999999986</c:v>
                </c:pt>
                <c:pt idx="738">
                  <c:v>7.0999999999999979</c:v>
                </c:pt>
                <c:pt idx="739">
                  <c:v>6.8999999999999986</c:v>
                </c:pt>
                <c:pt idx="740">
                  <c:v>6.6999999999999993</c:v>
                </c:pt>
                <c:pt idx="741">
                  <c:v>6.5</c:v>
                </c:pt>
                <c:pt idx="742">
                  <c:v>6.3999999999999986</c:v>
                </c:pt>
                <c:pt idx="743">
                  <c:v>6.3000000000000007</c:v>
                </c:pt>
                <c:pt idx="744">
                  <c:v>6.1000000000000014</c:v>
                </c:pt>
                <c:pt idx="745">
                  <c:v>6</c:v>
                </c:pt>
                <c:pt idx="746">
                  <c:v>6</c:v>
                </c:pt>
                <c:pt idx="747">
                  <c:v>5.8999999999999986</c:v>
                </c:pt>
                <c:pt idx="748">
                  <c:v>5.8000000000000007</c:v>
                </c:pt>
                <c:pt idx="749">
                  <c:v>5.8000000000000007</c:v>
                </c:pt>
                <c:pt idx="750">
                  <c:v>5.8999999999999986</c:v>
                </c:pt>
                <c:pt idx="751">
                  <c:v>6</c:v>
                </c:pt>
                <c:pt idx="752">
                  <c:v>6.1000000000000014</c:v>
                </c:pt>
                <c:pt idx="753">
                  <c:v>6.1999999999999993</c:v>
                </c:pt>
                <c:pt idx="754">
                  <c:v>6.3999999999999986</c:v>
                </c:pt>
                <c:pt idx="755">
                  <c:v>6.5</c:v>
                </c:pt>
                <c:pt idx="756">
                  <c:v>6.6999999999999993</c:v>
                </c:pt>
                <c:pt idx="757">
                  <c:v>6.8999999999999986</c:v>
                </c:pt>
                <c:pt idx="758">
                  <c:v>7</c:v>
                </c:pt>
                <c:pt idx="759">
                  <c:v>7.1999999999999993</c:v>
                </c:pt>
                <c:pt idx="760">
                  <c:v>7.3999999999999986</c:v>
                </c:pt>
                <c:pt idx="761">
                  <c:v>7.5</c:v>
                </c:pt>
                <c:pt idx="762">
                  <c:v>7.6999999999999993</c:v>
                </c:pt>
                <c:pt idx="763">
                  <c:v>7.8999999999999986</c:v>
                </c:pt>
                <c:pt idx="764">
                  <c:v>8.0999999999999979</c:v>
                </c:pt>
                <c:pt idx="765">
                  <c:v>8.3000000000000007</c:v>
                </c:pt>
                <c:pt idx="766">
                  <c:v>8.3999999999999986</c:v>
                </c:pt>
                <c:pt idx="767">
                  <c:v>8.5</c:v>
                </c:pt>
                <c:pt idx="768">
                  <c:v>8.5</c:v>
                </c:pt>
                <c:pt idx="770">
                  <c:v>8.8000000000000007</c:v>
                </c:pt>
                <c:pt idx="771">
                  <c:v>9</c:v>
                </c:pt>
                <c:pt idx="772">
                  <c:v>9.3000000000000007</c:v>
                </c:pt>
                <c:pt idx="773">
                  <c:v>9.6999999999999993</c:v>
                </c:pt>
                <c:pt idx="774">
                  <c:v>10.199999999999999</c:v>
                </c:pt>
                <c:pt idx="775">
                  <c:v>10.7</c:v>
                </c:pt>
                <c:pt idx="776">
                  <c:v>11.3</c:v>
                </c:pt>
                <c:pt idx="777">
                  <c:v>11.8</c:v>
                </c:pt>
                <c:pt idx="778">
                  <c:v>12.399999999999999</c:v>
                </c:pt>
                <c:pt idx="779">
                  <c:v>12.899999999999999</c:v>
                </c:pt>
                <c:pt idx="780">
                  <c:v>13.3</c:v>
                </c:pt>
                <c:pt idx="781">
                  <c:v>13.5</c:v>
                </c:pt>
                <c:pt idx="782">
                  <c:v>13.599999999999998</c:v>
                </c:pt>
                <c:pt idx="783">
                  <c:v>13.599999999999998</c:v>
                </c:pt>
                <c:pt idx="784">
                  <c:v>13.5</c:v>
                </c:pt>
                <c:pt idx="785">
                  <c:v>13.5</c:v>
                </c:pt>
                <c:pt idx="786">
                  <c:v>13.3</c:v>
                </c:pt>
                <c:pt idx="787">
                  <c:v>13.099999999999998</c:v>
                </c:pt>
                <c:pt idx="788">
                  <c:v>13</c:v>
                </c:pt>
                <c:pt idx="789">
                  <c:v>13</c:v>
                </c:pt>
                <c:pt idx="790">
                  <c:v>12.899999999999999</c:v>
                </c:pt>
                <c:pt idx="791">
                  <c:v>12.8</c:v>
                </c:pt>
                <c:pt idx="792">
                  <c:v>12.8</c:v>
                </c:pt>
                <c:pt idx="793">
                  <c:v>12.7</c:v>
                </c:pt>
                <c:pt idx="794">
                  <c:v>12.7</c:v>
                </c:pt>
                <c:pt idx="795">
                  <c:v>12.7</c:v>
                </c:pt>
                <c:pt idx="796">
                  <c:v>12.7</c:v>
                </c:pt>
                <c:pt idx="797">
                  <c:v>12.599999999999998</c:v>
                </c:pt>
                <c:pt idx="798">
                  <c:v>12.599999999999998</c:v>
                </c:pt>
                <c:pt idx="799">
                  <c:v>12.599999999999998</c:v>
                </c:pt>
                <c:pt idx="800">
                  <c:v>12.599999999999998</c:v>
                </c:pt>
                <c:pt idx="801">
                  <c:v>12.7</c:v>
                </c:pt>
                <c:pt idx="802">
                  <c:v>12.8</c:v>
                </c:pt>
                <c:pt idx="803">
                  <c:v>12.8</c:v>
                </c:pt>
                <c:pt idx="804">
                  <c:v>13</c:v>
                </c:pt>
                <c:pt idx="805">
                  <c:v>13.2</c:v>
                </c:pt>
                <c:pt idx="806">
                  <c:v>13.599999999999998</c:v>
                </c:pt>
                <c:pt idx="807">
                  <c:v>14.099999999999998</c:v>
                </c:pt>
                <c:pt idx="808">
                  <c:v>14.8</c:v>
                </c:pt>
                <c:pt idx="809">
                  <c:v>15.399999999999999</c:v>
                </c:pt>
                <c:pt idx="810">
                  <c:v>16</c:v>
                </c:pt>
                <c:pt idx="811">
                  <c:v>16.7</c:v>
                </c:pt>
                <c:pt idx="812">
                  <c:v>17.399999999999999</c:v>
                </c:pt>
                <c:pt idx="813">
                  <c:v>18.099999999999998</c:v>
                </c:pt>
                <c:pt idx="814">
                  <c:v>18.7</c:v>
                </c:pt>
                <c:pt idx="815">
                  <c:v>19.3</c:v>
                </c:pt>
                <c:pt idx="816">
                  <c:v>19.7</c:v>
                </c:pt>
                <c:pt idx="817">
                  <c:v>20.099999999999998</c:v>
                </c:pt>
                <c:pt idx="818">
                  <c:v>20.5</c:v>
                </c:pt>
                <c:pt idx="819">
                  <c:v>20.7</c:v>
                </c:pt>
                <c:pt idx="820">
                  <c:v>21</c:v>
                </c:pt>
                <c:pt idx="821">
                  <c:v>21.099999999999998</c:v>
                </c:pt>
                <c:pt idx="822">
                  <c:v>21</c:v>
                </c:pt>
                <c:pt idx="823">
                  <c:v>20.7</c:v>
                </c:pt>
                <c:pt idx="824">
                  <c:v>20.2</c:v>
                </c:pt>
                <c:pt idx="825">
                  <c:v>19.7</c:v>
                </c:pt>
                <c:pt idx="826">
                  <c:v>19.3</c:v>
                </c:pt>
                <c:pt idx="827">
                  <c:v>18.7</c:v>
                </c:pt>
                <c:pt idx="828">
                  <c:v>18.099999999999998</c:v>
                </c:pt>
                <c:pt idx="829">
                  <c:v>17.599999999999998</c:v>
                </c:pt>
                <c:pt idx="830">
                  <c:v>17.099999999999998</c:v>
                </c:pt>
                <c:pt idx="831">
                  <c:v>17.099999999999998</c:v>
                </c:pt>
                <c:pt idx="832">
                  <c:v>17.099999999999998</c:v>
                </c:pt>
                <c:pt idx="833">
                  <c:v>17.099999999999998</c:v>
                </c:pt>
                <c:pt idx="834">
                  <c:v>15.7</c:v>
                </c:pt>
                <c:pt idx="835">
                  <c:v>15.5</c:v>
                </c:pt>
                <c:pt idx="836">
                  <c:v>15.2</c:v>
                </c:pt>
                <c:pt idx="837">
                  <c:v>14.899999999999999</c:v>
                </c:pt>
                <c:pt idx="838">
                  <c:v>14.5</c:v>
                </c:pt>
                <c:pt idx="839">
                  <c:v>14.099999999999998</c:v>
                </c:pt>
                <c:pt idx="840">
                  <c:v>13.8</c:v>
                </c:pt>
                <c:pt idx="841">
                  <c:v>13.099999999999998</c:v>
                </c:pt>
                <c:pt idx="842">
                  <c:v>12.7</c:v>
                </c:pt>
                <c:pt idx="843">
                  <c:v>12.399999999999999</c:v>
                </c:pt>
                <c:pt idx="844">
                  <c:v>12.099999999999998</c:v>
                </c:pt>
                <c:pt idx="845">
                  <c:v>12</c:v>
                </c:pt>
                <c:pt idx="846">
                  <c:v>11.899999999999999</c:v>
                </c:pt>
                <c:pt idx="847">
                  <c:v>11.8</c:v>
                </c:pt>
                <c:pt idx="848">
                  <c:v>11.7</c:v>
                </c:pt>
                <c:pt idx="849">
                  <c:v>11.7</c:v>
                </c:pt>
                <c:pt idx="850">
                  <c:v>11.7</c:v>
                </c:pt>
                <c:pt idx="851">
                  <c:v>11.599999999999998</c:v>
                </c:pt>
                <c:pt idx="852">
                  <c:v>11.599999999999998</c:v>
                </c:pt>
                <c:pt idx="853">
                  <c:v>11.599999999999998</c:v>
                </c:pt>
                <c:pt idx="854">
                  <c:v>11.899999999999999</c:v>
                </c:pt>
                <c:pt idx="855">
                  <c:v>12.2</c:v>
                </c:pt>
                <c:pt idx="856">
                  <c:v>12.599999999999998</c:v>
                </c:pt>
                <c:pt idx="857">
                  <c:v>13.099999999999998</c:v>
                </c:pt>
                <c:pt idx="858">
                  <c:v>13.599999999999998</c:v>
                </c:pt>
                <c:pt idx="859">
                  <c:v>14.3</c:v>
                </c:pt>
                <c:pt idx="860">
                  <c:v>14.899999999999999</c:v>
                </c:pt>
                <c:pt idx="861">
                  <c:v>15.399999999999999</c:v>
                </c:pt>
                <c:pt idx="862">
                  <c:v>16</c:v>
                </c:pt>
                <c:pt idx="863">
                  <c:v>16.5</c:v>
                </c:pt>
                <c:pt idx="864">
                  <c:v>16.899999999999999</c:v>
                </c:pt>
                <c:pt idx="865">
                  <c:v>17.099999999999998</c:v>
                </c:pt>
                <c:pt idx="866">
                  <c:v>17.2</c:v>
                </c:pt>
                <c:pt idx="867">
                  <c:v>17.099999999999998</c:v>
                </c:pt>
                <c:pt idx="868">
                  <c:v>16.899999999999999</c:v>
                </c:pt>
                <c:pt idx="869">
                  <c:v>16.5</c:v>
                </c:pt>
                <c:pt idx="870">
                  <c:v>16.099999999999998</c:v>
                </c:pt>
                <c:pt idx="871">
                  <c:v>15.599999999999998</c:v>
                </c:pt>
                <c:pt idx="872">
                  <c:v>14.899999999999999</c:v>
                </c:pt>
                <c:pt idx="873">
                  <c:v>14.2</c:v>
                </c:pt>
                <c:pt idx="874">
                  <c:v>13.7</c:v>
                </c:pt>
                <c:pt idx="875">
                  <c:v>13.099999999999998</c:v>
                </c:pt>
                <c:pt idx="876">
                  <c:v>12.599999999999998</c:v>
                </c:pt>
                <c:pt idx="877">
                  <c:v>12.099999999999998</c:v>
                </c:pt>
                <c:pt idx="878">
                  <c:v>11.599999999999998</c:v>
                </c:pt>
                <c:pt idx="879">
                  <c:v>11.2</c:v>
                </c:pt>
                <c:pt idx="880">
                  <c:v>10.899999999999999</c:v>
                </c:pt>
                <c:pt idx="881">
                  <c:v>10.899999999999999</c:v>
                </c:pt>
                <c:pt idx="882">
                  <c:v>10.899999999999999</c:v>
                </c:pt>
                <c:pt idx="883">
                  <c:v>10.899999999999999</c:v>
                </c:pt>
                <c:pt idx="884">
                  <c:v>9.5</c:v>
                </c:pt>
                <c:pt idx="885">
                  <c:v>9.5</c:v>
                </c:pt>
                <c:pt idx="886">
                  <c:v>9</c:v>
                </c:pt>
                <c:pt idx="887">
                  <c:v>9</c:v>
                </c:pt>
                <c:pt idx="888">
                  <c:v>9</c:v>
                </c:pt>
                <c:pt idx="889">
                  <c:v>9</c:v>
                </c:pt>
                <c:pt idx="890">
                  <c:v>9</c:v>
                </c:pt>
                <c:pt idx="891">
                  <c:v>9</c:v>
                </c:pt>
                <c:pt idx="892">
                  <c:v>9</c:v>
                </c:pt>
                <c:pt idx="893">
                  <c:v>9</c:v>
                </c:pt>
                <c:pt idx="894">
                  <c:v>9</c:v>
                </c:pt>
                <c:pt idx="895">
                  <c:v>9</c:v>
                </c:pt>
                <c:pt idx="896">
                  <c:v>7.8000000000000007</c:v>
                </c:pt>
                <c:pt idx="897">
                  <c:v>7.8000000000000007</c:v>
                </c:pt>
                <c:pt idx="898">
                  <c:v>7.8000000000000007</c:v>
                </c:pt>
                <c:pt idx="899">
                  <c:v>7.8000000000000007</c:v>
                </c:pt>
                <c:pt idx="900">
                  <c:v>7.8000000000000007</c:v>
                </c:pt>
                <c:pt idx="901">
                  <c:v>7.8000000000000007</c:v>
                </c:pt>
                <c:pt idx="902">
                  <c:v>7.8000000000000007</c:v>
                </c:pt>
                <c:pt idx="903">
                  <c:v>7.8000000000000007</c:v>
                </c:pt>
                <c:pt idx="904">
                  <c:v>7.8000000000000007</c:v>
                </c:pt>
                <c:pt idx="905">
                  <c:v>7.8000000000000007</c:v>
                </c:pt>
                <c:pt idx="906">
                  <c:v>7.8000000000000007</c:v>
                </c:pt>
                <c:pt idx="907">
                  <c:v>7.8000000000000007</c:v>
                </c:pt>
                <c:pt idx="908">
                  <c:v>7.1999999999999993</c:v>
                </c:pt>
                <c:pt idx="909">
                  <c:v>7.0999999999999979</c:v>
                </c:pt>
                <c:pt idx="910">
                  <c:v>7.0999999999999979</c:v>
                </c:pt>
                <c:pt idx="911">
                  <c:v>7.0999999999999979</c:v>
                </c:pt>
                <c:pt idx="912">
                  <c:v>7.0999999999999979</c:v>
                </c:pt>
                <c:pt idx="913">
                  <c:v>7.0999999999999979</c:v>
                </c:pt>
                <c:pt idx="914">
                  <c:v>7.0999999999999979</c:v>
                </c:pt>
                <c:pt idx="915">
                  <c:v>7.0999999999999979</c:v>
                </c:pt>
                <c:pt idx="916">
                  <c:v>7</c:v>
                </c:pt>
                <c:pt idx="917">
                  <c:v>7</c:v>
                </c:pt>
                <c:pt idx="918">
                  <c:v>6.8999999999999986</c:v>
                </c:pt>
                <c:pt idx="919">
                  <c:v>6.8000000000000007</c:v>
                </c:pt>
                <c:pt idx="920">
                  <c:v>6.8000000000000007</c:v>
                </c:pt>
                <c:pt idx="921">
                  <c:v>6.8000000000000007</c:v>
                </c:pt>
                <c:pt idx="922">
                  <c:v>6.8000000000000007</c:v>
                </c:pt>
                <c:pt idx="923">
                  <c:v>6.8000000000000007</c:v>
                </c:pt>
                <c:pt idx="924">
                  <c:v>6.8000000000000007</c:v>
                </c:pt>
                <c:pt idx="925">
                  <c:v>6.8000000000000007</c:v>
                </c:pt>
                <c:pt idx="926">
                  <c:v>6.8000000000000007</c:v>
                </c:pt>
                <c:pt idx="927">
                  <c:v>6.3999999999999986</c:v>
                </c:pt>
                <c:pt idx="928">
                  <c:v>6.3999999999999986</c:v>
                </c:pt>
                <c:pt idx="929">
                  <c:v>6.3999999999999986</c:v>
                </c:pt>
                <c:pt idx="930">
                  <c:v>6.5</c:v>
                </c:pt>
                <c:pt idx="931">
                  <c:v>6.5</c:v>
                </c:pt>
                <c:pt idx="932">
                  <c:v>6.5999999999999979</c:v>
                </c:pt>
                <c:pt idx="933">
                  <c:v>6.5999999999999979</c:v>
                </c:pt>
                <c:pt idx="934">
                  <c:v>6.8000000000000007</c:v>
                </c:pt>
                <c:pt idx="935">
                  <c:v>7</c:v>
                </c:pt>
                <c:pt idx="936">
                  <c:v>7.1999999999999993</c:v>
                </c:pt>
                <c:pt idx="937">
                  <c:v>7.3000000000000007</c:v>
                </c:pt>
                <c:pt idx="938">
                  <c:v>7.5</c:v>
                </c:pt>
                <c:pt idx="939">
                  <c:v>7.5999999999999979</c:v>
                </c:pt>
                <c:pt idx="940">
                  <c:v>7.6999999999999993</c:v>
                </c:pt>
                <c:pt idx="941">
                  <c:v>7.8999999999999986</c:v>
                </c:pt>
                <c:pt idx="942">
                  <c:v>8</c:v>
                </c:pt>
                <c:pt idx="943">
                  <c:v>8.1999999999999993</c:v>
                </c:pt>
                <c:pt idx="944">
                  <c:v>8.3999999999999986</c:v>
                </c:pt>
                <c:pt idx="945">
                  <c:v>8.6999999999999993</c:v>
                </c:pt>
                <c:pt idx="946">
                  <c:v>9.0999999999999979</c:v>
                </c:pt>
                <c:pt idx="947">
                  <c:v>9.5999999999999979</c:v>
                </c:pt>
                <c:pt idx="948">
                  <c:v>10</c:v>
                </c:pt>
                <c:pt idx="949">
                  <c:v>10.399999999999999</c:v>
                </c:pt>
                <c:pt idx="950">
                  <c:v>10.599999999999998</c:v>
                </c:pt>
                <c:pt idx="951">
                  <c:v>10.899999999999999</c:v>
                </c:pt>
                <c:pt idx="952">
                  <c:v>11.099999999999998</c:v>
                </c:pt>
                <c:pt idx="953">
                  <c:v>11.2</c:v>
                </c:pt>
                <c:pt idx="954">
                  <c:v>11.2</c:v>
                </c:pt>
                <c:pt idx="955">
                  <c:v>11.2</c:v>
                </c:pt>
                <c:pt idx="956">
                  <c:v>11.2</c:v>
                </c:pt>
                <c:pt idx="957">
                  <c:v>11.2</c:v>
                </c:pt>
                <c:pt idx="958">
                  <c:v>11.099999999999998</c:v>
                </c:pt>
                <c:pt idx="959">
                  <c:v>11</c:v>
                </c:pt>
                <c:pt idx="960">
                  <c:v>11</c:v>
                </c:pt>
                <c:pt idx="961">
                  <c:v>10.899999999999999</c:v>
                </c:pt>
                <c:pt idx="962">
                  <c:v>10.8</c:v>
                </c:pt>
                <c:pt idx="963">
                  <c:v>10.7</c:v>
                </c:pt>
                <c:pt idx="964">
                  <c:v>10.7</c:v>
                </c:pt>
                <c:pt idx="965">
                  <c:v>10.7</c:v>
                </c:pt>
                <c:pt idx="966">
                  <c:v>10.599999999999998</c:v>
                </c:pt>
                <c:pt idx="967">
                  <c:v>10.5</c:v>
                </c:pt>
                <c:pt idx="968">
                  <c:v>10.399999999999999</c:v>
                </c:pt>
                <c:pt idx="969">
                  <c:v>10.399999999999999</c:v>
                </c:pt>
                <c:pt idx="970">
                  <c:v>10.199999999999999</c:v>
                </c:pt>
                <c:pt idx="971">
                  <c:v>10.199999999999999</c:v>
                </c:pt>
                <c:pt idx="972">
                  <c:v>10.199999999999999</c:v>
                </c:pt>
                <c:pt idx="973">
                  <c:v>10.199999999999999</c:v>
                </c:pt>
                <c:pt idx="974">
                  <c:v>10.199999999999999</c:v>
                </c:pt>
                <c:pt idx="975">
                  <c:v>10.199999999999999</c:v>
                </c:pt>
                <c:pt idx="976">
                  <c:v>9.1999999999999993</c:v>
                </c:pt>
                <c:pt idx="977">
                  <c:v>9</c:v>
                </c:pt>
                <c:pt idx="978">
                  <c:v>9</c:v>
                </c:pt>
                <c:pt idx="979">
                  <c:v>8.6999999999999993</c:v>
                </c:pt>
                <c:pt idx="980">
                  <c:v>8.5</c:v>
                </c:pt>
                <c:pt idx="981">
                  <c:v>8.3999999999999986</c:v>
                </c:pt>
                <c:pt idx="982">
                  <c:v>8.1999999999999993</c:v>
                </c:pt>
                <c:pt idx="983">
                  <c:v>8.0999999999999979</c:v>
                </c:pt>
                <c:pt idx="984">
                  <c:v>7.8999999999999986</c:v>
                </c:pt>
                <c:pt idx="985">
                  <c:v>7.8999999999999986</c:v>
                </c:pt>
                <c:pt idx="986">
                  <c:v>7.8000000000000007</c:v>
                </c:pt>
                <c:pt idx="987">
                  <c:v>7.8000000000000007</c:v>
                </c:pt>
                <c:pt idx="988">
                  <c:v>7.8000000000000007</c:v>
                </c:pt>
                <c:pt idx="989">
                  <c:v>7.3000000000000007</c:v>
                </c:pt>
                <c:pt idx="990">
                  <c:v>7.3000000000000007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250</c:v>
                </c:pt>
                <c:pt idx="324">
                  <c:v>0</c:v>
                </c:pt>
                <c:pt idx="325">
                  <c:v>0</c:v>
                </c:pt>
                <c:pt idx="326">
                  <c:v>250</c:v>
                </c:pt>
                <c:pt idx="327">
                  <c:v>250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250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250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250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250</c:v>
                </c:pt>
                <c:pt idx="362">
                  <c:v>0</c:v>
                </c:pt>
                <c:pt idx="363">
                  <c:v>250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250</c:v>
                </c:pt>
                <c:pt idx="368">
                  <c:v>0</c:v>
                </c:pt>
                <c:pt idx="369">
                  <c:v>0</c:v>
                </c:pt>
                <c:pt idx="370">
                  <c:v>250</c:v>
                </c:pt>
                <c:pt idx="371">
                  <c:v>0</c:v>
                </c:pt>
                <c:pt idx="372">
                  <c:v>250</c:v>
                </c:pt>
                <c:pt idx="373">
                  <c:v>250</c:v>
                </c:pt>
                <c:pt idx="374">
                  <c:v>0</c:v>
                </c:pt>
                <c:pt idx="375">
                  <c:v>0</c:v>
                </c:pt>
                <c:pt idx="376">
                  <c:v>250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250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10</c:v>
                </c:pt>
                <c:pt idx="473">
                  <c:v>10</c:v>
                </c:pt>
                <c:pt idx="474">
                  <c:v>10</c:v>
                </c:pt>
                <c:pt idx="475">
                  <c:v>10</c:v>
                </c:pt>
                <c:pt idx="476">
                  <c:v>20</c:v>
                </c:pt>
                <c:pt idx="477">
                  <c:v>20</c:v>
                </c:pt>
                <c:pt idx="478">
                  <c:v>30</c:v>
                </c:pt>
                <c:pt idx="479">
                  <c:v>30</c:v>
                </c:pt>
                <c:pt idx="480">
                  <c:v>40</c:v>
                </c:pt>
                <c:pt idx="481">
                  <c:v>50</c:v>
                </c:pt>
                <c:pt idx="482">
                  <c:v>60</c:v>
                </c:pt>
                <c:pt idx="483">
                  <c:v>70</c:v>
                </c:pt>
                <c:pt idx="484">
                  <c:v>80</c:v>
                </c:pt>
                <c:pt idx="485">
                  <c:v>100</c:v>
                </c:pt>
                <c:pt idx="486">
                  <c:v>120</c:v>
                </c:pt>
                <c:pt idx="487">
                  <c:v>130</c:v>
                </c:pt>
                <c:pt idx="488">
                  <c:v>150</c:v>
                </c:pt>
                <c:pt idx="489">
                  <c:v>170</c:v>
                </c:pt>
                <c:pt idx="490">
                  <c:v>190</c:v>
                </c:pt>
                <c:pt idx="491">
                  <c:v>220</c:v>
                </c:pt>
                <c:pt idx="492">
                  <c:v>240</c:v>
                </c:pt>
                <c:pt idx="493">
                  <c:v>270</c:v>
                </c:pt>
                <c:pt idx="494">
                  <c:v>290</c:v>
                </c:pt>
                <c:pt idx="495">
                  <c:v>320</c:v>
                </c:pt>
                <c:pt idx="496">
                  <c:v>350</c:v>
                </c:pt>
                <c:pt idx="497">
                  <c:v>370</c:v>
                </c:pt>
                <c:pt idx="498">
                  <c:v>410</c:v>
                </c:pt>
                <c:pt idx="499">
                  <c:v>450</c:v>
                </c:pt>
                <c:pt idx="500">
                  <c:v>500</c:v>
                </c:pt>
                <c:pt idx="501">
                  <c:v>540</c:v>
                </c:pt>
                <c:pt idx="502">
                  <c:v>590</c:v>
                </c:pt>
                <c:pt idx="503">
                  <c:v>640</c:v>
                </c:pt>
                <c:pt idx="504">
                  <c:v>690</c:v>
                </c:pt>
                <c:pt idx="505">
                  <c:v>740</c:v>
                </c:pt>
                <c:pt idx="506">
                  <c:v>800</c:v>
                </c:pt>
                <c:pt idx="507">
                  <c:v>860</c:v>
                </c:pt>
                <c:pt idx="508">
                  <c:v>920</c:v>
                </c:pt>
                <c:pt idx="509">
                  <c:v>980</c:v>
                </c:pt>
                <c:pt idx="510">
                  <c:v>1030</c:v>
                </c:pt>
                <c:pt idx="511">
                  <c:v>1080</c:v>
                </c:pt>
                <c:pt idx="512">
                  <c:v>1140</c:v>
                </c:pt>
                <c:pt idx="513">
                  <c:v>1190</c:v>
                </c:pt>
                <c:pt idx="514">
                  <c:v>1240</c:v>
                </c:pt>
                <c:pt idx="515">
                  <c:v>1290</c:v>
                </c:pt>
                <c:pt idx="516">
                  <c:v>1350</c:v>
                </c:pt>
                <c:pt idx="517">
                  <c:v>1400</c:v>
                </c:pt>
                <c:pt idx="518">
                  <c:v>1450</c:v>
                </c:pt>
                <c:pt idx="519">
                  <c:v>1510</c:v>
                </c:pt>
                <c:pt idx="520">
                  <c:v>1560</c:v>
                </c:pt>
                <c:pt idx="521">
                  <c:v>1610</c:v>
                </c:pt>
                <c:pt idx="522">
                  <c:v>1670</c:v>
                </c:pt>
                <c:pt idx="523">
                  <c:v>1730</c:v>
                </c:pt>
                <c:pt idx="524">
                  <c:v>1790</c:v>
                </c:pt>
                <c:pt idx="525">
                  <c:v>1860</c:v>
                </c:pt>
                <c:pt idx="526">
                  <c:v>1920</c:v>
                </c:pt>
                <c:pt idx="527">
                  <c:v>2000</c:v>
                </c:pt>
                <c:pt idx="528">
                  <c:v>2080</c:v>
                </c:pt>
                <c:pt idx="529">
                  <c:v>2150</c:v>
                </c:pt>
                <c:pt idx="530">
                  <c:v>2240</c:v>
                </c:pt>
                <c:pt idx="531">
                  <c:v>2320</c:v>
                </c:pt>
                <c:pt idx="532">
                  <c:v>2410</c:v>
                </c:pt>
                <c:pt idx="533">
                  <c:v>2490</c:v>
                </c:pt>
                <c:pt idx="534">
                  <c:v>2580</c:v>
                </c:pt>
                <c:pt idx="535">
                  <c:v>2670</c:v>
                </c:pt>
                <c:pt idx="536">
                  <c:v>2760</c:v>
                </c:pt>
                <c:pt idx="537">
                  <c:v>2840</c:v>
                </c:pt>
                <c:pt idx="538">
                  <c:v>2950</c:v>
                </c:pt>
                <c:pt idx="539">
                  <c:v>3050</c:v>
                </c:pt>
                <c:pt idx="540">
                  <c:v>3150</c:v>
                </c:pt>
                <c:pt idx="541">
                  <c:v>3220</c:v>
                </c:pt>
                <c:pt idx="542">
                  <c:v>3280</c:v>
                </c:pt>
                <c:pt idx="543">
                  <c:v>3340</c:v>
                </c:pt>
                <c:pt idx="544">
                  <c:v>3410</c:v>
                </c:pt>
                <c:pt idx="545">
                  <c:v>3480</c:v>
                </c:pt>
                <c:pt idx="546">
                  <c:v>3540</c:v>
                </c:pt>
                <c:pt idx="547">
                  <c:v>3610</c:v>
                </c:pt>
                <c:pt idx="548">
                  <c:v>3680</c:v>
                </c:pt>
                <c:pt idx="549">
                  <c:v>3750</c:v>
                </c:pt>
                <c:pt idx="550">
                  <c:v>3820</c:v>
                </c:pt>
                <c:pt idx="551">
                  <c:v>3890</c:v>
                </c:pt>
                <c:pt idx="552">
                  <c:v>3970</c:v>
                </c:pt>
                <c:pt idx="553">
                  <c:v>4040</c:v>
                </c:pt>
                <c:pt idx="554">
                  <c:v>4110</c:v>
                </c:pt>
                <c:pt idx="555">
                  <c:v>4170</c:v>
                </c:pt>
                <c:pt idx="556">
                  <c:v>4210</c:v>
                </c:pt>
                <c:pt idx="557">
                  <c:v>4210</c:v>
                </c:pt>
                <c:pt idx="558">
                  <c:v>4250</c:v>
                </c:pt>
                <c:pt idx="559">
                  <c:v>4310</c:v>
                </c:pt>
                <c:pt idx="560">
                  <c:v>4350</c:v>
                </c:pt>
                <c:pt idx="561">
                  <c:v>4360</c:v>
                </c:pt>
                <c:pt idx="562">
                  <c:v>4300</c:v>
                </c:pt>
                <c:pt idx="563">
                  <c:v>4170</c:v>
                </c:pt>
                <c:pt idx="564">
                  <c:v>4010</c:v>
                </c:pt>
                <c:pt idx="565">
                  <c:v>3860</c:v>
                </c:pt>
                <c:pt idx="566">
                  <c:v>3820</c:v>
                </c:pt>
                <c:pt idx="567">
                  <c:v>3890</c:v>
                </c:pt>
                <c:pt idx="568">
                  <c:v>4030</c:v>
                </c:pt>
                <c:pt idx="569">
                  <c:v>4170</c:v>
                </c:pt>
                <c:pt idx="570">
                  <c:v>4320</c:v>
                </c:pt>
                <c:pt idx="571">
                  <c:v>4410</c:v>
                </c:pt>
                <c:pt idx="572">
                  <c:v>4440</c:v>
                </c:pt>
                <c:pt idx="573">
                  <c:v>4380</c:v>
                </c:pt>
                <c:pt idx="574">
                  <c:v>4320</c:v>
                </c:pt>
                <c:pt idx="575">
                  <c:v>4320</c:v>
                </c:pt>
                <c:pt idx="576">
                  <c:v>4440</c:v>
                </c:pt>
                <c:pt idx="577">
                  <c:v>4640</c:v>
                </c:pt>
                <c:pt idx="578">
                  <c:v>4850</c:v>
                </c:pt>
                <c:pt idx="579">
                  <c:v>5070</c:v>
                </c:pt>
                <c:pt idx="580">
                  <c:v>5230</c:v>
                </c:pt>
                <c:pt idx="581">
                  <c:v>5300</c:v>
                </c:pt>
                <c:pt idx="582">
                  <c:v>5240</c:v>
                </c:pt>
                <c:pt idx="583">
                  <c:v>5120</c:v>
                </c:pt>
                <c:pt idx="584">
                  <c:v>5040</c:v>
                </c:pt>
                <c:pt idx="585">
                  <c:v>5090</c:v>
                </c:pt>
                <c:pt idx="586">
                  <c:v>5240</c:v>
                </c:pt>
                <c:pt idx="587">
                  <c:v>5470</c:v>
                </c:pt>
                <c:pt idx="588">
                  <c:v>5710</c:v>
                </c:pt>
                <c:pt idx="589">
                  <c:v>5880</c:v>
                </c:pt>
                <c:pt idx="590">
                  <c:v>5950</c:v>
                </c:pt>
                <c:pt idx="591">
                  <c:v>5890</c:v>
                </c:pt>
                <c:pt idx="592">
                  <c:v>5780</c:v>
                </c:pt>
                <c:pt idx="593">
                  <c:v>5700</c:v>
                </c:pt>
                <c:pt idx="594">
                  <c:v>5700</c:v>
                </c:pt>
                <c:pt idx="595">
                  <c:v>5750</c:v>
                </c:pt>
                <c:pt idx="596">
                  <c:v>5860</c:v>
                </c:pt>
                <c:pt idx="597">
                  <c:v>5970</c:v>
                </c:pt>
                <c:pt idx="598">
                  <c:v>6030</c:v>
                </c:pt>
                <c:pt idx="599">
                  <c:v>5970</c:v>
                </c:pt>
                <c:pt idx="600">
                  <c:v>5810</c:v>
                </c:pt>
                <c:pt idx="601">
                  <c:v>5610</c:v>
                </c:pt>
                <c:pt idx="602">
                  <c:v>5540</c:v>
                </c:pt>
                <c:pt idx="603">
                  <c:v>5600</c:v>
                </c:pt>
                <c:pt idx="604">
                  <c:v>5790</c:v>
                </c:pt>
                <c:pt idx="605">
                  <c:v>6040</c:v>
                </c:pt>
                <c:pt idx="606">
                  <c:v>6280</c:v>
                </c:pt>
                <c:pt idx="607">
                  <c:v>6440</c:v>
                </c:pt>
                <c:pt idx="608">
                  <c:v>6430</c:v>
                </c:pt>
                <c:pt idx="609">
                  <c:v>6350</c:v>
                </c:pt>
                <c:pt idx="610">
                  <c:v>6260</c:v>
                </c:pt>
                <c:pt idx="611">
                  <c:v>6260</c:v>
                </c:pt>
                <c:pt idx="612">
                  <c:v>6380</c:v>
                </c:pt>
                <c:pt idx="613">
                  <c:v>6550</c:v>
                </c:pt>
                <c:pt idx="614">
                  <c:v>6720</c:v>
                </c:pt>
                <c:pt idx="615">
                  <c:v>6720</c:v>
                </c:pt>
                <c:pt idx="616">
                  <c:v>6590</c:v>
                </c:pt>
                <c:pt idx="617">
                  <c:v>6300</c:v>
                </c:pt>
                <c:pt idx="618">
                  <c:v>5950</c:v>
                </c:pt>
                <c:pt idx="619">
                  <c:v>5640</c:v>
                </c:pt>
                <c:pt idx="620">
                  <c:v>5460</c:v>
                </c:pt>
                <c:pt idx="621">
                  <c:v>5340</c:v>
                </c:pt>
                <c:pt idx="622">
                  <c:v>5320</c:v>
                </c:pt>
                <c:pt idx="623">
                  <c:v>5390</c:v>
                </c:pt>
                <c:pt idx="624">
                  <c:v>5540</c:v>
                </c:pt>
                <c:pt idx="625">
                  <c:v>5720</c:v>
                </c:pt>
                <c:pt idx="626">
                  <c:v>5730</c:v>
                </c:pt>
                <c:pt idx="627">
                  <c:v>5690</c:v>
                </c:pt>
                <c:pt idx="628">
                  <c:v>5680</c:v>
                </c:pt>
                <c:pt idx="629">
                  <c:v>5720</c:v>
                </c:pt>
                <c:pt idx="630">
                  <c:v>5850</c:v>
                </c:pt>
                <c:pt idx="631">
                  <c:v>6020</c:v>
                </c:pt>
                <c:pt idx="632">
                  <c:v>6100</c:v>
                </c:pt>
                <c:pt idx="633">
                  <c:v>6020</c:v>
                </c:pt>
                <c:pt idx="634">
                  <c:v>6040</c:v>
                </c:pt>
                <c:pt idx="635">
                  <c:v>6100</c:v>
                </c:pt>
                <c:pt idx="636">
                  <c:v>6070</c:v>
                </c:pt>
                <c:pt idx="637">
                  <c:v>6020</c:v>
                </c:pt>
                <c:pt idx="638">
                  <c:v>6060</c:v>
                </c:pt>
                <c:pt idx="639">
                  <c:v>6220</c:v>
                </c:pt>
                <c:pt idx="640">
                  <c:v>6480</c:v>
                </c:pt>
                <c:pt idx="641">
                  <c:v>7100</c:v>
                </c:pt>
                <c:pt idx="642">
                  <c:v>7790</c:v>
                </c:pt>
                <c:pt idx="643">
                  <c:v>8390</c:v>
                </c:pt>
                <c:pt idx="644">
                  <c:v>8940</c:v>
                </c:pt>
                <c:pt idx="645">
                  <c:v>8890</c:v>
                </c:pt>
                <c:pt idx="646">
                  <c:v>8730</c:v>
                </c:pt>
                <c:pt idx="647">
                  <c:v>8860</c:v>
                </c:pt>
                <c:pt idx="648">
                  <c:v>8990</c:v>
                </c:pt>
                <c:pt idx="649">
                  <c:v>9100</c:v>
                </c:pt>
                <c:pt idx="650">
                  <c:v>9250</c:v>
                </c:pt>
                <c:pt idx="651">
                  <c:v>9580</c:v>
                </c:pt>
                <c:pt idx="652">
                  <c:v>10300</c:v>
                </c:pt>
                <c:pt idx="653">
                  <c:v>11270</c:v>
                </c:pt>
                <c:pt idx="654">
                  <c:v>11980</c:v>
                </c:pt>
                <c:pt idx="655">
                  <c:v>13360</c:v>
                </c:pt>
                <c:pt idx="656">
                  <c:v>14350</c:v>
                </c:pt>
                <c:pt idx="657">
                  <c:v>16330</c:v>
                </c:pt>
                <c:pt idx="658">
                  <c:v>18220</c:v>
                </c:pt>
                <c:pt idx="659">
                  <c:v>19440</c:v>
                </c:pt>
                <c:pt idx="660">
                  <c:v>17330</c:v>
                </c:pt>
                <c:pt idx="661">
                  <c:v>16770</c:v>
                </c:pt>
                <c:pt idx="662">
                  <c:v>16720</c:v>
                </c:pt>
                <c:pt idx="663">
                  <c:v>16530</c:v>
                </c:pt>
                <c:pt idx="664">
                  <c:v>16530</c:v>
                </c:pt>
                <c:pt idx="665">
                  <c:v>16070</c:v>
                </c:pt>
                <c:pt idx="666">
                  <c:v>16070</c:v>
                </c:pt>
                <c:pt idx="667">
                  <c:v>15950</c:v>
                </c:pt>
                <c:pt idx="668">
                  <c:v>17740</c:v>
                </c:pt>
                <c:pt idx="669">
                  <c:v>17740</c:v>
                </c:pt>
                <c:pt idx="670">
                  <c:v>20880</c:v>
                </c:pt>
                <c:pt idx="671">
                  <c:v>20880</c:v>
                </c:pt>
                <c:pt idx="672">
                  <c:v>20880</c:v>
                </c:pt>
                <c:pt idx="673">
                  <c:v>20880</c:v>
                </c:pt>
                <c:pt idx="674">
                  <c:v>20880</c:v>
                </c:pt>
                <c:pt idx="675">
                  <c:v>20880</c:v>
                </c:pt>
                <c:pt idx="676">
                  <c:v>20880</c:v>
                </c:pt>
                <c:pt idx="677">
                  <c:v>20880</c:v>
                </c:pt>
                <c:pt idx="678">
                  <c:v>20880</c:v>
                </c:pt>
                <c:pt idx="679">
                  <c:v>20880</c:v>
                </c:pt>
                <c:pt idx="680">
                  <c:v>20880</c:v>
                </c:pt>
                <c:pt idx="681">
                  <c:v>20880</c:v>
                </c:pt>
                <c:pt idx="682">
                  <c:v>20880</c:v>
                </c:pt>
                <c:pt idx="683">
                  <c:v>20880</c:v>
                </c:pt>
                <c:pt idx="684">
                  <c:v>20880</c:v>
                </c:pt>
                <c:pt idx="685">
                  <c:v>20880</c:v>
                </c:pt>
                <c:pt idx="686">
                  <c:v>20880</c:v>
                </c:pt>
                <c:pt idx="687">
                  <c:v>20880</c:v>
                </c:pt>
                <c:pt idx="688">
                  <c:v>20880</c:v>
                </c:pt>
                <c:pt idx="689">
                  <c:v>20880</c:v>
                </c:pt>
                <c:pt idx="690">
                  <c:v>20880</c:v>
                </c:pt>
                <c:pt idx="691">
                  <c:v>20880</c:v>
                </c:pt>
                <c:pt idx="692">
                  <c:v>20880</c:v>
                </c:pt>
                <c:pt idx="693">
                  <c:v>20880</c:v>
                </c:pt>
                <c:pt idx="694">
                  <c:v>20880</c:v>
                </c:pt>
                <c:pt idx="695">
                  <c:v>250</c:v>
                </c:pt>
                <c:pt idx="696">
                  <c:v>250</c:v>
                </c:pt>
                <c:pt idx="697">
                  <c:v>250</c:v>
                </c:pt>
                <c:pt idx="698">
                  <c:v>250</c:v>
                </c:pt>
                <c:pt idx="699">
                  <c:v>250</c:v>
                </c:pt>
                <c:pt idx="700">
                  <c:v>250</c:v>
                </c:pt>
                <c:pt idx="701">
                  <c:v>250</c:v>
                </c:pt>
                <c:pt idx="702">
                  <c:v>250</c:v>
                </c:pt>
                <c:pt idx="703">
                  <c:v>250</c:v>
                </c:pt>
                <c:pt idx="704">
                  <c:v>250</c:v>
                </c:pt>
                <c:pt idx="705">
                  <c:v>250</c:v>
                </c:pt>
                <c:pt idx="706">
                  <c:v>250</c:v>
                </c:pt>
                <c:pt idx="707">
                  <c:v>250</c:v>
                </c:pt>
                <c:pt idx="708">
                  <c:v>250</c:v>
                </c:pt>
                <c:pt idx="709">
                  <c:v>250</c:v>
                </c:pt>
                <c:pt idx="710">
                  <c:v>250</c:v>
                </c:pt>
                <c:pt idx="711">
                  <c:v>250</c:v>
                </c:pt>
                <c:pt idx="712">
                  <c:v>250</c:v>
                </c:pt>
                <c:pt idx="713">
                  <c:v>250</c:v>
                </c:pt>
                <c:pt idx="714">
                  <c:v>250</c:v>
                </c:pt>
                <c:pt idx="715">
                  <c:v>250</c:v>
                </c:pt>
                <c:pt idx="716">
                  <c:v>250</c:v>
                </c:pt>
                <c:pt idx="717">
                  <c:v>250</c:v>
                </c:pt>
                <c:pt idx="718">
                  <c:v>250</c:v>
                </c:pt>
                <c:pt idx="719">
                  <c:v>250</c:v>
                </c:pt>
                <c:pt idx="720">
                  <c:v>250</c:v>
                </c:pt>
                <c:pt idx="721">
                  <c:v>250</c:v>
                </c:pt>
                <c:pt idx="722">
                  <c:v>250</c:v>
                </c:pt>
                <c:pt idx="723">
                  <c:v>250</c:v>
                </c:pt>
                <c:pt idx="724">
                  <c:v>250</c:v>
                </c:pt>
                <c:pt idx="725">
                  <c:v>250</c:v>
                </c:pt>
                <c:pt idx="726">
                  <c:v>250</c:v>
                </c:pt>
                <c:pt idx="727">
                  <c:v>250</c:v>
                </c:pt>
                <c:pt idx="728">
                  <c:v>250</c:v>
                </c:pt>
                <c:pt idx="729">
                  <c:v>250</c:v>
                </c:pt>
                <c:pt idx="730">
                  <c:v>250</c:v>
                </c:pt>
                <c:pt idx="731">
                  <c:v>250</c:v>
                </c:pt>
                <c:pt idx="732">
                  <c:v>250</c:v>
                </c:pt>
                <c:pt idx="733">
                  <c:v>250</c:v>
                </c:pt>
                <c:pt idx="734">
                  <c:v>250</c:v>
                </c:pt>
                <c:pt idx="735">
                  <c:v>250</c:v>
                </c:pt>
                <c:pt idx="736">
                  <c:v>250</c:v>
                </c:pt>
                <c:pt idx="737">
                  <c:v>250</c:v>
                </c:pt>
                <c:pt idx="738">
                  <c:v>250</c:v>
                </c:pt>
                <c:pt idx="739">
                  <c:v>250</c:v>
                </c:pt>
                <c:pt idx="740">
                  <c:v>250</c:v>
                </c:pt>
                <c:pt idx="741">
                  <c:v>250</c:v>
                </c:pt>
                <c:pt idx="742">
                  <c:v>250</c:v>
                </c:pt>
                <c:pt idx="743">
                  <c:v>250</c:v>
                </c:pt>
                <c:pt idx="744">
                  <c:v>250</c:v>
                </c:pt>
                <c:pt idx="745">
                  <c:v>250</c:v>
                </c:pt>
                <c:pt idx="746">
                  <c:v>250</c:v>
                </c:pt>
                <c:pt idx="747">
                  <c:v>250</c:v>
                </c:pt>
                <c:pt idx="748">
                  <c:v>250</c:v>
                </c:pt>
                <c:pt idx="749">
                  <c:v>250</c:v>
                </c:pt>
                <c:pt idx="750">
                  <c:v>250</c:v>
                </c:pt>
                <c:pt idx="751">
                  <c:v>250</c:v>
                </c:pt>
                <c:pt idx="752">
                  <c:v>250</c:v>
                </c:pt>
                <c:pt idx="753">
                  <c:v>250</c:v>
                </c:pt>
                <c:pt idx="754">
                  <c:v>250</c:v>
                </c:pt>
                <c:pt idx="755">
                  <c:v>250</c:v>
                </c:pt>
                <c:pt idx="756">
                  <c:v>250</c:v>
                </c:pt>
                <c:pt idx="757">
                  <c:v>250</c:v>
                </c:pt>
                <c:pt idx="758">
                  <c:v>250</c:v>
                </c:pt>
                <c:pt idx="759">
                  <c:v>250</c:v>
                </c:pt>
                <c:pt idx="760">
                  <c:v>250</c:v>
                </c:pt>
                <c:pt idx="761">
                  <c:v>250</c:v>
                </c:pt>
                <c:pt idx="762">
                  <c:v>250</c:v>
                </c:pt>
                <c:pt idx="763">
                  <c:v>250</c:v>
                </c:pt>
                <c:pt idx="764">
                  <c:v>250</c:v>
                </c:pt>
                <c:pt idx="765">
                  <c:v>250</c:v>
                </c:pt>
                <c:pt idx="766">
                  <c:v>250</c:v>
                </c:pt>
                <c:pt idx="767">
                  <c:v>250</c:v>
                </c:pt>
                <c:pt idx="768">
                  <c:v>250</c:v>
                </c:pt>
                <c:pt idx="769">
                  <c:v>250</c:v>
                </c:pt>
                <c:pt idx="770">
                  <c:v>250</c:v>
                </c:pt>
                <c:pt idx="771">
                  <c:v>250</c:v>
                </c:pt>
                <c:pt idx="772">
                  <c:v>250</c:v>
                </c:pt>
                <c:pt idx="773">
                  <c:v>250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250</c:v>
                </c:pt>
                <c:pt idx="884">
                  <c:v>250</c:v>
                </c:pt>
                <c:pt idx="885">
                  <c:v>250</c:v>
                </c:pt>
                <c:pt idx="886">
                  <c:v>250</c:v>
                </c:pt>
                <c:pt idx="887">
                  <c:v>250</c:v>
                </c:pt>
                <c:pt idx="888">
                  <c:v>250</c:v>
                </c:pt>
                <c:pt idx="889">
                  <c:v>250</c:v>
                </c:pt>
                <c:pt idx="890">
                  <c:v>250</c:v>
                </c:pt>
                <c:pt idx="891">
                  <c:v>250</c:v>
                </c:pt>
                <c:pt idx="892">
                  <c:v>250</c:v>
                </c:pt>
                <c:pt idx="893">
                  <c:v>250</c:v>
                </c:pt>
                <c:pt idx="894">
                  <c:v>250</c:v>
                </c:pt>
                <c:pt idx="895">
                  <c:v>250</c:v>
                </c:pt>
                <c:pt idx="896">
                  <c:v>250</c:v>
                </c:pt>
                <c:pt idx="897">
                  <c:v>250</c:v>
                </c:pt>
                <c:pt idx="898">
                  <c:v>250</c:v>
                </c:pt>
                <c:pt idx="899">
                  <c:v>250</c:v>
                </c:pt>
                <c:pt idx="900">
                  <c:v>250</c:v>
                </c:pt>
                <c:pt idx="901">
                  <c:v>250</c:v>
                </c:pt>
                <c:pt idx="902">
                  <c:v>250</c:v>
                </c:pt>
                <c:pt idx="903">
                  <c:v>250</c:v>
                </c:pt>
                <c:pt idx="904">
                  <c:v>250</c:v>
                </c:pt>
                <c:pt idx="905">
                  <c:v>250</c:v>
                </c:pt>
                <c:pt idx="906">
                  <c:v>250</c:v>
                </c:pt>
                <c:pt idx="907">
                  <c:v>250</c:v>
                </c:pt>
                <c:pt idx="908">
                  <c:v>250</c:v>
                </c:pt>
                <c:pt idx="909">
                  <c:v>250</c:v>
                </c:pt>
                <c:pt idx="910">
                  <c:v>250</c:v>
                </c:pt>
                <c:pt idx="911">
                  <c:v>250</c:v>
                </c:pt>
                <c:pt idx="912">
                  <c:v>250</c:v>
                </c:pt>
                <c:pt idx="913">
                  <c:v>250</c:v>
                </c:pt>
                <c:pt idx="914">
                  <c:v>250</c:v>
                </c:pt>
                <c:pt idx="915">
                  <c:v>250</c:v>
                </c:pt>
                <c:pt idx="916">
                  <c:v>250</c:v>
                </c:pt>
                <c:pt idx="917">
                  <c:v>250</c:v>
                </c:pt>
                <c:pt idx="918">
                  <c:v>250</c:v>
                </c:pt>
                <c:pt idx="919">
                  <c:v>250</c:v>
                </c:pt>
                <c:pt idx="920">
                  <c:v>250</c:v>
                </c:pt>
                <c:pt idx="921">
                  <c:v>250</c:v>
                </c:pt>
                <c:pt idx="922">
                  <c:v>250</c:v>
                </c:pt>
                <c:pt idx="923">
                  <c:v>250</c:v>
                </c:pt>
                <c:pt idx="924">
                  <c:v>250</c:v>
                </c:pt>
                <c:pt idx="925">
                  <c:v>250</c:v>
                </c:pt>
                <c:pt idx="926">
                  <c:v>250</c:v>
                </c:pt>
                <c:pt idx="927">
                  <c:v>250</c:v>
                </c:pt>
                <c:pt idx="928">
                  <c:v>250</c:v>
                </c:pt>
                <c:pt idx="929">
                  <c:v>250</c:v>
                </c:pt>
                <c:pt idx="930">
                  <c:v>250</c:v>
                </c:pt>
                <c:pt idx="931">
                  <c:v>250</c:v>
                </c:pt>
                <c:pt idx="932">
                  <c:v>250</c:v>
                </c:pt>
                <c:pt idx="933">
                  <c:v>250</c:v>
                </c:pt>
                <c:pt idx="934">
                  <c:v>250</c:v>
                </c:pt>
                <c:pt idx="935">
                  <c:v>250</c:v>
                </c:pt>
                <c:pt idx="936">
                  <c:v>250</c:v>
                </c:pt>
                <c:pt idx="937">
                  <c:v>250</c:v>
                </c:pt>
                <c:pt idx="938">
                  <c:v>250</c:v>
                </c:pt>
                <c:pt idx="939">
                  <c:v>250</c:v>
                </c:pt>
                <c:pt idx="940">
                  <c:v>250</c:v>
                </c:pt>
                <c:pt idx="941">
                  <c:v>250</c:v>
                </c:pt>
                <c:pt idx="942">
                  <c:v>250</c:v>
                </c:pt>
                <c:pt idx="943">
                  <c:v>250</c:v>
                </c:pt>
                <c:pt idx="944">
                  <c:v>250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250</c:v>
                </c:pt>
                <c:pt idx="958">
                  <c:v>0</c:v>
                </c:pt>
                <c:pt idx="959">
                  <c:v>250</c:v>
                </c:pt>
                <c:pt idx="960">
                  <c:v>250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250</c:v>
                </c:pt>
                <c:pt idx="965">
                  <c:v>250</c:v>
                </c:pt>
                <c:pt idx="966">
                  <c:v>250</c:v>
                </c:pt>
                <c:pt idx="967">
                  <c:v>250</c:v>
                </c:pt>
                <c:pt idx="968">
                  <c:v>250</c:v>
                </c:pt>
                <c:pt idx="969">
                  <c:v>250</c:v>
                </c:pt>
                <c:pt idx="970">
                  <c:v>250</c:v>
                </c:pt>
                <c:pt idx="971">
                  <c:v>250</c:v>
                </c:pt>
                <c:pt idx="972">
                  <c:v>250</c:v>
                </c:pt>
                <c:pt idx="973">
                  <c:v>250</c:v>
                </c:pt>
                <c:pt idx="974">
                  <c:v>250</c:v>
                </c:pt>
                <c:pt idx="975">
                  <c:v>250</c:v>
                </c:pt>
                <c:pt idx="976">
                  <c:v>250</c:v>
                </c:pt>
                <c:pt idx="977">
                  <c:v>250</c:v>
                </c:pt>
                <c:pt idx="978">
                  <c:v>250</c:v>
                </c:pt>
                <c:pt idx="979">
                  <c:v>250</c:v>
                </c:pt>
                <c:pt idx="980">
                  <c:v>250</c:v>
                </c:pt>
                <c:pt idx="981">
                  <c:v>250</c:v>
                </c:pt>
                <c:pt idx="982">
                  <c:v>250</c:v>
                </c:pt>
                <c:pt idx="983">
                  <c:v>250</c:v>
                </c:pt>
                <c:pt idx="984">
                  <c:v>250</c:v>
                </c:pt>
                <c:pt idx="985">
                  <c:v>250</c:v>
                </c:pt>
                <c:pt idx="986">
                  <c:v>250</c:v>
                </c:pt>
                <c:pt idx="987">
                  <c:v>250</c:v>
                </c:pt>
                <c:pt idx="988">
                  <c:v>250</c:v>
                </c:pt>
                <c:pt idx="989">
                  <c:v>250</c:v>
                </c:pt>
                <c:pt idx="990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12 février 2025 à 16:38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04:48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10:53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17:04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23:05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14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10.1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64 h 40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5 h 43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98 %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9022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9023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6.8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20 h 53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27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10.1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CCC0DA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5.4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98 %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 h 43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10.1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20 h 53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10.1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10.1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5.4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25400</xdr:rowOff>
    </xdr:from>
    <xdr:ext cx="1333500" cy="1333500"/>
    <xdr:pic macro="[0]!CopieImage">
      <xdr:nvPicPr>
        <xdr:cNvPr id="12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80D2E480-BA6C-4F9E-A9E7-7586A2C4C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12 février 2025 à 16:38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5.4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10h43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05h50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98 %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5 h 43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64 h 40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12 février 2025 à 16:38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189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43" activePane="bottomLeft" state="frozen"/>
      <selection activeCell="C29" sqref="C29"/>
      <selection pane="bottomLeft" activeCell="G1004" sqref="G1004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0" t="s">
        <v>4</v>
      </c>
      <c r="R2" s="701"/>
      <c r="S2" s="701"/>
      <c r="T2" s="701"/>
      <c r="U2" s="702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0.23819444444444446</v>
      </c>
      <c r="AI3" s="393">
        <f>Février_2025!BA5</f>
        <v>2.6944444444444442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9.4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343</v>
      </c>
      <c r="AI4" s="438">
        <f>$W$1450/60/24</f>
        <v>0.23819444444444446</v>
      </c>
    </row>
    <row r="5" spans="2:55" s="6" customFormat="1" ht="15.75" thickBot="1" x14ac:dyDescent="0.3">
      <c r="B5" s="223">
        <f>MIN(H9:H1448)</f>
        <v>1011.3</v>
      </c>
      <c r="C5" s="334">
        <f>MAX(C9:C1448)/100</f>
        <v>0.98</v>
      </c>
      <c r="D5" s="228">
        <f>VLOOKUP($B5,$H$9:$R$1448,11,0)</f>
        <v>0.194444444444444</v>
      </c>
      <c r="E5" s="232">
        <f>MAX(H9:H1448)</f>
        <v>1014.6</v>
      </c>
      <c r="F5" s="31"/>
      <c r="G5" s="236">
        <f>VLOOKUP($E5,$H$9:$R$1448,11,0)</f>
        <v>0.68472222222222201</v>
      </c>
      <c r="H5" s="203">
        <f>MIN($E$9:$E$1448)</f>
        <v>3.6</v>
      </c>
      <c r="I5" s="204"/>
      <c r="J5" s="205">
        <f>VLOOKUP($H5,$E$9:$R$3327,14,0)</f>
        <v>0.243055555555556</v>
      </c>
      <c r="K5" s="458">
        <f>MIN($B$9:$B$1448)</f>
        <v>3.6</v>
      </c>
      <c r="L5" s="32"/>
      <c r="M5" s="376">
        <f>VLOOKUP($K5,$B$9:$R$1448,17,0)</f>
        <v>0.243055555555556</v>
      </c>
      <c r="N5" s="459">
        <f>MAX($B$9:$B$1448)</f>
        <v>6.8</v>
      </c>
      <c r="O5" s="33"/>
      <c r="P5" s="255">
        <f>VLOOKUP($N5,$B$9:$R$1448,17,0)</f>
        <v>0.44652777777777802</v>
      </c>
      <c r="Q5" s="686">
        <f>MAX($F$9:$G$1448)</f>
        <v>9.6999999999999993</v>
      </c>
      <c r="R5" s="194"/>
      <c r="S5" s="429">
        <f>VLOOKUP($Q5,$G$9:$R$3327,12,0)</f>
        <v>0.57361111111111096</v>
      </c>
      <c r="T5" s="410"/>
      <c r="U5" s="686">
        <f>AVERAGE($F$9:$G$1448)</f>
        <v>2.591624621594343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0.23819444444444446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0.98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5.6658930373360947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>
        <v>6.4</v>
      </c>
      <c r="C9">
        <v>97</v>
      </c>
      <c r="D9">
        <v>6</v>
      </c>
      <c r="E9">
        <v>6.4</v>
      </c>
      <c r="F9">
        <v>2.5</v>
      </c>
      <c r="G9">
        <v>2.9</v>
      </c>
      <c r="H9">
        <v>1012.4</v>
      </c>
      <c r="I9" t="s">
        <v>253</v>
      </c>
      <c r="J9" t="s">
        <v>253</v>
      </c>
      <c r="K9">
        <v>0</v>
      </c>
      <c r="L9">
        <v>0</v>
      </c>
      <c r="M9">
        <v>1.6</v>
      </c>
      <c r="N9">
        <v>10.4</v>
      </c>
      <c r="O9">
        <v>173</v>
      </c>
      <c r="P9">
        <v>5.2</v>
      </c>
      <c r="Q9">
        <v>5.7</v>
      </c>
      <c r="R9" s="54">
        <v>0</v>
      </c>
      <c r="S9" s="418" t="s">
        <v>252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>
        <v>6.4</v>
      </c>
      <c r="C10">
        <v>97</v>
      </c>
      <c r="D10">
        <v>6</v>
      </c>
      <c r="E10">
        <v>6.4</v>
      </c>
      <c r="F10">
        <v>0</v>
      </c>
      <c r="G10">
        <v>3.2</v>
      </c>
      <c r="H10">
        <v>1012.3</v>
      </c>
      <c r="I10" t="s">
        <v>253</v>
      </c>
      <c r="J10" t="s">
        <v>253</v>
      </c>
      <c r="K10">
        <v>0</v>
      </c>
      <c r="L10">
        <v>0</v>
      </c>
      <c r="M10">
        <v>1.6</v>
      </c>
      <c r="N10">
        <v>10.4</v>
      </c>
      <c r="O10">
        <v>173</v>
      </c>
      <c r="P10">
        <v>5.2</v>
      </c>
      <c r="Q10">
        <v>5.7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3" t="s">
        <v>67</v>
      </c>
      <c r="AG10" s="704"/>
      <c r="AH10" s="704"/>
      <c r="AI10" s="704"/>
      <c r="AJ10" s="705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>
        <v>6.4</v>
      </c>
      <c r="C11">
        <v>97</v>
      </c>
      <c r="D11">
        <v>6</v>
      </c>
      <c r="E11">
        <v>6.4</v>
      </c>
      <c r="F11">
        <v>0</v>
      </c>
      <c r="G11">
        <v>4</v>
      </c>
      <c r="H11">
        <v>1012.3</v>
      </c>
      <c r="I11" t="s">
        <v>253</v>
      </c>
      <c r="J11" t="s">
        <v>253</v>
      </c>
      <c r="K11">
        <v>0</v>
      </c>
      <c r="L11">
        <v>0</v>
      </c>
      <c r="M11">
        <v>1.6</v>
      </c>
      <c r="N11">
        <v>10.4</v>
      </c>
      <c r="O11">
        <v>173</v>
      </c>
      <c r="P11">
        <v>5.2</v>
      </c>
      <c r="Q11">
        <v>5.7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/>
      <c r="Z11" s="310"/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>
        <v>6.4</v>
      </c>
      <c r="C12">
        <v>97</v>
      </c>
      <c r="D12">
        <v>6</v>
      </c>
      <c r="E12">
        <v>6.4</v>
      </c>
      <c r="F12">
        <v>2.2000000000000002</v>
      </c>
      <c r="G12">
        <v>3.2</v>
      </c>
      <c r="H12">
        <v>1012.4</v>
      </c>
      <c r="I12" t="s">
        <v>253</v>
      </c>
      <c r="J12" t="s">
        <v>253</v>
      </c>
      <c r="K12">
        <v>0</v>
      </c>
      <c r="L12">
        <v>0</v>
      </c>
      <c r="M12">
        <v>1.6</v>
      </c>
      <c r="N12">
        <v>10.4</v>
      </c>
      <c r="O12">
        <v>173</v>
      </c>
      <c r="P12">
        <v>5.2</v>
      </c>
      <c r="Q12">
        <v>5.7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45694</v>
      </c>
      <c r="Z12" s="310">
        <v>405</v>
      </c>
      <c r="AA12" s="5">
        <f t="shared" ref="AA12" si="1">Z12-Z11</f>
        <v>405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>
        <v>6.4</v>
      </c>
      <c r="C13">
        <v>97</v>
      </c>
      <c r="D13">
        <v>6</v>
      </c>
      <c r="E13">
        <v>6.4</v>
      </c>
      <c r="F13">
        <v>4.7</v>
      </c>
      <c r="G13">
        <v>4.7</v>
      </c>
      <c r="H13">
        <v>1012.3</v>
      </c>
      <c r="I13" t="s">
        <v>253</v>
      </c>
      <c r="J13" t="s">
        <v>253</v>
      </c>
      <c r="K13">
        <v>0</v>
      </c>
      <c r="L13">
        <v>0</v>
      </c>
      <c r="M13">
        <v>1.6</v>
      </c>
      <c r="N13">
        <v>10.4</v>
      </c>
      <c r="O13">
        <v>173</v>
      </c>
      <c r="P13">
        <v>5.2</v>
      </c>
      <c r="Q13">
        <v>5.7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45697</v>
      </c>
      <c r="Z13">
        <v>408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>
        <v>6.4</v>
      </c>
      <c r="C14">
        <v>97</v>
      </c>
      <c r="D14">
        <v>6</v>
      </c>
      <c r="E14">
        <v>6.4</v>
      </c>
      <c r="F14">
        <v>2.2000000000000002</v>
      </c>
      <c r="G14">
        <v>3.2</v>
      </c>
      <c r="H14">
        <v>1012.4</v>
      </c>
      <c r="I14" t="s">
        <v>253</v>
      </c>
      <c r="J14" t="s">
        <v>253</v>
      </c>
      <c r="K14">
        <v>0</v>
      </c>
      <c r="L14">
        <v>0</v>
      </c>
      <c r="M14">
        <v>1.6</v>
      </c>
      <c r="N14">
        <v>10.4</v>
      </c>
      <c r="O14">
        <v>173</v>
      </c>
      <c r="P14">
        <v>5.0999999999999996</v>
      </c>
      <c r="Q14">
        <v>5.7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>
        <v>6.4</v>
      </c>
      <c r="C15">
        <v>97</v>
      </c>
      <c r="D15">
        <v>6</v>
      </c>
      <c r="E15">
        <v>6.4</v>
      </c>
      <c r="F15">
        <v>3.2</v>
      </c>
      <c r="G15">
        <v>4</v>
      </c>
      <c r="H15">
        <v>1012.4</v>
      </c>
      <c r="I15" t="s">
        <v>253</v>
      </c>
      <c r="J15" t="s">
        <v>253</v>
      </c>
      <c r="K15">
        <v>0</v>
      </c>
      <c r="L15">
        <v>0</v>
      </c>
      <c r="M15">
        <v>1.6</v>
      </c>
      <c r="N15">
        <v>10.4</v>
      </c>
      <c r="O15">
        <v>173</v>
      </c>
      <c r="P15">
        <v>5.0999999999999996</v>
      </c>
      <c r="Q15">
        <v>5.7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>
        <v>6.4</v>
      </c>
      <c r="C16">
        <v>97</v>
      </c>
      <c r="D16">
        <v>6</v>
      </c>
      <c r="E16">
        <v>6.4</v>
      </c>
      <c r="F16">
        <v>1.8</v>
      </c>
      <c r="G16">
        <v>4</v>
      </c>
      <c r="H16">
        <v>1012.4</v>
      </c>
      <c r="I16" t="s">
        <v>253</v>
      </c>
      <c r="J16" t="s">
        <v>253</v>
      </c>
      <c r="K16">
        <v>0</v>
      </c>
      <c r="L16">
        <v>0</v>
      </c>
      <c r="M16">
        <v>1.6</v>
      </c>
      <c r="N16">
        <v>10.4</v>
      </c>
      <c r="O16">
        <v>173</v>
      </c>
      <c r="P16">
        <v>5.0999999999999996</v>
      </c>
      <c r="Q16">
        <v>5.7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>
        <v>6.4</v>
      </c>
      <c r="C17">
        <v>97</v>
      </c>
      <c r="D17">
        <v>6</v>
      </c>
      <c r="E17">
        <v>6.4</v>
      </c>
      <c r="F17">
        <v>5.4</v>
      </c>
      <c r="G17">
        <v>6.8</v>
      </c>
      <c r="H17">
        <v>1012.1</v>
      </c>
      <c r="I17" t="s">
        <v>253</v>
      </c>
      <c r="J17" t="s">
        <v>253</v>
      </c>
      <c r="K17">
        <v>0</v>
      </c>
      <c r="L17">
        <v>0</v>
      </c>
      <c r="M17">
        <v>1.6</v>
      </c>
      <c r="N17">
        <v>10.4</v>
      </c>
      <c r="O17">
        <v>173</v>
      </c>
      <c r="P17">
        <v>5.0999999999999996</v>
      </c>
      <c r="Q17">
        <v>5.7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>
        <v>6.4</v>
      </c>
      <c r="C18">
        <v>97</v>
      </c>
      <c r="D18">
        <v>6</v>
      </c>
      <c r="E18">
        <v>6.4</v>
      </c>
      <c r="F18">
        <v>4</v>
      </c>
      <c r="G18">
        <v>4.7</v>
      </c>
      <c r="H18">
        <v>1012.5</v>
      </c>
      <c r="I18" t="s">
        <v>253</v>
      </c>
      <c r="J18" t="s">
        <v>253</v>
      </c>
      <c r="K18">
        <v>0</v>
      </c>
      <c r="L18">
        <v>0</v>
      </c>
      <c r="M18">
        <v>1.6</v>
      </c>
      <c r="N18">
        <v>10.4</v>
      </c>
      <c r="O18">
        <v>173</v>
      </c>
      <c r="P18">
        <v>5.0999999999999996</v>
      </c>
      <c r="Q18">
        <v>5.7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>
        <v>6.5</v>
      </c>
      <c r="C19">
        <v>97</v>
      </c>
      <c r="D19">
        <v>6.1</v>
      </c>
      <c r="E19">
        <v>6.5</v>
      </c>
      <c r="F19">
        <v>2.9</v>
      </c>
      <c r="G19">
        <v>4</v>
      </c>
      <c r="H19">
        <v>1012.4</v>
      </c>
      <c r="I19" t="s">
        <v>253</v>
      </c>
      <c r="J19" t="s">
        <v>253</v>
      </c>
      <c r="K19">
        <v>0</v>
      </c>
      <c r="L19">
        <v>0</v>
      </c>
      <c r="M19">
        <v>1.6</v>
      </c>
      <c r="N19">
        <v>10.4</v>
      </c>
      <c r="O19">
        <v>173</v>
      </c>
      <c r="P19">
        <v>5.0999999999999996</v>
      </c>
      <c r="Q19">
        <v>5.7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>
        <v>6.5</v>
      </c>
      <c r="C20">
        <v>97</v>
      </c>
      <c r="D20">
        <v>6.1</v>
      </c>
      <c r="E20">
        <v>6.5</v>
      </c>
      <c r="F20">
        <v>3.2</v>
      </c>
      <c r="G20">
        <v>4</v>
      </c>
      <c r="H20">
        <v>1012.3</v>
      </c>
      <c r="I20" t="s">
        <v>253</v>
      </c>
      <c r="J20" t="s">
        <v>253</v>
      </c>
      <c r="K20">
        <v>0</v>
      </c>
      <c r="L20">
        <v>0</v>
      </c>
      <c r="M20">
        <v>1.6</v>
      </c>
      <c r="N20">
        <v>10.4</v>
      </c>
      <c r="O20">
        <v>173</v>
      </c>
      <c r="P20">
        <v>5.0999999999999996</v>
      </c>
      <c r="Q20">
        <v>5.7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>
        <v>6.5</v>
      </c>
      <c r="C21">
        <v>97</v>
      </c>
      <c r="D21">
        <v>6.1</v>
      </c>
      <c r="E21">
        <v>6.5</v>
      </c>
      <c r="F21">
        <v>2.9</v>
      </c>
      <c r="G21">
        <v>3.6</v>
      </c>
      <c r="H21">
        <v>1012.2</v>
      </c>
      <c r="I21" t="s">
        <v>253</v>
      </c>
      <c r="J21" t="s">
        <v>253</v>
      </c>
      <c r="K21">
        <v>0</v>
      </c>
      <c r="L21">
        <v>0</v>
      </c>
      <c r="M21">
        <v>1.6</v>
      </c>
      <c r="N21">
        <v>10.4</v>
      </c>
      <c r="O21">
        <v>173</v>
      </c>
      <c r="P21">
        <v>5.0999999999999996</v>
      </c>
      <c r="Q21">
        <v>5.7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>
        <v>6.4</v>
      </c>
      <c r="C22">
        <v>97</v>
      </c>
      <c r="D22">
        <v>6</v>
      </c>
      <c r="E22">
        <v>6.4</v>
      </c>
      <c r="F22">
        <v>2.2000000000000002</v>
      </c>
      <c r="G22">
        <v>2.9</v>
      </c>
      <c r="H22">
        <v>1012.4</v>
      </c>
      <c r="I22" t="s">
        <v>253</v>
      </c>
      <c r="J22" t="s">
        <v>253</v>
      </c>
      <c r="K22">
        <v>0</v>
      </c>
      <c r="L22">
        <v>0</v>
      </c>
      <c r="M22">
        <v>1.6</v>
      </c>
      <c r="N22">
        <v>10.4</v>
      </c>
      <c r="O22">
        <v>173</v>
      </c>
      <c r="P22">
        <v>5.0999999999999996</v>
      </c>
      <c r="Q22">
        <v>5.7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>
        <v>6.4</v>
      </c>
      <c r="C23">
        <v>97</v>
      </c>
      <c r="D23">
        <v>6</v>
      </c>
      <c r="E23">
        <v>6.4</v>
      </c>
      <c r="F23">
        <v>4.3</v>
      </c>
      <c r="G23">
        <v>4.3</v>
      </c>
      <c r="H23">
        <v>1012.3</v>
      </c>
      <c r="I23" t="s">
        <v>253</v>
      </c>
      <c r="J23" t="s">
        <v>253</v>
      </c>
      <c r="K23">
        <v>0</v>
      </c>
      <c r="L23">
        <v>0</v>
      </c>
      <c r="M23">
        <v>1.6</v>
      </c>
      <c r="N23">
        <v>10.4</v>
      </c>
      <c r="O23">
        <v>173</v>
      </c>
      <c r="P23">
        <v>5.0999999999999996</v>
      </c>
      <c r="Q23">
        <v>5.6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>
        <v>6.4</v>
      </c>
      <c r="C24">
        <v>97</v>
      </c>
      <c r="D24">
        <v>6</v>
      </c>
      <c r="E24">
        <v>6.4</v>
      </c>
      <c r="F24">
        <v>4.7</v>
      </c>
      <c r="G24">
        <v>4.7</v>
      </c>
      <c r="H24">
        <v>1012.4</v>
      </c>
      <c r="I24" t="s">
        <v>253</v>
      </c>
      <c r="J24" t="s">
        <v>253</v>
      </c>
      <c r="K24">
        <v>0</v>
      </c>
      <c r="L24">
        <v>0</v>
      </c>
      <c r="M24">
        <v>1.6</v>
      </c>
      <c r="N24">
        <v>10.4</v>
      </c>
      <c r="O24">
        <v>173</v>
      </c>
      <c r="P24">
        <v>5.0999999999999996</v>
      </c>
      <c r="Q24">
        <v>5.6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>
        <v>6.4</v>
      </c>
      <c r="C25">
        <v>97</v>
      </c>
      <c r="D25">
        <v>6</v>
      </c>
      <c r="E25">
        <v>6.4</v>
      </c>
      <c r="F25">
        <v>1.8</v>
      </c>
      <c r="G25">
        <v>2.9</v>
      </c>
      <c r="H25">
        <v>1012.4</v>
      </c>
      <c r="I25" t="s">
        <v>253</v>
      </c>
      <c r="J25" t="s">
        <v>253</v>
      </c>
      <c r="K25">
        <v>0</v>
      </c>
      <c r="L25">
        <v>0</v>
      </c>
      <c r="M25">
        <v>1.6</v>
      </c>
      <c r="N25">
        <v>10.4</v>
      </c>
      <c r="O25">
        <v>173</v>
      </c>
      <c r="P25">
        <v>5</v>
      </c>
      <c r="Q25">
        <v>5.6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>
        <v>6.4</v>
      </c>
      <c r="C26">
        <v>97</v>
      </c>
      <c r="D26">
        <v>6</v>
      </c>
      <c r="E26">
        <v>6.4</v>
      </c>
      <c r="F26">
        <v>3.2</v>
      </c>
      <c r="G26">
        <v>3.2</v>
      </c>
      <c r="H26">
        <v>1012.4</v>
      </c>
      <c r="I26" t="s">
        <v>253</v>
      </c>
      <c r="J26" t="s">
        <v>253</v>
      </c>
      <c r="K26">
        <v>0</v>
      </c>
      <c r="L26">
        <v>0</v>
      </c>
      <c r="M26">
        <v>1.6</v>
      </c>
      <c r="N26">
        <v>10.4</v>
      </c>
      <c r="O26">
        <v>173</v>
      </c>
      <c r="P26">
        <v>5</v>
      </c>
      <c r="Q26">
        <v>5.6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>
        <v>6.4</v>
      </c>
      <c r="C27">
        <v>97</v>
      </c>
      <c r="D27">
        <v>6</v>
      </c>
      <c r="E27">
        <v>6.4</v>
      </c>
      <c r="F27">
        <v>4</v>
      </c>
      <c r="G27">
        <v>4.3</v>
      </c>
      <c r="H27">
        <v>1012.4</v>
      </c>
      <c r="I27" t="s">
        <v>253</v>
      </c>
      <c r="J27" t="s">
        <v>253</v>
      </c>
      <c r="K27">
        <v>0</v>
      </c>
      <c r="L27">
        <v>0</v>
      </c>
      <c r="M27">
        <v>1.6</v>
      </c>
      <c r="N27">
        <v>10.4</v>
      </c>
      <c r="O27">
        <v>173</v>
      </c>
      <c r="P27">
        <v>5</v>
      </c>
      <c r="Q27">
        <v>5.6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>
        <v>6.4</v>
      </c>
      <c r="C28">
        <v>97</v>
      </c>
      <c r="D28">
        <v>6</v>
      </c>
      <c r="E28">
        <v>6.4</v>
      </c>
      <c r="F28">
        <v>0</v>
      </c>
      <c r="G28">
        <v>3.6</v>
      </c>
      <c r="H28">
        <v>1012.2</v>
      </c>
      <c r="I28" t="s">
        <v>253</v>
      </c>
      <c r="J28" t="s">
        <v>253</v>
      </c>
      <c r="K28">
        <v>0</v>
      </c>
      <c r="L28">
        <v>0</v>
      </c>
      <c r="M28">
        <v>1.6</v>
      </c>
      <c r="N28">
        <v>10.4</v>
      </c>
      <c r="O28">
        <v>173</v>
      </c>
      <c r="P28">
        <v>5</v>
      </c>
      <c r="Q28">
        <v>5.6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>
        <v>6.4</v>
      </c>
      <c r="C29">
        <v>97</v>
      </c>
      <c r="D29">
        <v>6</v>
      </c>
      <c r="E29">
        <v>6.4</v>
      </c>
      <c r="F29">
        <v>0</v>
      </c>
      <c r="G29">
        <v>2.2000000000000002</v>
      </c>
      <c r="H29">
        <v>1012.2</v>
      </c>
      <c r="I29" t="s">
        <v>253</v>
      </c>
      <c r="J29" t="s">
        <v>253</v>
      </c>
      <c r="K29">
        <v>0</v>
      </c>
      <c r="L29">
        <v>0</v>
      </c>
      <c r="M29">
        <v>1.6</v>
      </c>
      <c r="N29">
        <v>10.4</v>
      </c>
      <c r="O29">
        <v>173</v>
      </c>
      <c r="P29">
        <v>5</v>
      </c>
      <c r="Q29">
        <v>5.6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>
        <v>6.4</v>
      </c>
      <c r="C30">
        <v>97</v>
      </c>
      <c r="D30">
        <v>6</v>
      </c>
      <c r="E30">
        <v>6.4</v>
      </c>
      <c r="F30">
        <v>2.5</v>
      </c>
      <c r="G30">
        <v>2.9</v>
      </c>
      <c r="H30">
        <v>1012.3</v>
      </c>
      <c r="I30" t="s">
        <v>253</v>
      </c>
      <c r="J30" t="s">
        <v>253</v>
      </c>
      <c r="K30">
        <v>0</v>
      </c>
      <c r="L30">
        <v>0</v>
      </c>
      <c r="M30">
        <v>1.6</v>
      </c>
      <c r="N30">
        <v>10.4</v>
      </c>
      <c r="O30">
        <v>173</v>
      </c>
      <c r="P30">
        <v>5</v>
      </c>
      <c r="Q30">
        <v>5.6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>
        <v>6.3</v>
      </c>
      <c r="C31">
        <v>97</v>
      </c>
      <c r="D31">
        <v>5.9</v>
      </c>
      <c r="E31">
        <v>6.3</v>
      </c>
      <c r="F31">
        <v>1.8</v>
      </c>
      <c r="G31">
        <v>2.5</v>
      </c>
      <c r="H31">
        <v>1012.4</v>
      </c>
      <c r="I31" t="s">
        <v>253</v>
      </c>
      <c r="J31" t="s">
        <v>253</v>
      </c>
      <c r="K31">
        <v>0</v>
      </c>
      <c r="L31">
        <v>0</v>
      </c>
      <c r="M31">
        <v>1.6</v>
      </c>
      <c r="N31">
        <v>10.4</v>
      </c>
      <c r="O31">
        <v>173</v>
      </c>
      <c r="P31">
        <v>5</v>
      </c>
      <c r="Q31">
        <v>5.6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>
        <v>6.3</v>
      </c>
      <c r="C32">
        <v>97</v>
      </c>
      <c r="D32">
        <v>5.9</v>
      </c>
      <c r="E32">
        <v>6.3</v>
      </c>
      <c r="F32">
        <v>0</v>
      </c>
      <c r="G32">
        <v>1.8</v>
      </c>
      <c r="H32">
        <v>1012.3</v>
      </c>
      <c r="I32" t="s">
        <v>253</v>
      </c>
      <c r="J32" t="s">
        <v>253</v>
      </c>
      <c r="K32">
        <v>0</v>
      </c>
      <c r="L32">
        <v>0</v>
      </c>
      <c r="M32">
        <v>1.6</v>
      </c>
      <c r="N32">
        <v>10.4</v>
      </c>
      <c r="O32">
        <v>173</v>
      </c>
      <c r="P32">
        <v>4.9000000000000004</v>
      </c>
      <c r="Q32">
        <v>5.6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>
        <v>6.3</v>
      </c>
      <c r="C33">
        <v>97</v>
      </c>
      <c r="D33">
        <v>5.9</v>
      </c>
      <c r="E33">
        <v>6.3</v>
      </c>
      <c r="F33">
        <v>6.8</v>
      </c>
      <c r="G33">
        <v>6.8</v>
      </c>
      <c r="H33">
        <v>1012.1</v>
      </c>
      <c r="I33" t="s">
        <v>253</v>
      </c>
      <c r="J33" t="s">
        <v>253</v>
      </c>
      <c r="K33">
        <v>0</v>
      </c>
      <c r="L33">
        <v>0</v>
      </c>
      <c r="M33">
        <v>1.6</v>
      </c>
      <c r="N33">
        <v>10.4</v>
      </c>
      <c r="O33">
        <v>173</v>
      </c>
      <c r="P33">
        <v>4.9000000000000004</v>
      </c>
      <c r="Q33">
        <v>5.6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>
        <v>6.3</v>
      </c>
      <c r="C34">
        <v>97</v>
      </c>
      <c r="D34">
        <v>5.9</v>
      </c>
      <c r="E34">
        <v>6.3</v>
      </c>
      <c r="F34">
        <v>0</v>
      </c>
      <c r="G34">
        <v>3.2</v>
      </c>
      <c r="H34">
        <v>1012.3</v>
      </c>
      <c r="I34" t="s">
        <v>253</v>
      </c>
      <c r="J34" t="s">
        <v>253</v>
      </c>
      <c r="K34">
        <v>0</v>
      </c>
      <c r="L34">
        <v>0</v>
      </c>
      <c r="M34">
        <v>1.6</v>
      </c>
      <c r="N34">
        <v>10.4</v>
      </c>
      <c r="O34">
        <v>173</v>
      </c>
      <c r="P34">
        <v>4.9000000000000004</v>
      </c>
      <c r="Q34">
        <v>5.5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>
        <v>6.3</v>
      </c>
      <c r="C35">
        <v>97</v>
      </c>
      <c r="D35">
        <v>5.9</v>
      </c>
      <c r="E35">
        <v>6.3</v>
      </c>
      <c r="F35">
        <v>2.5</v>
      </c>
      <c r="G35">
        <v>3.2</v>
      </c>
      <c r="H35">
        <v>1012.3</v>
      </c>
      <c r="I35" t="s">
        <v>253</v>
      </c>
      <c r="J35" t="s">
        <v>253</v>
      </c>
      <c r="K35">
        <v>0</v>
      </c>
      <c r="L35">
        <v>0</v>
      </c>
      <c r="M35">
        <v>1.6</v>
      </c>
      <c r="N35">
        <v>10.4</v>
      </c>
      <c r="O35">
        <v>173</v>
      </c>
      <c r="P35">
        <v>4.9000000000000004</v>
      </c>
      <c r="Q35">
        <v>5.5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>
        <v>6.3</v>
      </c>
      <c r="C36">
        <v>97</v>
      </c>
      <c r="D36">
        <v>5.9</v>
      </c>
      <c r="E36">
        <v>6.3</v>
      </c>
      <c r="F36">
        <v>2.9</v>
      </c>
      <c r="G36">
        <v>3.2</v>
      </c>
      <c r="H36">
        <v>1012.1</v>
      </c>
      <c r="I36" t="s">
        <v>253</v>
      </c>
      <c r="J36" t="s">
        <v>253</v>
      </c>
      <c r="K36">
        <v>0</v>
      </c>
      <c r="L36">
        <v>0</v>
      </c>
      <c r="M36">
        <v>1.6</v>
      </c>
      <c r="N36">
        <v>10.4</v>
      </c>
      <c r="O36">
        <v>173</v>
      </c>
      <c r="P36">
        <v>4.9000000000000004</v>
      </c>
      <c r="Q36">
        <v>5.5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>
        <v>6.3</v>
      </c>
      <c r="C37">
        <v>97</v>
      </c>
      <c r="D37">
        <v>5.9</v>
      </c>
      <c r="E37">
        <v>6.3</v>
      </c>
      <c r="F37">
        <v>3.6</v>
      </c>
      <c r="G37">
        <v>5.4</v>
      </c>
      <c r="H37">
        <v>1012.3</v>
      </c>
      <c r="I37" t="s">
        <v>253</v>
      </c>
      <c r="J37" t="s">
        <v>253</v>
      </c>
      <c r="K37">
        <v>0</v>
      </c>
      <c r="L37">
        <v>0</v>
      </c>
      <c r="M37">
        <v>1.6</v>
      </c>
      <c r="N37">
        <v>10.4</v>
      </c>
      <c r="O37">
        <v>173</v>
      </c>
      <c r="P37">
        <v>4.9000000000000004</v>
      </c>
      <c r="Q37">
        <v>5.5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>
        <v>6.3</v>
      </c>
      <c r="C38">
        <v>97</v>
      </c>
      <c r="D38">
        <v>5.9</v>
      </c>
      <c r="E38">
        <v>6.3</v>
      </c>
      <c r="F38">
        <v>2.5</v>
      </c>
      <c r="G38">
        <v>2.9</v>
      </c>
      <c r="H38">
        <v>1012.3</v>
      </c>
      <c r="I38" t="s">
        <v>253</v>
      </c>
      <c r="J38" t="s">
        <v>253</v>
      </c>
      <c r="K38">
        <v>0</v>
      </c>
      <c r="L38">
        <v>0</v>
      </c>
      <c r="M38">
        <v>1.6</v>
      </c>
      <c r="N38">
        <v>10.4</v>
      </c>
      <c r="O38">
        <v>173</v>
      </c>
      <c r="P38">
        <v>4.9000000000000004</v>
      </c>
      <c r="Q38">
        <v>5.5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>
        <v>6.3</v>
      </c>
      <c r="C39">
        <v>97</v>
      </c>
      <c r="D39">
        <v>5.9</v>
      </c>
      <c r="E39">
        <v>6.3</v>
      </c>
      <c r="F39">
        <v>0</v>
      </c>
      <c r="G39">
        <v>1.8</v>
      </c>
      <c r="H39">
        <v>1012.3</v>
      </c>
      <c r="I39" t="s">
        <v>253</v>
      </c>
      <c r="J39" t="s">
        <v>253</v>
      </c>
      <c r="K39">
        <v>0</v>
      </c>
      <c r="L39">
        <v>0</v>
      </c>
      <c r="M39">
        <v>1.6</v>
      </c>
      <c r="N39">
        <v>10.4</v>
      </c>
      <c r="O39">
        <v>173</v>
      </c>
      <c r="P39">
        <v>4.8</v>
      </c>
      <c r="Q39">
        <v>5.5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>
        <v>6.3</v>
      </c>
      <c r="C40">
        <v>97</v>
      </c>
      <c r="D40">
        <v>5.9</v>
      </c>
      <c r="E40">
        <v>6.3</v>
      </c>
      <c r="F40">
        <v>2.5</v>
      </c>
      <c r="G40">
        <v>2.5</v>
      </c>
      <c r="H40">
        <v>1012.2</v>
      </c>
      <c r="I40" t="s">
        <v>253</v>
      </c>
      <c r="J40" t="s">
        <v>253</v>
      </c>
      <c r="K40">
        <v>0</v>
      </c>
      <c r="L40">
        <v>0</v>
      </c>
      <c r="M40">
        <v>1.6</v>
      </c>
      <c r="N40">
        <v>10.4</v>
      </c>
      <c r="O40">
        <v>173</v>
      </c>
      <c r="P40">
        <v>4.9000000000000004</v>
      </c>
      <c r="Q40">
        <v>5.5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>
        <v>6.3</v>
      </c>
      <c r="C41">
        <v>97</v>
      </c>
      <c r="D41">
        <v>5.9</v>
      </c>
      <c r="E41">
        <v>6.3</v>
      </c>
      <c r="F41">
        <v>1.8</v>
      </c>
      <c r="G41">
        <v>2.5</v>
      </c>
      <c r="H41">
        <v>1012.3</v>
      </c>
      <c r="I41" t="s">
        <v>253</v>
      </c>
      <c r="J41" t="s">
        <v>253</v>
      </c>
      <c r="K41">
        <v>0</v>
      </c>
      <c r="L41">
        <v>0</v>
      </c>
      <c r="M41">
        <v>1.6</v>
      </c>
      <c r="N41">
        <v>10.4</v>
      </c>
      <c r="O41">
        <v>173</v>
      </c>
      <c r="P41">
        <v>4.8</v>
      </c>
      <c r="Q41">
        <v>5.5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>
        <v>6.3</v>
      </c>
      <c r="C42">
        <v>97</v>
      </c>
      <c r="D42">
        <v>5.9</v>
      </c>
      <c r="E42">
        <v>6.3</v>
      </c>
      <c r="F42">
        <v>3.6</v>
      </c>
      <c r="G42">
        <v>4</v>
      </c>
      <c r="H42">
        <v>1012.3</v>
      </c>
      <c r="I42" t="s">
        <v>253</v>
      </c>
      <c r="J42" t="s">
        <v>253</v>
      </c>
      <c r="K42">
        <v>0</v>
      </c>
      <c r="L42">
        <v>0</v>
      </c>
      <c r="M42">
        <v>1.6</v>
      </c>
      <c r="N42">
        <v>10.4</v>
      </c>
      <c r="O42">
        <v>173</v>
      </c>
      <c r="P42">
        <v>4.8</v>
      </c>
      <c r="Q42">
        <v>5.5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>
        <v>6.3</v>
      </c>
      <c r="C43">
        <v>97</v>
      </c>
      <c r="D43">
        <v>5.9</v>
      </c>
      <c r="E43">
        <v>6.3</v>
      </c>
      <c r="F43">
        <v>2.9</v>
      </c>
      <c r="G43">
        <v>2.9</v>
      </c>
      <c r="H43">
        <v>1012.3</v>
      </c>
      <c r="I43" t="s">
        <v>253</v>
      </c>
      <c r="J43" t="s">
        <v>253</v>
      </c>
      <c r="K43">
        <v>0</v>
      </c>
      <c r="L43">
        <v>0</v>
      </c>
      <c r="M43">
        <v>1.6</v>
      </c>
      <c r="N43">
        <v>10.4</v>
      </c>
      <c r="O43">
        <v>173</v>
      </c>
      <c r="P43">
        <v>4.8</v>
      </c>
      <c r="Q43">
        <v>5.5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>
        <v>6.2</v>
      </c>
      <c r="C44">
        <v>97</v>
      </c>
      <c r="D44">
        <v>5.8</v>
      </c>
      <c r="E44">
        <v>6.2</v>
      </c>
      <c r="F44">
        <v>4</v>
      </c>
      <c r="G44">
        <v>4.7</v>
      </c>
      <c r="H44">
        <v>1012.1</v>
      </c>
      <c r="I44" t="s">
        <v>253</v>
      </c>
      <c r="J44" t="s">
        <v>253</v>
      </c>
      <c r="K44">
        <v>0</v>
      </c>
      <c r="L44">
        <v>0</v>
      </c>
      <c r="M44">
        <v>1.6</v>
      </c>
      <c r="N44">
        <v>10.4</v>
      </c>
      <c r="O44">
        <v>173</v>
      </c>
      <c r="P44">
        <v>4.8</v>
      </c>
      <c r="Q44">
        <v>5.5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>
        <v>6.2</v>
      </c>
      <c r="C45">
        <v>97</v>
      </c>
      <c r="D45">
        <v>5.8</v>
      </c>
      <c r="E45">
        <v>6.2</v>
      </c>
      <c r="F45">
        <v>3.6</v>
      </c>
      <c r="G45">
        <v>4.3</v>
      </c>
      <c r="H45">
        <v>1012.3</v>
      </c>
      <c r="I45" t="s">
        <v>253</v>
      </c>
      <c r="J45" t="s">
        <v>253</v>
      </c>
      <c r="K45">
        <v>0</v>
      </c>
      <c r="L45">
        <v>0</v>
      </c>
      <c r="M45">
        <v>1.6</v>
      </c>
      <c r="N45">
        <v>10.4</v>
      </c>
      <c r="O45">
        <v>173</v>
      </c>
      <c r="P45">
        <v>4.8</v>
      </c>
      <c r="Q45">
        <v>5.5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>
        <v>6.2</v>
      </c>
      <c r="C46">
        <v>97</v>
      </c>
      <c r="D46">
        <v>5.8</v>
      </c>
      <c r="E46">
        <v>6.2</v>
      </c>
      <c r="F46">
        <v>0</v>
      </c>
      <c r="G46">
        <v>1.8</v>
      </c>
      <c r="H46">
        <v>1012.4</v>
      </c>
      <c r="I46" t="s">
        <v>253</v>
      </c>
      <c r="J46" t="s">
        <v>253</v>
      </c>
      <c r="K46">
        <v>0</v>
      </c>
      <c r="L46">
        <v>0</v>
      </c>
      <c r="M46">
        <v>1.6</v>
      </c>
      <c r="N46">
        <v>10.4</v>
      </c>
      <c r="O46">
        <v>173</v>
      </c>
      <c r="P46">
        <v>4.8</v>
      </c>
      <c r="Q46">
        <v>5.5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>
        <v>6.2</v>
      </c>
      <c r="C47">
        <v>97</v>
      </c>
      <c r="D47">
        <v>5.8</v>
      </c>
      <c r="E47">
        <v>6.2</v>
      </c>
      <c r="F47">
        <v>2.5</v>
      </c>
      <c r="G47">
        <v>2.5</v>
      </c>
      <c r="H47">
        <v>1012.3</v>
      </c>
      <c r="I47" t="s">
        <v>253</v>
      </c>
      <c r="J47" t="s">
        <v>253</v>
      </c>
      <c r="K47">
        <v>0</v>
      </c>
      <c r="L47">
        <v>0</v>
      </c>
      <c r="M47">
        <v>1.6</v>
      </c>
      <c r="N47">
        <v>10.4</v>
      </c>
      <c r="O47">
        <v>173</v>
      </c>
      <c r="P47">
        <v>4.8</v>
      </c>
      <c r="Q47">
        <v>5.5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>
        <v>6.2</v>
      </c>
      <c r="C48">
        <v>97</v>
      </c>
      <c r="D48">
        <v>5.8</v>
      </c>
      <c r="E48">
        <v>6.2</v>
      </c>
      <c r="F48">
        <v>2.9</v>
      </c>
      <c r="G48">
        <v>3.6</v>
      </c>
      <c r="H48">
        <v>1012.4</v>
      </c>
      <c r="I48" t="s">
        <v>253</v>
      </c>
      <c r="J48" t="s">
        <v>253</v>
      </c>
      <c r="K48">
        <v>0</v>
      </c>
      <c r="L48">
        <v>0</v>
      </c>
      <c r="M48">
        <v>1.6</v>
      </c>
      <c r="N48">
        <v>10.4</v>
      </c>
      <c r="O48">
        <v>173</v>
      </c>
      <c r="P48">
        <v>4.8</v>
      </c>
      <c r="Q48">
        <v>5.4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>
        <v>6.3</v>
      </c>
      <c r="C49">
        <v>97</v>
      </c>
      <c r="D49">
        <v>5.9</v>
      </c>
      <c r="E49">
        <v>6.3</v>
      </c>
      <c r="F49">
        <v>2.9</v>
      </c>
      <c r="G49">
        <v>4</v>
      </c>
      <c r="H49">
        <v>1012.4</v>
      </c>
      <c r="I49" t="s">
        <v>253</v>
      </c>
      <c r="J49" t="s">
        <v>253</v>
      </c>
      <c r="K49">
        <v>0</v>
      </c>
      <c r="L49">
        <v>0</v>
      </c>
      <c r="M49">
        <v>1.6</v>
      </c>
      <c r="N49">
        <v>10.4</v>
      </c>
      <c r="O49">
        <v>173</v>
      </c>
      <c r="P49">
        <v>4.8</v>
      </c>
      <c r="Q49">
        <v>5.4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>
        <v>6.3</v>
      </c>
      <c r="C50">
        <v>97</v>
      </c>
      <c r="D50">
        <v>5.9</v>
      </c>
      <c r="E50">
        <v>6.3</v>
      </c>
      <c r="F50">
        <v>1.8</v>
      </c>
      <c r="G50">
        <v>2.2000000000000002</v>
      </c>
      <c r="H50">
        <v>1012.3</v>
      </c>
      <c r="I50" t="s">
        <v>253</v>
      </c>
      <c r="J50" t="s">
        <v>253</v>
      </c>
      <c r="K50">
        <v>0</v>
      </c>
      <c r="L50">
        <v>0</v>
      </c>
      <c r="M50">
        <v>1.6</v>
      </c>
      <c r="N50">
        <v>10.4</v>
      </c>
      <c r="O50">
        <v>173</v>
      </c>
      <c r="P50">
        <v>4.8</v>
      </c>
      <c r="Q50">
        <v>5.4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>
        <v>6.3</v>
      </c>
      <c r="C51">
        <v>97</v>
      </c>
      <c r="D51">
        <v>5.9</v>
      </c>
      <c r="E51">
        <v>6.3</v>
      </c>
      <c r="F51">
        <v>3.2</v>
      </c>
      <c r="G51">
        <v>4</v>
      </c>
      <c r="H51">
        <v>1012.3</v>
      </c>
      <c r="I51" t="s">
        <v>253</v>
      </c>
      <c r="J51" t="s">
        <v>253</v>
      </c>
      <c r="K51">
        <v>0</v>
      </c>
      <c r="L51">
        <v>0</v>
      </c>
      <c r="M51">
        <v>1.6</v>
      </c>
      <c r="N51">
        <v>10.4</v>
      </c>
      <c r="O51">
        <v>173</v>
      </c>
      <c r="P51">
        <v>4.9000000000000004</v>
      </c>
      <c r="Q51">
        <v>5.4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>
        <v>6.3</v>
      </c>
      <c r="C52">
        <v>97</v>
      </c>
      <c r="D52">
        <v>5.9</v>
      </c>
      <c r="E52">
        <v>6.3</v>
      </c>
      <c r="F52">
        <v>0</v>
      </c>
      <c r="G52">
        <v>1.8</v>
      </c>
      <c r="H52">
        <v>1012.3</v>
      </c>
      <c r="I52" t="s">
        <v>253</v>
      </c>
      <c r="J52" t="s">
        <v>253</v>
      </c>
      <c r="K52">
        <v>0</v>
      </c>
      <c r="L52">
        <v>0</v>
      </c>
      <c r="M52">
        <v>1.6</v>
      </c>
      <c r="N52">
        <v>10.4</v>
      </c>
      <c r="O52">
        <v>173</v>
      </c>
      <c r="P52">
        <v>4.9000000000000004</v>
      </c>
      <c r="Q52">
        <v>5.5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>
        <v>6.3</v>
      </c>
      <c r="C53">
        <v>97</v>
      </c>
      <c r="D53">
        <v>5.9</v>
      </c>
      <c r="E53">
        <v>6.3</v>
      </c>
      <c r="F53">
        <v>0</v>
      </c>
      <c r="G53">
        <v>0</v>
      </c>
      <c r="H53">
        <v>1012.5</v>
      </c>
      <c r="I53" t="s">
        <v>253</v>
      </c>
      <c r="J53" t="s">
        <v>253</v>
      </c>
      <c r="K53">
        <v>0</v>
      </c>
      <c r="L53">
        <v>0</v>
      </c>
      <c r="M53">
        <v>1.6</v>
      </c>
      <c r="N53">
        <v>10.4</v>
      </c>
      <c r="O53">
        <v>173</v>
      </c>
      <c r="P53">
        <v>4.9000000000000004</v>
      </c>
      <c r="Q53">
        <v>5.5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>
        <v>6.3</v>
      </c>
      <c r="C54">
        <v>97</v>
      </c>
      <c r="D54">
        <v>5.9</v>
      </c>
      <c r="E54">
        <v>6.3</v>
      </c>
      <c r="F54">
        <v>1.8</v>
      </c>
      <c r="G54">
        <v>2.9</v>
      </c>
      <c r="H54">
        <v>1012.3</v>
      </c>
      <c r="I54" t="s">
        <v>253</v>
      </c>
      <c r="J54" t="s">
        <v>253</v>
      </c>
      <c r="K54">
        <v>0</v>
      </c>
      <c r="L54">
        <v>0</v>
      </c>
      <c r="M54">
        <v>1.6</v>
      </c>
      <c r="N54">
        <v>10.4</v>
      </c>
      <c r="O54">
        <v>173</v>
      </c>
      <c r="P54">
        <v>4.9000000000000004</v>
      </c>
      <c r="Q54">
        <v>5.5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>
        <v>6.3</v>
      </c>
      <c r="C55">
        <v>97</v>
      </c>
      <c r="D55">
        <v>5.9</v>
      </c>
      <c r="E55">
        <v>6.3</v>
      </c>
      <c r="F55">
        <v>2.5</v>
      </c>
      <c r="G55">
        <v>2.5</v>
      </c>
      <c r="H55">
        <v>1012.4</v>
      </c>
      <c r="I55" t="s">
        <v>253</v>
      </c>
      <c r="J55" t="s">
        <v>253</v>
      </c>
      <c r="K55">
        <v>0</v>
      </c>
      <c r="L55">
        <v>0</v>
      </c>
      <c r="M55">
        <v>1.6</v>
      </c>
      <c r="N55">
        <v>10.4</v>
      </c>
      <c r="O55">
        <v>173</v>
      </c>
      <c r="P55">
        <v>5</v>
      </c>
      <c r="Q55">
        <v>5.5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>
        <v>6.3</v>
      </c>
      <c r="C56">
        <v>97</v>
      </c>
      <c r="D56">
        <v>5.9</v>
      </c>
      <c r="E56">
        <v>6.3</v>
      </c>
      <c r="F56">
        <v>2.2000000000000002</v>
      </c>
      <c r="G56">
        <v>2.9</v>
      </c>
      <c r="H56">
        <v>1012.2</v>
      </c>
      <c r="I56" t="s">
        <v>253</v>
      </c>
      <c r="J56" t="s">
        <v>253</v>
      </c>
      <c r="K56">
        <v>0</v>
      </c>
      <c r="L56">
        <v>0</v>
      </c>
      <c r="M56">
        <v>1.6</v>
      </c>
      <c r="N56">
        <v>10.4</v>
      </c>
      <c r="O56">
        <v>173</v>
      </c>
      <c r="P56">
        <v>5</v>
      </c>
      <c r="Q56">
        <v>5.5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>
        <v>6.3</v>
      </c>
      <c r="C57">
        <v>97</v>
      </c>
      <c r="D57">
        <v>5.9</v>
      </c>
      <c r="E57">
        <v>6.3</v>
      </c>
      <c r="F57">
        <v>2.9</v>
      </c>
      <c r="G57">
        <v>2.9</v>
      </c>
      <c r="H57">
        <v>1012.4</v>
      </c>
      <c r="I57" t="s">
        <v>253</v>
      </c>
      <c r="J57" t="s">
        <v>253</v>
      </c>
      <c r="K57">
        <v>0</v>
      </c>
      <c r="L57">
        <v>0</v>
      </c>
      <c r="M57">
        <v>1.6</v>
      </c>
      <c r="N57">
        <v>10.4</v>
      </c>
      <c r="O57">
        <v>173</v>
      </c>
      <c r="P57">
        <v>5</v>
      </c>
      <c r="Q57">
        <v>5.5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>
        <v>6.3</v>
      </c>
      <c r="C58">
        <v>97</v>
      </c>
      <c r="D58">
        <v>5.9</v>
      </c>
      <c r="E58">
        <v>6.3</v>
      </c>
      <c r="F58">
        <v>0</v>
      </c>
      <c r="G58">
        <v>3.6</v>
      </c>
      <c r="H58">
        <v>1012.4</v>
      </c>
      <c r="I58" t="s">
        <v>253</v>
      </c>
      <c r="J58" t="s">
        <v>253</v>
      </c>
      <c r="K58">
        <v>0</v>
      </c>
      <c r="L58">
        <v>0</v>
      </c>
      <c r="M58">
        <v>1.6</v>
      </c>
      <c r="N58">
        <v>10.4</v>
      </c>
      <c r="O58">
        <v>173</v>
      </c>
      <c r="P58">
        <v>5</v>
      </c>
      <c r="Q58">
        <v>5.5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>
        <v>6.3</v>
      </c>
      <c r="C59">
        <v>97</v>
      </c>
      <c r="D59">
        <v>5.9</v>
      </c>
      <c r="E59">
        <v>6.3</v>
      </c>
      <c r="F59">
        <v>4</v>
      </c>
      <c r="G59">
        <v>4.7</v>
      </c>
      <c r="H59">
        <v>1012.3</v>
      </c>
      <c r="I59" t="s">
        <v>253</v>
      </c>
      <c r="J59" t="s">
        <v>253</v>
      </c>
      <c r="K59">
        <v>0</v>
      </c>
      <c r="L59">
        <v>0</v>
      </c>
      <c r="M59">
        <v>1.6</v>
      </c>
      <c r="N59">
        <v>10.4</v>
      </c>
      <c r="O59">
        <v>173</v>
      </c>
      <c r="P59">
        <v>5</v>
      </c>
      <c r="Q59">
        <v>5.5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>
        <v>6.3</v>
      </c>
      <c r="C60">
        <v>97</v>
      </c>
      <c r="D60">
        <v>5.9</v>
      </c>
      <c r="E60">
        <v>6.3</v>
      </c>
      <c r="F60">
        <v>1.8</v>
      </c>
      <c r="G60">
        <v>2.5</v>
      </c>
      <c r="H60">
        <v>1012.3</v>
      </c>
      <c r="I60" t="s">
        <v>253</v>
      </c>
      <c r="J60" t="s">
        <v>253</v>
      </c>
      <c r="K60">
        <v>0</v>
      </c>
      <c r="L60">
        <v>0</v>
      </c>
      <c r="M60">
        <v>1.6</v>
      </c>
      <c r="N60">
        <v>10.4</v>
      </c>
      <c r="O60">
        <v>173</v>
      </c>
      <c r="P60">
        <v>5</v>
      </c>
      <c r="Q60">
        <v>5.6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>
        <v>6.3</v>
      </c>
      <c r="C61">
        <v>97</v>
      </c>
      <c r="D61">
        <v>5.9</v>
      </c>
      <c r="E61">
        <v>6.3</v>
      </c>
      <c r="F61">
        <v>1.8</v>
      </c>
      <c r="G61">
        <v>3.6</v>
      </c>
      <c r="H61">
        <v>1012.2</v>
      </c>
      <c r="I61" t="s">
        <v>253</v>
      </c>
      <c r="J61" t="s">
        <v>253</v>
      </c>
      <c r="K61">
        <v>0</v>
      </c>
      <c r="L61">
        <v>0</v>
      </c>
      <c r="M61">
        <v>1.6</v>
      </c>
      <c r="N61">
        <v>10.4</v>
      </c>
      <c r="O61">
        <v>173</v>
      </c>
      <c r="P61">
        <v>5</v>
      </c>
      <c r="Q61">
        <v>5.6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>
        <v>6.4</v>
      </c>
      <c r="C62">
        <v>97</v>
      </c>
      <c r="D62">
        <v>6</v>
      </c>
      <c r="E62">
        <v>6.4</v>
      </c>
      <c r="F62">
        <v>2.2000000000000002</v>
      </c>
      <c r="G62">
        <v>4.7</v>
      </c>
      <c r="H62">
        <v>1012.2</v>
      </c>
      <c r="I62" t="s">
        <v>253</v>
      </c>
      <c r="J62" t="s">
        <v>253</v>
      </c>
      <c r="K62">
        <v>0</v>
      </c>
      <c r="L62">
        <v>0</v>
      </c>
      <c r="M62">
        <v>1.6</v>
      </c>
      <c r="N62">
        <v>10.4</v>
      </c>
      <c r="O62">
        <v>173</v>
      </c>
      <c r="P62">
        <v>5</v>
      </c>
      <c r="Q62">
        <v>5.6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>
        <v>6.4</v>
      </c>
      <c r="C63">
        <v>97</v>
      </c>
      <c r="D63">
        <v>6</v>
      </c>
      <c r="E63">
        <v>6.4</v>
      </c>
      <c r="F63">
        <v>2.5</v>
      </c>
      <c r="G63">
        <v>6.5</v>
      </c>
      <c r="H63">
        <v>1012.3</v>
      </c>
      <c r="I63" t="s">
        <v>253</v>
      </c>
      <c r="J63" t="s">
        <v>253</v>
      </c>
      <c r="K63">
        <v>0</v>
      </c>
      <c r="L63">
        <v>0</v>
      </c>
      <c r="M63">
        <v>1.6</v>
      </c>
      <c r="N63">
        <v>10.4</v>
      </c>
      <c r="O63">
        <v>173</v>
      </c>
      <c r="P63">
        <v>5</v>
      </c>
      <c r="Q63">
        <v>5.6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>
        <v>6.4</v>
      </c>
      <c r="C64">
        <v>97</v>
      </c>
      <c r="D64">
        <v>6</v>
      </c>
      <c r="E64">
        <v>6.4</v>
      </c>
      <c r="F64">
        <v>0</v>
      </c>
      <c r="G64">
        <v>2.2000000000000002</v>
      </c>
      <c r="H64">
        <v>1012.3</v>
      </c>
      <c r="I64" t="s">
        <v>253</v>
      </c>
      <c r="J64" t="s">
        <v>253</v>
      </c>
      <c r="K64">
        <v>0</v>
      </c>
      <c r="L64">
        <v>0</v>
      </c>
      <c r="M64">
        <v>1.6</v>
      </c>
      <c r="N64">
        <v>10.4</v>
      </c>
      <c r="O64">
        <v>173</v>
      </c>
      <c r="P64">
        <v>5</v>
      </c>
      <c r="Q64">
        <v>5.6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>
        <v>6.4</v>
      </c>
      <c r="C65">
        <v>97</v>
      </c>
      <c r="D65">
        <v>6</v>
      </c>
      <c r="E65">
        <v>6.4</v>
      </c>
      <c r="F65">
        <v>2.5</v>
      </c>
      <c r="G65">
        <v>2.5</v>
      </c>
      <c r="H65">
        <v>1012.3</v>
      </c>
      <c r="I65" t="s">
        <v>253</v>
      </c>
      <c r="J65" t="s">
        <v>253</v>
      </c>
      <c r="K65">
        <v>0</v>
      </c>
      <c r="L65">
        <v>0</v>
      </c>
      <c r="M65">
        <v>1.6</v>
      </c>
      <c r="N65">
        <v>10.4</v>
      </c>
      <c r="O65">
        <v>173</v>
      </c>
      <c r="P65">
        <v>5</v>
      </c>
      <c r="Q65">
        <v>5.6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>
        <v>6.3</v>
      </c>
      <c r="C66">
        <v>97</v>
      </c>
      <c r="D66">
        <v>5.9</v>
      </c>
      <c r="E66">
        <v>6.3</v>
      </c>
      <c r="F66">
        <v>2.9</v>
      </c>
      <c r="G66">
        <v>4</v>
      </c>
      <c r="H66">
        <v>1012.2</v>
      </c>
      <c r="I66" t="s">
        <v>253</v>
      </c>
      <c r="J66" t="s">
        <v>253</v>
      </c>
      <c r="K66">
        <v>0</v>
      </c>
      <c r="L66">
        <v>0</v>
      </c>
      <c r="M66">
        <v>1.6</v>
      </c>
      <c r="N66">
        <v>10.4</v>
      </c>
      <c r="O66">
        <v>173</v>
      </c>
      <c r="P66">
        <v>5</v>
      </c>
      <c r="Q66">
        <v>5.6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>
        <v>6.3</v>
      </c>
      <c r="C67">
        <v>97</v>
      </c>
      <c r="D67">
        <v>5.9</v>
      </c>
      <c r="E67">
        <v>6.3</v>
      </c>
      <c r="F67">
        <v>3.2</v>
      </c>
      <c r="G67">
        <v>6.1</v>
      </c>
      <c r="H67">
        <v>1012.3</v>
      </c>
      <c r="I67" t="s">
        <v>253</v>
      </c>
      <c r="J67" t="s">
        <v>253</v>
      </c>
      <c r="K67">
        <v>0</v>
      </c>
      <c r="L67">
        <v>0</v>
      </c>
      <c r="M67">
        <v>1.6</v>
      </c>
      <c r="N67">
        <v>10.4</v>
      </c>
      <c r="O67">
        <v>173</v>
      </c>
      <c r="P67">
        <v>5</v>
      </c>
      <c r="Q67">
        <v>5.6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>
        <v>6.3</v>
      </c>
      <c r="C68">
        <v>97</v>
      </c>
      <c r="D68">
        <v>5.9</v>
      </c>
      <c r="E68">
        <v>6.3</v>
      </c>
      <c r="F68">
        <v>3.6</v>
      </c>
      <c r="G68">
        <v>4.7</v>
      </c>
      <c r="H68">
        <v>1012.4</v>
      </c>
      <c r="I68" t="s">
        <v>253</v>
      </c>
      <c r="J68" t="s">
        <v>253</v>
      </c>
      <c r="K68">
        <v>0</v>
      </c>
      <c r="L68">
        <v>0</v>
      </c>
      <c r="M68">
        <v>1.6</v>
      </c>
      <c r="N68">
        <v>10.4</v>
      </c>
      <c r="O68">
        <v>173</v>
      </c>
      <c r="P68">
        <v>4.9000000000000004</v>
      </c>
      <c r="Q68">
        <v>5.5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>
        <v>6.3</v>
      </c>
      <c r="C69">
        <v>97</v>
      </c>
      <c r="D69">
        <v>5.9</v>
      </c>
      <c r="E69">
        <v>6.3</v>
      </c>
      <c r="F69">
        <v>2.5</v>
      </c>
      <c r="G69">
        <v>2.9</v>
      </c>
      <c r="H69">
        <v>1012.3</v>
      </c>
      <c r="I69" t="s">
        <v>253</v>
      </c>
      <c r="J69" t="s">
        <v>253</v>
      </c>
      <c r="K69">
        <v>0</v>
      </c>
      <c r="L69">
        <v>0</v>
      </c>
      <c r="M69">
        <v>1.6</v>
      </c>
      <c r="N69">
        <v>10.4</v>
      </c>
      <c r="O69">
        <v>173</v>
      </c>
      <c r="P69">
        <v>4.9000000000000004</v>
      </c>
      <c r="Q69">
        <v>5.5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>
        <v>6.3</v>
      </c>
      <c r="C70">
        <v>97</v>
      </c>
      <c r="D70">
        <v>5.9</v>
      </c>
      <c r="E70">
        <v>6.3</v>
      </c>
      <c r="F70">
        <v>2.5</v>
      </c>
      <c r="G70">
        <v>3.2</v>
      </c>
      <c r="H70">
        <v>1012.2</v>
      </c>
      <c r="I70" t="s">
        <v>253</v>
      </c>
      <c r="J70" t="s">
        <v>253</v>
      </c>
      <c r="K70">
        <v>0</v>
      </c>
      <c r="L70">
        <v>0</v>
      </c>
      <c r="M70">
        <v>1.6</v>
      </c>
      <c r="N70">
        <v>10.4</v>
      </c>
      <c r="O70">
        <v>173</v>
      </c>
      <c r="P70">
        <v>4.9000000000000004</v>
      </c>
      <c r="Q70">
        <v>5.5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>
        <v>6.3</v>
      </c>
      <c r="C71">
        <v>97</v>
      </c>
      <c r="D71">
        <v>5.9</v>
      </c>
      <c r="E71">
        <v>6.3</v>
      </c>
      <c r="F71">
        <v>4.7</v>
      </c>
      <c r="G71">
        <v>4.7</v>
      </c>
      <c r="H71">
        <v>1012.3</v>
      </c>
      <c r="I71" t="s">
        <v>253</v>
      </c>
      <c r="J71" t="s">
        <v>253</v>
      </c>
      <c r="K71">
        <v>0</v>
      </c>
      <c r="L71">
        <v>0</v>
      </c>
      <c r="M71">
        <v>1.6</v>
      </c>
      <c r="N71">
        <v>10.4</v>
      </c>
      <c r="O71">
        <v>173</v>
      </c>
      <c r="P71">
        <v>4.9000000000000004</v>
      </c>
      <c r="Q71">
        <v>5.5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>
        <v>6.3</v>
      </c>
      <c r="C72">
        <v>97</v>
      </c>
      <c r="D72">
        <v>5.9</v>
      </c>
      <c r="E72">
        <v>6.3</v>
      </c>
      <c r="F72">
        <v>0</v>
      </c>
      <c r="G72">
        <v>2.2000000000000002</v>
      </c>
      <c r="H72">
        <v>1012.5</v>
      </c>
      <c r="I72" t="s">
        <v>253</v>
      </c>
      <c r="J72" t="s">
        <v>253</v>
      </c>
      <c r="K72">
        <v>0</v>
      </c>
      <c r="L72">
        <v>0</v>
      </c>
      <c r="M72">
        <v>1.6</v>
      </c>
      <c r="N72">
        <v>10.4</v>
      </c>
      <c r="O72">
        <v>173</v>
      </c>
      <c r="P72">
        <v>4.9000000000000004</v>
      </c>
      <c r="Q72">
        <v>5.5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>
        <v>6.3</v>
      </c>
      <c r="C73">
        <v>97</v>
      </c>
      <c r="D73">
        <v>5.9</v>
      </c>
      <c r="E73">
        <v>6.3</v>
      </c>
      <c r="F73">
        <v>2.5</v>
      </c>
      <c r="G73">
        <v>2.9</v>
      </c>
      <c r="H73">
        <v>1012.2</v>
      </c>
      <c r="I73" t="s">
        <v>253</v>
      </c>
      <c r="J73" t="s">
        <v>253</v>
      </c>
      <c r="K73">
        <v>0</v>
      </c>
      <c r="L73">
        <v>0</v>
      </c>
      <c r="M73">
        <v>1.6</v>
      </c>
      <c r="N73">
        <v>10.4</v>
      </c>
      <c r="O73">
        <v>173</v>
      </c>
      <c r="P73">
        <v>4.9000000000000004</v>
      </c>
      <c r="Q73">
        <v>5.5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>
        <v>6.3</v>
      </c>
      <c r="C74">
        <v>97</v>
      </c>
      <c r="D74">
        <v>5.9</v>
      </c>
      <c r="E74">
        <v>6.3</v>
      </c>
      <c r="F74">
        <v>2.2000000000000002</v>
      </c>
      <c r="G74">
        <v>2.5</v>
      </c>
      <c r="H74">
        <v>1012.1</v>
      </c>
      <c r="I74" t="s">
        <v>253</v>
      </c>
      <c r="J74" t="s">
        <v>253</v>
      </c>
      <c r="K74">
        <v>0</v>
      </c>
      <c r="L74">
        <v>0</v>
      </c>
      <c r="M74">
        <v>1.6</v>
      </c>
      <c r="N74">
        <v>10.4</v>
      </c>
      <c r="O74">
        <v>173</v>
      </c>
      <c r="P74">
        <v>4.9000000000000004</v>
      </c>
      <c r="Q74">
        <v>5.5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>
        <v>6.2</v>
      </c>
      <c r="C75">
        <v>97</v>
      </c>
      <c r="D75">
        <v>5.8</v>
      </c>
      <c r="E75">
        <v>6.2</v>
      </c>
      <c r="F75">
        <v>0</v>
      </c>
      <c r="G75">
        <v>0</v>
      </c>
      <c r="H75">
        <v>1012.1</v>
      </c>
      <c r="I75" t="s">
        <v>253</v>
      </c>
      <c r="J75" t="s">
        <v>253</v>
      </c>
      <c r="K75">
        <v>0</v>
      </c>
      <c r="L75">
        <v>0</v>
      </c>
      <c r="M75">
        <v>1.6</v>
      </c>
      <c r="N75">
        <v>10.4</v>
      </c>
      <c r="O75">
        <v>173</v>
      </c>
      <c r="P75">
        <v>4.8</v>
      </c>
      <c r="Q75">
        <v>5.5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>
        <v>6.2</v>
      </c>
      <c r="C76">
        <v>97</v>
      </c>
      <c r="D76">
        <v>5.8</v>
      </c>
      <c r="E76">
        <v>6.2</v>
      </c>
      <c r="F76">
        <v>1.8</v>
      </c>
      <c r="G76">
        <v>3.6</v>
      </c>
      <c r="H76">
        <v>1012.1</v>
      </c>
      <c r="I76" t="s">
        <v>253</v>
      </c>
      <c r="J76" t="s">
        <v>253</v>
      </c>
      <c r="K76">
        <v>0</v>
      </c>
      <c r="L76">
        <v>0</v>
      </c>
      <c r="M76">
        <v>1.6</v>
      </c>
      <c r="N76">
        <v>10.4</v>
      </c>
      <c r="O76">
        <v>173</v>
      </c>
      <c r="P76">
        <v>4.8</v>
      </c>
      <c r="Q76">
        <v>5.5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>
        <v>6.2</v>
      </c>
      <c r="C77">
        <v>97</v>
      </c>
      <c r="D77">
        <v>5.8</v>
      </c>
      <c r="E77">
        <v>6.2</v>
      </c>
      <c r="F77">
        <v>0</v>
      </c>
      <c r="G77">
        <v>1.8</v>
      </c>
      <c r="H77">
        <v>1012.1</v>
      </c>
      <c r="I77" t="s">
        <v>253</v>
      </c>
      <c r="J77" t="s">
        <v>253</v>
      </c>
      <c r="K77">
        <v>0</v>
      </c>
      <c r="L77">
        <v>0</v>
      </c>
      <c r="M77">
        <v>1.6</v>
      </c>
      <c r="N77">
        <v>10.4</v>
      </c>
      <c r="O77">
        <v>173</v>
      </c>
      <c r="P77">
        <v>4.8</v>
      </c>
      <c r="Q77">
        <v>5.4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>
        <v>6.2</v>
      </c>
      <c r="C78">
        <v>97</v>
      </c>
      <c r="D78">
        <v>5.8</v>
      </c>
      <c r="E78">
        <v>6.2</v>
      </c>
      <c r="F78">
        <v>2.2000000000000002</v>
      </c>
      <c r="G78">
        <v>3.6</v>
      </c>
      <c r="H78">
        <v>1012</v>
      </c>
      <c r="I78" t="s">
        <v>253</v>
      </c>
      <c r="J78" t="s">
        <v>253</v>
      </c>
      <c r="K78">
        <v>0</v>
      </c>
      <c r="L78">
        <v>0</v>
      </c>
      <c r="M78">
        <v>1.6</v>
      </c>
      <c r="N78">
        <v>10.4</v>
      </c>
      <c r="O78">
        <v>173</v>
      </c>
      <c r="P78">
        <v>4.8</v>
      </c>
      <c r="Q78">
        <v>5.4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>
        <v>6.2</v>
      </c>
      <c r="C79">
        <v>97</v>
      </c>
      <c r="D79">
        <v>5.8</v>
      </c>
      <c r="E79">
        <v>6.2</v>
      </c>
      <c r="F79">
        <v>2.5</v>
      </c>
      <c r="G79">
        <v>2.5</v>
      </c>
      <c r="H79">
        <v>1012.2</v>
      </c>
      <c r="I79" t="s">
        <v>253</v>
      </c>
      <c r="J79" t="s">
        <v>253</v>
      </c>
      <c r="K79">
        <v>0</v>
      </c>
      <c r="L79">
        <v>0</v>
      </c>
      <c r="M79">
        <v>1.6</v>
      </c>
      <c r="N79">
        <v>10.4</v>
      </c>
      <c r="O79">
        <v>173</v>
      </c>
      <c r="P79">
        <v>4.7</v>
      </c>
      <c r="Q79">
        <v>5.4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>
        <v>6.2</v>
      </c>
      <c r="C80">
        <v>97</v>
      </c>
      <c r="D80">
        <v>5.8</v>
      </c>
      <c r="E80">
        <v>6.2</v>
      </c>
      <c r="F80">
        <v>2.2000000000000002</v>
      </c>
      <c r="G80">
        <v>2.9</v>
      </c>
      <c r="H80">
        <v>1012.1</v>
      </c>
      <c r="I80" t="s">
        <v>253</v>
      </c>
      <c r="J80" t="s">
        <v>253</v>
      </c>
      <c r="K80">
        <v>0</v>
      </c>
      <c r="L80">
        <v>0</v>
      </c>
      <c r="M80">
        <v>1.6</v>
      </c>
      <c r="N80">
        <v>10.4</v>
      </c>
      <c r="O80">
        <v>173</v>
      </c>
      <c r="P80">
        <v>4.7</v>
      </c>
      <c r="Q80">
        <v>5.4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>
        <v>6.2</v>
      </c>
      <c r="C81">
        <v>97</v>
      </c>
      <c r="D81">
        <v>5.8</v>
      </c>
      <c r="E81">
        <v>6.2</v>
      </c>
      <c r="F81">
        <v>2.5</v>
      </c>
      <c r="G81">
        <v>4.3</v>
      </c>
      <c r="H81">
        <v>1012.1</v>
      </c>
      <c r="I81" t="s">
        <v>253</v>
      </c>
      <c r="J81" t="s">
        <v>253</v>
      </c>
      <c r="K81">
        <v>0</v>
      </c>
      <c r="L81">
        <v>0</v>
      </c>
      <c r="M81">
        <v>1.6</v>
      </c>
      <c r="N81">
        <v>10.4</v>
      </c>
      <c r="O81">
        <v>173</v>
      </c>
      <c r="P81">
        <v>4.7</v>
      </c>
      <c r="Q81">
        <v>5.4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>
        <v>6.2</v>
      </c>
      <c r="C82">
        <v>97</v>
      </c>
      <c r="D82">
        <v>5.8</v>
      </c>
      <c r="E82">
        <v>6.2</v>
      </c>
      <c r="F82">
        <v>1.8</v>
      </c>
      <c r="G82">
        <v>2.9</v>
      </c>
      <c r="H82">
        <v>1012.1</v>
      </c>
      <c r="I82" t="s">
        <v>253</v>
      </c>
      <c r="J82" t="s">
        <v>253</v>
      </c>
      <c r="K82">
        <v>0</v>
      </c>
      <c r="L82">
        <v>0</v>
      </c>
      <c r="M82">
        <v>1.6</v>
      </c>
      <c r="N82">
        <v>10.4</v>
      </c>
      <c r="O82">
        <v>173</v>
      </c>
      <c r="P82">
        <v>4.7</v>
      </c>
      <c r="Q82">
        <v>5.3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>
        <v>6.2</v>
      </c>
      <c r="C83">
        <v>97</v>
      </c>
      <c r="D83">
        <v>5.8</v>
      </c>
      <c r="E83">
        <v>6.2</v>
      </c>
      <c r="F83">
        <v>0</v>
      </c>
      <c r="G83">
        <v>2.5</v>
      </c>
      <c r="H83">
        <v>1012.1</v>
      </c>
      <c r="I83" t="s">
        <v>253</v>
      </c>
      <c r="J83" t="s">
        <v>253</v>
      </c>
      <c r="K83">
        <v>0</v>
      </c>
      <c r="L83">
        <v>0</v>
      </c>
      <c r="M83">
        <v>1.6</v>
      </c>
      <c r="N83">
        <v>10.4</v>
      </c>
      <c r="O83">
        <v>173</v>
      </c>
      <c r="P83">
        <v>4.7</v>
      </c>
      <c r="Q83">
        <v>5.3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>
        <v>6.2</v>
      </c>
      <c r="C84">
        <v>97</v>
      </c>
      <c r="D84">
        <v>5.8</v>
      </c>
      <c r="E84">
        <v>6.2</v>
      </c>
      <c r="F84">
        <v>4.7</v>
      </c>
      <c r="G84">
        <v>5</v>
      </c>
      <c r="H84">
        <v>1012.2</v>
      </c>
      <c r="I84" t="s">
        <v>253</v>
      </c>
      <c r="J84" t="s">
        <v>253</v>
      </c>
      <c r="K84">
        <v>0</v>
      </c>
      <c r="L84">
        <v>0</v>
      </c>
      <c r="M84">
        <v>1.6</v>
      </c>
      <c r="N84">
        <v>10.4</v>
      </c>
      <c r="O84">
        <v>173</v>
      </c>
      <c r="P84">
        <v>4.7</v>
      </c>
      <c r="Q84">
        <v>5.3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>
        <v>6.2</v>
      </c>
      <c r="C85">
        <v>97</v>
      </c>
      <c r="D85">
        <v>5.8</v>
      </c>
      <c r="E85">
        <v>6.2</v>
      </c>
      <c r="F85">
        <v>2.5</v>
      </c>
      <c r="G85">
        <v>3.6</v>
      </c>
      <c r="H85">
        <v>1012</v>
      </c>
      <c r="I85" t="s">
        <v>253</v>
      </c>
      <c r="J85" t="s">
        <v>253</v>
      </c>
      <c r="K85">
        <v>0</v>
      </c>
      <c r="L85">
        <v>0</v>
      </c>
      <c r="M85">
        <v>1.6</v>
      </c>
      <c r="N85">
        <v>10.4</v>
      </c>
      <c r="O85">
        <v>173</v>
      </c>
      <c r="P85">
        <v>4.7</v>
      </c>
      <c r="Q85">
        <v>5.3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>
        <v>6.2</v>
      </c>
      <c r="C86">
        <v>97</v>
      </c>
      <c r="D86">
        <v>5.8</v>
      </c>
      <c r="E86">
        <v>6.2</v>
      </c>
      <c r="F86">
        <v>3.2</v>
      </c>
      <c r="G86">
        <v>4.7</v>
      </c>
      <c r="H86">
        <v>1012.4</v>
      </c>
      <c r="I86" t="s">
        <v>253</v>
      </c>
      <c r="J86" t="s">
        <v>253</v>
      </c>
      <c r="K86">
        <v>0</v>
      </c>
      <c r="L86">
        <v>0</v>
      </c>
      <c r="M86">
        <v>1.6</v>
      </c>
      <c r="N86">
        <v>10.4</v>
      </c>
      <c r="O86">
        <v>173</v>
      </c>
      <c r="P86">
        <v>4.7</v>
      </c>
      <c r="Q86">
        <v>5.3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>
        <v>6.2</v>
      </c>
      <c r="C87">
        <v>97</v>
      </c>
      <c r="D87">
        <v>5.8</v>
      </c>
      <c r="E87">
        <v>6.2</v>
      </c>
      <c r="F87">
        <v>0</v>
      </c>
      <c r="G87">
        <v>3.2</v>
      </c>
      <c r="H87">
        <v>1012.1</v>
      </c>
      <c r="I87" t="s">
        <v>253</v>
      </c>
      <c r="J87" t="s">
        <v>253</v>
      </c>
      <c r="K87">
        <v>0</v>
      </c>
      <c r="L87">
        <v>0</v>
      </c>
      <c r="M87">
        <v>1.6</v>
      </c>
      <c r="N87">
        <v>10.4</v>
      </c>
      <c r="O87">
        <v>173</v>
      </c>
      <c r="P87">
        <v>4.7</v>
      </c>
      <c r="Q87">
        <v>5.3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>
        <v>6.2</v>
      </c>
      <c r="C88">
        <v>97</v>
      </c>
      <c r="D88">
        <v>5.8</v>
      </c>
      <c r="E88">
        <v>6.2</v>
      </c>
      <c r="F88">
        <v>4.7</v>
      </c>
      <c r="G88">
        <v>5.4</v>
      </c>
      <c r="H88">
        <v>1012.2</v>
      </c>
      <c r="I88" t="s">
        <v>253</v>
      </c>
      <c r="J88" t="s">
        <v>253</v>
      </c>
      <c r="K88">
        <v>0</v>
      </c>
      <c r="L88">
        <v>0</v>
      </c>
      <c r="M88">
        <v>1.6</v>
      </c>
      <c r="N88">
        <v>10.4</v>
      </c>
      <c r="O88">
        <v>173</v>
      </c>
      <c r="P88">
        <v>4.7</v>
      </c>
      <c r="Q88">
        <v>5.3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>
        <v>6.2</v>
      </c>
      <c r="C89">
        <v>97</v>
      </c>
      <c r="D89">
        <v>5.8</v>
      </c>
      <c r="E89">
        <v>6.2</v>
      </c>
      <c r="F89">
        <v>0</v>
      </c>
      <c r="G89">
        <v>5</v>
      </c>
      <c r="H89">
        <v>1012.1</v>
      </c>
      <c r="I89" t="s">
        <v>253</v>
      </c>
      <c r="J89" t="s">
        <v>253</v>
      </c>
      <c r="K89">
        <v>0</v>
      </c>
      <c r="L89">
        <v>0</v>
      </c>
      <c r="M89">
        <v>1.6</v>
      </c>
      <c r="N89">
        <v>10.4</v>
      </c>
      <c r="O89">
        <v>173</v>
      </c>
      <c r="P89">
        <v>4.7</v>
      </c>
      <c r="Q89">
        <v>5.3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>
        <v>6.2</v>
      </c>
      <c r="C90">
        <v>97</v>
      </c>
      <c r="D90">
        <v>5.8</v>
      </c>
      <c r="E90">
        <v>6.2</v>
      </c>
      <c r="F90">
        <v>1.8</v>
      </c>
      <c r="G90">
        <v>2.5</v>
      </c>
      <c r="H90">
        <v>1012.1</v>
      </c>
      <c r="I90" t="s">
        <v>253</v>
      </c>
      <c r="J90" t="s">
        <v>253</v>
      </c>
      <c r="K90">
        <v>0</v>
      </c>
      <c r="L90">
        <v>0</v>
      </c>
      <c r="M90">
        <v>1.6</v>
      </c>
      <c r="N90">
        <v>10.4</v>
      </c>
      <c r="O90">
        <v>173</v>
      </c>
      <c r="P90">
        <v>4.7</v>
      </c>
      <c r="Q90">
        <v>5.3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>
        <v>6.2</v>
      </c>
      <c r="C91">
        <v>97</v>
      </c>
      <c r="D91">
        <v>5.8</v>
      </c>
      <c r="E91">
        <v>6.2</v>
      </c>
      <c r="F91">
        <v>6.5</v>
      </c>
      <c r="G91">
        <v>6.5</v>
      </c>
      <c r="H91">
        <v>1012.1</v>
      </c>
      <c r="I91" t="s">
        <v>253</v>
      </c>
      <c r="J91" t="s">
        <v>253</v>
      </c>
      <c r="K91">
        <v>0</v>
      </c>
      <c r="L91">
        <v>0</v>
      </c>
      <c r="M91">
        <v>1.6</v>
      </c>
      <c r="N91">
        <v>10.4</v>
      </c>
      <c r="O91">
        <v>173</v>
      </c>
      <c r="P91">
        <v>4.7</v>
      </c>
      <c r="Q91">
        <v>5.3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>
        <v>6.2</v>
      </c>
      <c r="C92">
        <v>97</v>
      </c>
      <c r="D92">
        <v>5.8</v>
      </c>
      <c r="E92">
        <v>6.2</v>
      </c>
      <c r="F92">
        <v>5.4</v>
      </c>
      <c r="G92">
        <v>5.4</v>
      </c>
      <c r="H92">
        <v>1012.2</v>
      </c>
      <c r="I92" t="s">
        <v>253</v>
      </c>
      <c r="J92" t="s">
        <v>253</v>
      </c>
      <c r="K92">
        <v>0</v>
      </c>
      <c r="L92">
        <v>0</v>
      </c>
      <c r="M92">
        <v>1.6</v>
      </c>
      <c r="N92">
        <v>10.4</v>
      </c>
      <c r="O92">
        <v>173</v>
      </c>
      <c r="P92">
        <v>4.7</v>
      </c>
      <c r="Q92">
        <v>5.3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>
        <v>6.2</v>
      </c>
      <c r="C93">
        <v>97</v>
      </c>
      <c r="D93">
        <v>5.8</v>
      </c>
      <c r="E93">
        <v>6.2</v>
      </c>
      <c r="F93">
        <v>5</v>
      </c>
      <c r="G93">
        <v>5</v>
      </c>
      <c r="H93">
        <v>1012.1</v>
      </c>
      <c r="I93" t="s">
        <v>253</v>
      </c>
      <c r="J93" t="s">
        <v>253</v>
      </c>
      <c r="K93">
        <v>0</v>
      </c>
      <c r="L93">
        <v>0</v>
      </c>
      <c r="M93">
        <v>1.6</v>
      </c>
      <c r="N93">
        <v>10.4</v>
      </c>
      <c r="O93">
        <v>173</v>
      </c>
      <c r="P93">
        <v>4.7</v>
      </c>
      <c r="Q93">
        <v>5.3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>
        <v>6.2</v>
      </c>
      <c r="C94">
        <v>97</v>
      </c>
      <c r="D94">
        <v>5.8</v>
      </c>
      <c r="E94">
        <v>6.2</v>
      </c>
      <c r="F94">
        <v>0</v>
      </c>
      <c r="G94">
        <v>4.3</v>
      </c>
      <c r="H94">
        <v>1012.3</v>
      </c>
      <c r="I94" t="s">
        <v>253</v>
      </c>
      <c r="J94" t="s">
        <v>253</v>
      </c>
      <c r="K94">
        <v>0</v>
      </c>
      <c r="L94">
        <v>0</v>
      </c>
      <c r="M94">
        <v>1.6</v>
      </c>
      <c r="N94">
        <v>10.4</v>
      </c>
      <c r="O94">
        <v>173</v>
      </c>
      <c r="P94">
        <v>4.7</v>
      </c>
      <c r="Q94">
        <v>5.3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>
        <v>6.2</v>
      </c>
      <c r="C95">
        <v>97</v>
      </c>
      <c r="D95">
        <v>5.8</v>
      </c>
      <c r="E95">
        <v>6.2</v>
      </c>
      <c r="F95">
        <v>2.5</v>
      </c>
      <c r="G95">
        <v>3.6</v>
      </c>
      <c r="H95">
        <v>1012.1</v>
      </c>
      <c r="I95" t="s">
        <v>253</v>
      </c>
      <c r="J95" t="s">
        <v>253</v>
      </c>
      <c r="K95">
        <v>0</v>
      </c>
      <c r="L95">
        <v>0</v>
      </c>
      <c r="M95">
        <v>1.6</v>
      </c>
      <c r="N95">
        <v>10.4</v>
      </c>
      <c r="O95">
        <v>173</v>
      </c>
      <c r="P95">
        <v>4.7</v>
      </c>
      <c r="Q95">
        <v>5.3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>
        <v>6.2</v>
      </c>
      <c r="C96">
        <v>97</v>
      </c>
      <c r="D96">
        <v>5.8</v>
      </c>
      <c r="E96">
        <v>6.2</v>
      </c>
      <c r="F96">
        <v>0</v>
      </c>
      <c r="G96">
        <v>2.5</v>
      </c>
      <c r="H96">
        <v>1012.3</v>
      </c>
      <c r="I96" t="s">
        <v>253</v>
      </c>
      <c r="J96" t="s">
        <v>253</v>
      </c>
      <c r="K96">
        <v>0</v>
      </c>
      <c r="L96">
        <v>0</v>
      </c>
      <c r="M96">
        <v>1.6</v>
      </c>
      <c r="N96">
        <v>10.4</v>
      </c>
      <c r="O96">
        <v>173</v>
      </c>
      <c r="P96">
        <v>4.7</v>
      </c>
      <c r="Q96">
        <v>5.3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>
        <v>6.2</v>
      </c>
      <c r="C97">
        <v>97</v>
      </c>
      <c r="D97">
        <v>5.8</v>
      </c>
      <c r="E97">
        <v>6.2</v>
      </c>
      <c r="F97">
        <v>2.2000000000000002</v>
      </c>
      <c r="G97">
        <v>2.5</v>
      </c>
      <c r="H97">
        <v>1012.2</v>
      </c>
      <c r="I97" t="s">
        <v>253</v>
      </c>
      <c r="J97" t="s">
        <v>253</v>
      </c>
      <c r="K97">
        <v>0</v>
      </c>
      <c r="L97">
        <v>0</v>
      </c>
      <c r="M97">
        <v>1.6</v>
      </c>
      <c r="N97">
        <v>10.4</v>
      </c>
      <c r="O97">
        <v>173</v>
      </c>
      <c r="P97">
        <v>4.7</v>
      </c>
      <c r="Q97">
        <v>5.3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>
        <v>6.2</v>
      </c>
      <c r="C98">
        <v>97</v>
      </c>
      <c r="D98">
        <v>5.8</v>
      </c>
      <c r="E98">
        <v>6.2</v>
      </c>
      <c r="F98">
        <v>1.8</v>
      </c>
      <c r="G98">
        <v>2.5</v>
      </c>
      <c r="H98">
        <v>1011.9</v>
      </c>
      <c r="I98" t="s">
        <v>253</v>
      </c>
      <c r="J98" t="s">
        <v>253</v>
      </c>
      <c r="K98">
        <v>0</v>
      </c>
      <c r="L98">
        <v>0</v>
      </c>
      <c r="M98">
        <v>1.6</v>
      </c>
      <c r="N98">
        <v>10.4</v>
      </c>
      <c r="O98">
        <v>173</v>
      </c>
      <c r="P98">
        <v>4.7</v>
      </c>
      <c r="Q98">
        <v>5.3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>
        <v>6.2</v>
      </c>
      <c r="C99">
        <v>97</v>
      </c>
      <c r="D99">
        <v>5.8</v>
      </c>
      <c r="E99">
        <v>6.2</v>
      </c>
      <c r="F99">
        <v>1.8</v>
      </c>
      <c r="G99">
        <v>2.2000000000000002</v>
      </c>
      <c r="H99">
        <v>1011.9</v>
      </c>
      <c r="I99" t="s">
        <v>253</v>
      </c>
      <c r="J99" t="s">
        <v>253</v>
      </c>
      <c r="K99">
        <v>0</v>
      </c>
      <c r="L99">
        <v>0</v>
      </c>
      <c r="M99">
        <v>1.6</v>
      </c>
      <c r="N99">
        <v>10.4</v>
      </c>
      <c r="O99">
        <v>173</v>
      </c>
      <c r="P99">
        <v>4.7</v>
      </c>
      <c r="Q99">
        <v>5.3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>
        <v>6.2</v>
      </c>
      <c r="C100">
        <v>97</v>
      </c>
      <c r="D100">
        <v>5.8</v>
      </c>
      <c r="E100">
        <v>6.2</v>
      </c>
      <c r="F100">
        <v>5</v>
      </c>
      <c r="G100">
        <v>6.1</v>
      </c>
      <c r="H100">
        <v>1012.2</v>
      </c>
      <c r="I100" t="s">
        <v>253</v>
      </c>
      <c r="J100" t="s">
        <v>253</v>
      </c>
      <c r="K100">
        <v>0</v>
      </c>
      <c r="L100">
        <v>0</v>
      </c>
      <c r="M100">
        <v>1.6</v>
      </c>
      <c r="N100">
        <v>10.4</v>
      </c>
      <c r="O100">
        <v>173</v>
      </c>
      <c r="P100">
        <v>4.7</v>
      </c>
      <c r="Q100">
        <v>5.3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>
        <v>6.2</v>
      </c>
      <c r="C101">
        <v>97</v>
      </c>
      <c r="D101">
        <v>5.8</v>
      </c>
      <c r="E101">
        <v>6.2</v>
      </c>
      <c r="F101">
        <v>2.9</v>
      </c>
      <c r="G101">
        <v>4.3</v>
      </c>
      <c r="H101">
        <v>1012.1</v>
      </c>
      <c r="I101" t="s">
        <v>253</v>
      </c>
      <c r="J101" t="s">
        <v>253</v>
      </c>
      <c r="K101">
        <v>0</v>
      </c>
      <c r="L101">
        <v>0</v>
      </c>
      <c r="M101">
        <v>1.6</v>
      </c>
      <c r="N101">
        <v>10.4</v>
      </c>
      <c r="O101">
        <v>173</v>
      </c>
      <c r="P101">
        <v>4.7</v>
      </c>
      <c r="Q101">
        <v>5.3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>
        <v>6.2</v>
      </c>
      <c r="C102">
        <v>97</v>
      </c>
      <c r="D102">
        <v>5.8</v>
      </c>
      <c r="E102">
        <v>6.2</v>
      </c>
      <c r="F102">
        <v>1.8</v>
      </c>
      <c r="G102">
        <v>1.8</v>
      </c>
      <c r="H102">
        <v>1012.1</v>
      </c>
      <c r="I102" t="s">
        <v>253</v>
      </c>
      <c r="J102" t="s">
        <v>253</v>
      </c>
      <c r="K102">
        <v>0</v>
      </c>
      <c r="L102">
        <v>0</v>
      </c>
      <c r="M102">
        <v>1.6</v>
      </c>
      <c r="N102">
        <v>10.4</v>
      </c>
      <c r="O102">
        <v>173</v>
      </c>
      <c r="P102">
        <v>4.7</v>
      </c>
      <c r="Q102">
        <v>5.3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>
        <v>6.2</v>
      </c>
      <c r="C103">
        <v>97</v>
      </c>
      <c r="D103">
        <v>5.8</v>
      </c>
      <c r="E103">
        <v>6.2</v>
      </c>
      <c r="F103">
        <v>2.2000000000000002</v>
      </c>
      <c r="G103">
        <v>6.5</v>
      </c>
      <c r="H103">
        <v>1012.2</v>
      </c>
      <c r="I103" t="s">
        <v>253</v>
      </c>
      <c r="J103" t="s">
        <v>253</v>
      </c>
      <c r="K103">
        <v>0</v>
      </c>
      <c r="L103">
        <v>0</v>
      </c>
      <c r="M103">
        <v>1.6</v>
      </c>
      <c r="N103">
        <v>10.4</v>
      </c>
      <c r="O103">
        <v>173</v>
      </c>
      <c r="P103">
        <v>4.7</v>
      </c>
      <c r="Q103">
        <v>5.3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>
        <v>6.1</v>
      </c>
      <c r="C104">
        <v>97</v>
      </c>
      <c r="D104">
        <v>5.7</v>
      </c>
      <c r="E104">
        <v>6.1</v>
      </c>
      <c r="F104">
        <v>5</v>
      </c>
      <c r="G104">
        <v>5</v>
      </c>
      <c r="H104">
        <v>1012</v>
      </c>
      <c r="I104" t="s">
        <v>253</v>
      </c>
      <c r="J104" t="s">
        <v>253</v>
      </c>
      <c r="K104">
        <v>0</v>
      </c>
      <c r="L104">
        <v>0</v>
      </c>
      <c r="M104">
        <v>1.6</v>
      </c>
      <c r="N104">
        <v>10.4</v>
      </c>
      <c r="O104">
        <v>173</v>
      </c>
      <c r="P104">
        <v>4.7</v>
      </c>
      <c r="Q104">
        <v>5.3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>
        <v>6.1</v>
      </c>
      <c r="C105">
        <v>97</v>
      </c>
      <c r="D105">
        <v>5.7</v>
      </c>
      <c r="E105">
        <v>6.1</v>
      </c>
      <c r="F105">
        <v>1.8</v>
      </c>
      <c r="G105">
        <v>2.5</v>
      </c>
      <c r="H105">
        <v>1012.2</v>
      </c>
      <c r="I105" t="s">
        <v>253</v>
      </c>
      <c r="J105" t="s">
        <v>253</v>
      </c>
      <c r="K105">
        <v>0</v>
      </c>
      <c r="L105">
        <v>0</v>
      </c>
      <c r="M105">
        <v>1.6</v>
      </c>
      <c r="N105">
        <v>10.4</v>
      </c>
      <c r="O105">
        <v>173</v>
      </c>
      <c r="P105">
        <v>4.5999999999999996</v>
      </c>
      <c r="Q105">
        <v>5.3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>
        <v>6.1</v>
      </c>
      <c r="C106">
        <v>97</v>
      </c>
      <c r="D106">
        <v>5.7</v>
      </c>
      <c r="E106">
        <v>6.1</v>
      </c>
      <c r="F106">
        <v>2.2000000000000002</v>
      </c>
      <c r="G106">
        <v>2.5</v>
      </c>
      <c r="H106">
        <v>1012.3</v>
      </c>
      <c r="I106" t="s">
        <v>253</v>
      </c>
      <c r="J106" t="s">
        <v>253</v>
      </c>
      <c r="K106">
        <v>0</v>
      </c>
      <c r="L106">
        <v>0</v>
      </c>
      <c r="M106">
        <v>1.6</v>
      </c>
      <c r="N106">
        <v>10.4</v>
      </c>
      <c r="O106">
        <v>173</v>
      </c>
      <c r="P106">
        <v>4.7</v>
      </c>
      <c r="Q106">
        <v>5.3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>
        <v>6.1</v>
      </c>
      <c r="C107">
        <v>97</v>
      </c>
      <c r="D107">
        <v>5.7</v>
      </c>
      <c r="E107">
        <v>6.1</v>
      </c>
      <c r="F107">
        <v>3.2</v>
      </c>
      <c r="G107">
        <v>3.2</v>
      </c>
      <c r="H107">
        <v>1012.2</v>
      </c>
      <c r="I107" t="s">
        <v>253</v>
      </c>
      <c r="J107" t="s">
        <v>253</v>
      </c>
      <c r="K107">
        <v>0</v>
      </c>
      <c r="L107">
        <v>0</v>
      </c>
      <c r="M107">
        <v>1.6</v>
      </c>
      <c r="N107">
        <v>10.4</v>
      </c>
      <c r="O107">
        <v>173</v>
      </c>
      <c r="P107">
        <v>4.5999999999999996</v>
      </c>
      <c r="Q107">
        <v>5.3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>
        <v>6.1</v>
      </c>
      <c r="C108">
        <v>97</v>
      </c>
      <c r="D108">
        <v>5.7</v>
      </c>
      <c r="E108">
        <v>6.1</v>
      </c>
      <c r="F108">
        <v>3.2</v>
      </c>
      <c r="G108">
        <v>3.6</v>
      </c>
      <c r="H108">
        <v>1011.9</v>
      </c>
      <c r="I108" t="s">
        <v>253</v>
      </c>
      <c r="J108" t="s">
        <v>253</v>
      </c>
      <c r="K108">
        <v>0</v>
      </c>
      <c r="L108">
        <v>0</v>
      </c>
      <c r="M108">
        <v>1.6</v>
      </c>
      <c r="N108">
        <v>10.4</v>
      </c>
      <c r="O108">
        <v>173</v>
      </c>
      <c r="P108">
        <v>4.5999999999999996</v>
      </c>
      <c r="Q108">
        <v>5.3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>
        <v>6.1</v>
      </c>
      <c r="C109">
        <v>97</v>
      </c>
      <c r="D109">
        <v>5.7</v>
      </c>
      <c r="E109">
        <v>6.1</v>
      </c>
      <c r="F109">
        <v>0</v>
      </c>
      <c r="G109">
        <v>1.8</v>
      </c>
      <c r="H109">
        <v>1012</v>
      </c>
      <c r="I109" t="s">
        <v>253</v>
      </c>
      <c r="J109" t="s">
        <v>253</v>
      </c>
      <c r="K109">
        <v>0</v>
      </c>
      <c r="L109">
        <v>0</v>
      </c>
      <c r="M109">
        <v>1.6</v>
      </c>
      <c r="N109">
        <v>10.4</v>
      </c>
      <c r="O109">
        <v>173</v>
      </c>
      <c r="P109">
        <v>4.5999999999999996</v>
      </c>
      <c r="Q109">
        <v>5.3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>
        <v>6.1</v>
      </c>
      <c r="C110">
        <v>97</v>
      </c>
      <c r="D110">
        <v>5.7</v>
      </c>
      <c r="E110">
        <v>6.1</v>
      </c>
      <c r="F110">
        <v>0</v>
      </c>
      <c r="G110">
        <v>1.8</v>
      </c>
      <c r="H110">
        <v>1011.9</v>
      </c>
      <c r="I110" t="s">
        <v>253</v>
      </c>
      <c r="J110" t="s">
        <v>253</v>
      </c>
      <c r="K110">
        <v>0</v>
      </c>
      <c r="L110">
        <v>0</v>
      </c>
      <c r="M110">
        <v>1.6</v>
      </c>
      <c r="N110">
        <v>10.4</v>
      </c>
      <c r="O110">
        <v>173</v>
      </c>
      <c r="P110">
        <v>4.5999999999999996</v>
      </c>
      <c r="Q110">
        <v>5.3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>
        <v>6.1</v>
      </c>
      <c r="C111">
        <v>97</v>
      </c>
      <c r="D111">
        <v>5.7</v>
      </c>
      <c r="E111">
        <v>6.1</v>
      </c>
      <c r="F111">
        <v>2.9</v>
      </c>
      <c r="G111">
        <v>5.4</v>
      </c>
      <c r="H111">
        <v>1011.9</v>
      </c>
      <c r="I111" t="s">
        <v>253</v>
      </c>
      <c r="J111" t="s">
        <v>253</v>
      </c>
      <c r="K111">
        <v>0</v>
      </c>
      <c r="L111">
        <v>0</v>
      </c>
      <c r="M111">
        <v>1.6</v>
      </c>
      <c r="N111">
        <v>10.4</v>
      </c>
      <c r="O111">
        <v>173</v>
      </c>
      <c r="P111">
        <v>4.5999999999999996</v>
      </c>
      <c r="Q111">
        <v>5.3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>
        <v>6.1</v>
      </c>
      <c r="C112">
        <v>97</v>
      </c>
      <c r="D112">
        <v>5.7</v>
      </c>
      <c r="E112">
        <v>6.1</v>
      </c>
      <c r="F112">
        <v>3.2</v>
      </c>
      <c r="G112">
        <v>3.6</v>
      </c>
      <c r="H112">
        <v>1012.1</v>
      </c>
      <c r="I112" t="s">
        <v>253</v>
      </c>
      <c r="J112" t="s">
        <v>253</v>
      </c>
      <c r="K112">
        <v>0</v>
      </c>
      <c r="L112">
        <v>0</v>
      </c>
      <c r="M112">
        <v>1.6</v>
      </c>
      <c r="N112">
        <v>10.4</v>
      </c>
      <c r="O112">
        <v>173</v>
      </c>
      <c r="P112">
        <v>4.5</v>
      </c>
      <c r="Q112">
        <v>5.3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>
        <v>6.1</v>
      </c>
      <c r="C113">
        <v>97</v>
      </c>
      <c r="D113">
        <v>5.7</v>
      </c>
      <c r="E113">
        <v>6.1</v>
      </c>
      <c r="F113">
        <v>0</v>
      </c>
      <c r="G113">
        <v>2.5</v>
      </c>
      <c r="H113">
        <v>1012</v>
      </c>
      <c r="I113" t="s">
        <v>253</v>
      </c>
      <c r="J113" t="s">
        <v>253</v>
      </c>
      <c r="K113">
        <v>0</v>
      </c>
      <c r="L113">
        <v>0</v>
      </c>
      <c r="M113">
        <v>1.6</v>
      </c>
      <c r="N113">
        <v>10.4</v>
      </c>
      <c r="O113">
        <v>173</v>
      </c>
      <c r="P113">
        <v>4.5</v>
      </c>
      <c r="Q113">
        <v>5.3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>
        <v>6.1</v>
      </c>
      <c r="C114">
        <v>97</v>
      </c>
      <c r="D114">
        <v>5.7</v>
      </c>
      <c r="E114">
        <v>6.1</v>
      </c>
      <c r="F114">
        <v>0</v>
      </c>
      <c r="G114">
        <v>3.6</v>
      </c>
      <c r="H114">
        <v>1012.1</v>
      </c>
      <c r="I114" t="s">
        <v>253</v>
      </c>
      <c r="J114" t="s">
        <v>253</v>
      </c>
      <c r="K114">
        <v>0</v>
      </c>
      <c r="L114">
        <v>0</v>
      </c>
      <c r="M114">
        <v>1.6</v>
      </c>
      <c r="N114">
        <v>10.4</v>
      </c>
      <c r="O114">
        <v>173</v>
      </c>
      <c r="P114">
        <v>4.5</v>
      </c>
      <c r="Q114">
        <v>5.3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>
        <v>6</v>
      </c>
      <c r="C115">
        <v>97</v>
      </c>
      <c r="D115">
        <v>5.6</v>
      </c>
      <c r="E115">
        <v>6</v>
      </c>
      <c r="F115">
        <v>2.5</v>
      </c>
      <c r="G115">
        <v>2.5</v>
      </c>
      <c r="H115">
        <v>1012.1</v>
      </c>
      <c r="I115" t="s">
        <v>253</v>
      </c>
      <c r="J115" t="s">
        <v>253</v>
      </c>
      <c r="K115">
        <v>0</v>
      </c>
      <c r="L115">
        <v>0</v>
      </c>
      <c r="M115">
        <v>1.6</v>
      </c>
      <c r="N115">
        <v>10.4</v>
      </c>
      <c r="O115">
        <v>173</v>
      </c>
      <c r="P115">
        <v>4.5</v>
      </c>
      <c r="Q115">
        <v>5.3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>
        <v>6</v>
      </c>
      <c r="C116">
        <v>97</v>
      </c>
      <c r="D116">
        <v>5.6</v>
      </c>
      <c r="E116">
        <v>6</v>
      </c>
      <c r="F116">
        <v>2.5</v>
      </c>
      <c r="G116">
        <v>4.3</v>
      </c>
      <c r="H116">
        <v>1012.1</v>
      </c>
      <c r="I116" t="s">
        <v>253</v>
      </c>
      <c r="J116" t="s">
        <v>253</v>
      </c>
      <c r="K116">
        <v>0</v>
      </c>
      <c r="L116">
        <v>0</v>
      </c>
      <c r="M116">
        <v>1.6</v>
      </c>
      <c r="N116">
        <v>10.4</v>
      </c>
      <c r="O116">
        <v>173</v>
      </c>
      <c r="P116">
        <v>4.5</v>
      </c>
      <c r="Q116">
        <v>5.3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>
        <v>6</v>
      </c>
      <c r="C117">
        <v>97</v>
      </c>
      <c r="D117">
        <v>5.6</v>
      </c>
      <c r="E117">
        <v>6</v>
      </c>
      <c r="F117">
        <v>2.9</v>
      </c>
      <c r="G117">
        <v>2.9</v>
      </c>
      <c r="H117">
        <v>1012.2</v>
      </c>
      <c r="I117" t="s">
        <v>253</v>
      </c>
      <c r="J117" t="s">
        <v>253</v>
      </c>
      <c r="K117">
        <v>0</v>
      </c>
      <c r="L117">
        <v>0</v>
      </c>
      <c r="M117">
        <v>1.6</v>
      </c>
      <c r="N117">
        <v>10.4</v>
      </c>
      <c r="O117">
        <v>173</v>
      </c>
      <c r="P117">
        <v>4.5</v>
      </c>
      <c r="Q117">
        <v>5.2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>
        <v>6</v>
      </c>
      <c r="C118">
        <v>97</v>
      </c>
      <c r="D118">
        <v>5.6</v>
      </c>
      <c r="E118">
        <v>6</v>
      </c>
      <c r="F118">
        <v>1.8</v>
      </c>
      <c r="G118">
        <v>2.2000000000000002</v>
      </c>
      <c r="H118">
        <v>1012.2</v>
      </c>
      <c r="I118" t="s">
        <v>253</v>
      </c>
      <c r="J118" t="s">
        <v>253</v>
      </c>
      <c r="K118">
        <v>0</v>
      </c>
      <c r="L118">
        <v>0</v>
      </c>
      <c r="M118">
        <v>1.6</v>
      </c>
      <c r="N118">
        <v>10.4</v>
      </c>
      <c r="O118">
        <v>173</v>
      </c>
      <c r="P118">
        <v>4.4000000000000004</v>
      </c>
      <c r="Q118">
        <v>5.2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>
        <v>6</v>
      </c>
      <c r="C119">
        <v>97</v>
      </c>
      <c r="D119">
        <v>5.6</v>
      </c>
      <c r="E119">
        <v>6</v>
      </c>
      <c r="F119">
        <v>2.2000000000000002</v>
      </c>
      <c r="G119">
        <v>6.1</v>
      </c>
      <c r="H119">
        <v>1012.1</v>
      </c>
      <c r="I119" t="s">
        <v>253</v>
      </c>
      <c r="J119" t="s">
        <v>253</v>
      </c>
      <c r="K119">
        <v>0</v>
      </c>
      <c r="L119">
        <v>0</v>
      </c>
      <c r="M119">
        <v>1.6</v>
      </c>
      <c r="N119">
        <v>10.4</v>
      </c>
      <c r="O119">
        <v>173</v>
      </c>
      <c r="P119">
        <v>4.5</v>
      </c>
      <c r="Q119">
        <v>5.2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>
        <v>6</v>
      </c>
      <c r="C120">
        <v>97</v>
      </c>
      <c r="D120">
        <v>5.6</v>
      </c>
      <c r="E120">
        <v>6</v>
      </c>
      <c r="F120">
        <v>4</v>
      </c>
      <c r="G120">
        <v>4</v>
      </c>
      <c r="H120">
        <v>1012.4</v>
      </c>
      <c r="I120" t="s">
        <v>253</v>
      </c>
      <c r="J120" t="s">
        <v>253</v>
      </c>
      <c r="K120">
        <v>0</v>
      </c>
      <c r="L120">
        <v>0</v>
      </c>
      <c r="M120">
        <v>1.6</v>
      </c>
      <c r="N120">
        <v>10.4</v>
      </c>
      <c r="O120">
        <v>173</v>
      </c>
      <c r="P120">
        <v>4.4000000000000004</v>
      </c>
      <c r="Q120">
        <v>5.2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>
        <v>6</v>
      </c>
      <c r="C121">
        <v>97</v>
      </c>
      <c r="D121">
        <v>5.6</v>
      </c>
      <c r="E121">
        <v>6</v>
      </c>
      <c r="F121">
        <v>1.8</v>
      </c>
      <c r="G121">
        <v>3.6</v>
      </c>
      <c r="H121">
        <v>1012.2</v>
      </c>
      <c r="I121" t="s">
        <v>253</v>
      </c>
      <c r="J121" t="s">
        <v>253</v>
      </c>
      <c r="K121">
        <v>0</v>
      </c>
      <c r="L121">
        <v>0</v>
      </c>
      <c r="M121">
        <v>1.6</v>
      </c>
      <c r="N121">
        <v>10.4</v>
      </c>
      <c r="O121">
        <v>173</v>
      </c>
      <c r="P121">
        <v>4.4000000000000004</v>
      </c>
      <c r="Q121">
        <v>5.2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>
        <v>6</v>
      </c>
      <c r="C122">
        <v>97</v>
      </c>
      <c r="D122">
        <v>5.6</v>
      </c>
      <c r="E122">
        <v>6</v>
      </c>
      <c r="F122">
        <v>3.6</v>
      </c>
      <c r="G122">
        <v>4.3</v>
      </c>
      <c r="H122">
        <v>1012.3</v>
      </c>
      <c r="I122" t="s">
        <v>253</v>
      </c>
      <c r="J122" t="s">
        <v>253</v>
      </c>
      <c r="K122">
        <v>0</v>
      </c>
      <c r="L122">
        <v>0</v>
      </c>
      <c r="M122">
        <v>1.6</v>
      </c>
      <c r="N122">
        <v>10.4</v>
      </c>
      <c r="O122">
        <v>173</v>
      </c>
      <c r="P122">
        <v>4.4000000000000004</v>
      </c>
      <c r="Q122">
        <v>5.2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>
        <v>5.9</v>
      </c>
      <c r="C123">
        <v>97</v>
      </c>
      <c r="D123">
        <v>5.5</v>
      </c>
      <c r="E123">
        <v>5.9</v>
      </c>
      <c r="F123">
        <v>4</v>
      </c>
      <c r="G123">
        <v>4</v>
      </c>
      <c r="H123">
        <v>1012</v>
      </c>
      <c r="I123" t="s">
        <v>253</v>
      </c>
      <c r="J123" t="s">
        <v>253</v>
      </c>
      <c r="K123">
        <v>0</v>
      </c>
      <c r="L123">
        <v>0</v>
      </c>
      <c r="M123">
        <v>1.6</v>
      </c>
      <c r="N123">
        <v>10.4</v>
      </c>
      <c r="O123">
        <v>173</v>
      </c>
      <c r="P123">
        <v>4.4000000000000004</v>
      </c>
      <c r="Q123">
        <v>5.2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>
        <v>5.9</v>
      </c>
      <c r="C124">
        <v>97</v>
      </c>
      <c r="D124">
        <v>5.5</v>
      </c>
      <c r="E124">
        <v>5.9</v>
      </c>
      <c r="F124">
        <v>2.2000000000000002</v>
      </c>
      <c r="G124">
        <v>3.6</v>
      </c>
      <c r="H124">
        <v>1012</v>
      </c>
      <c r="I124" t="s">
        <v>253</v>
      </c>
      <c r="J124" t="s">
        <v>253</v>
      </c>
      <c r="K124">
        <v>0</v>
      </c>
      <c r="L124">
        <v>0</v>
      </c>
      <c r="M124">
        <v>1.6</v>
      </c>
      <c r="N124">
        <v>10.4</v>
      </c>
      <c r="O124">
        <v>173</v>
      </c>
      <c r="P124">
        <v>4.4000000000000004</v>
      </c>
      <c r="Q124">
        <v>5.2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>
        <v>5.9</v>
      </c>
      <c r="C125">
        <v>97</v>
      </c>
      <c r="D125">
        <v>5.5</v>
      </c>
      <c r="E125">
        <v>5.9</v>
      </c>
      <c r="F125">
        <v>2.9</v>
      </c>
      <c r="G125">
        <v>5</v>
      </c>
      <c r="H125">
        <v>1012.2</v>
      </c>
      <c r="I125" t="s">
        <v>253</v>
      </c>
      <c r="J125" t="s">
        <v>253</v>
      </c>
      <c r="K125">
        <v>0</v>
      </c>
      <c r="L125">
        <v>0</v>
      </c>
      <c r="M125">
        <v>1.6</v>
      </c>
      <c r="N125">
        <v>10.4</v>
      </c>
      <c r="O125">
        <v>173</v>
      </c>
      <c r="P125">
        <v>4.4000000000000004</v>
      </c>
      <c r="Q125">
        <v>5.2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>
        <v>5.9</v>
      </c>
      <c r="C126">
        <v>97</v>
      </c>
      <c r="D126">
        <v>5.5</v>
      </c>
      <c r="E126">
        <v>5.9</v>
      </c>
      <c r="F126">
        <v>2.5</v>
      </c>
      <c r="G126">
        <v>4</v>
      </c>
      <c r="H126">
        <v>1012.1</v>
      </c>
      <c r="I126" t="s">
        <v>253</v>
      </c>
      <c r="J126" t="s">
        <v>253</v>
      </c>
      <c r="K126">
        <v>0</v>
      </c>
      <c r="L126">
        <v>0</v>
      </c>
      <c r="M126">
        <v>1.6</v>
      </c>
      <c r="N126">
        <v>10.4</v>
      </c>
      <c r="O126">
        <v>173</v>
      </c>
      <c r="P126">
        <v>4.4000000000000004</v>
      </c>
      <c r="Q126">
        <v>5.0999999999999996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>
        <v>5.9</v>
      </c>
      <c r="C127">
        <v>97</v>
      </c>
      <c r="D127">
        <v>5.5</v>
      </c>
      <c r="E127">
        <v>5.9</v>
      </c>
      <c r="F127">
        <v>2.5</v>
      </c>
      <c r="G127">
        <v>3.2</v>
      </c>
      <c r="H127">
        <v>1012.1</v>
      </c>
      <c r="I127" t="s">
        <v>253</v>
      </c>
      <c r="J127" t="s">
        <v>253</v>
      </c>
      <c r="K127">
        <v>0</v>
      </c>
      <c r="L127">
        <v>0</v>
      </c>
      <c r="M127">
        <v>1.6</v>
      </c>
      <c r="N127">
        <v>10.4</v>
      </c>
      <c r="O127">
        <v>173</v>
      </c>
      <c r="P127">
        <v>4.4000000000000004</v>
      </c>
      <c r="Q127">
        <v>5.0999999999999996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>
        <v>5.9</v>
      </c>
      <c r="C128">
        <v>97</v>
      </c>
      <c r="D128">
        <v>5.5</v>
      </c>
      <c r="E128">
        <v>5.9</v>
      </c>
      <c r="F128">
        <v>2.2000000000000002</v>
      </c>
      <c r="G128">
        <v>3.6</v>
      </c>
      <c r="H128">
        <v>1012.3</v>
      </c>
      <c r="I128" t="s">
        <v>253</v>
      </c>
      <c r="J128" t="s">
        <v>253</v>
      </c>
      <c r="K128">
        <v>0</v>
      </c>
      <c r="L128">
        <v>0</v>
      </c>
      <c r="M128">
        <v>1.6</v>
      </c>
      <c r="N128">
        <v>10.4</v>
      </c>
      <c r="O128">
        <v>173</v>
      </c>
      <c r="P128">
        <v>4.4000000000000004</v>
      </c>
      <c r="Q128">
        <v>5.0999999999999996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>
        <v>5.9</v>
      </c>
      <c r="C129">
        <v>97</v>
      </c>
      <c r="D129">
        <v>5.5</v>
      </c>
      <c r="E129">
        <v>5.9</v>
      </c>
      <c r="F129">
        <v>2.5</v>
      </c>
      <c r="G129">
        <v>3.6</v>
      </c>
      <c r="H129">
        <v>1012.1</v>
      </c>
      <c r="I129" t="s">
        <v>253</v>
      </c>
      <c r="J129" t="s">
        <v>253</v>
      </c>
      <c r="K129">
        <v>0</v>
      </c>
      <c r="L129">
        <v>0</v>
      </c>
      <c r="M129">
        <v>1.6</v>
      </c>
      <c r="N129">
        <v>10.4</v>
      </c>
      <c r="O129">
        <v>173</v>
      </c>
      <c r="P129">
        <v>4.4000000000000004</v>
      </c>
      <c r="Q129">
        <v>5.0999999999999996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>
        <v>5.9</v>
      </c>
      <c r="C130">
        <v>97</v>
      </c>
      <c r="D130">
        <v>5.5</v>
      </c>
      <c r="E130">
        <v>5.9</v>
      </c>
      <c r="F130">
        <v>1.8</v>
      </c>
      <c r="G130">
        <v>2.5</v>
      </c>
      <c r="H130">
        <v>1012.2</v>
      </c>
      <c r="I130" t="s">
        <v>253</v>
      </c>
      <c r="J130" t="s">
        <v>253</v>
      </c>
      <c r="K130">
        <v>0</v>
      </c>
      <c r="L130">
        <v>0</v>
      </c>
      <c r="M130">
        <v>1.6</v>
      </c>
      <c r="N130">
        <v>10.4</v>
      </c>
      <c r="O130">
        <v>173</v>
      </c>
      <c r="P130">
        <v>4.4000000000000004</v>
      </c>
      <c r="Q130">
        <v>5.0999999999999996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>
        <v>5.9</v>
      </c>
      <c r="C131">
        <v>97</v>
      </c>
      <c r="D131">
        <v>5.5</v>
      </c>
      <c r="E131">
        <v>5.9</v>
      </c>
      <c r="F131">
        <v>1.8</v>
      </c>
      <c r="G131">
        <v>4.3</v>
      </c>
      <c r="H131">
        <v>1012.1</v>
      </c>
      <c r="I131" t="s">
        <v>253</v>
      </c>
      <c r="J131" t="s">
        <v>253</v>
      </c>
      <c r="K131">
        <v>0</v>
      </c>
      <c r="L131">
        <v>0</v>
      </c>
      <c r="M131">
        <v>1.6</v>
      </c>
      <c r="N131">
        <v>10.4</v>
      </c>
      <c r="O131">
        <v>173</v>
      </c>
      <c r="P131">
        <v>4.4000000000000004</v>
      </c>
      <c r="Q131">
        <v>5.0999999999999996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>
        <v>5.9</v>
      </c>
      <c r="C132">
        <v>97</v>
      </c>
      <c r="D132">
        <v>5.5</v>
      </c>
      <c r="E132">
        <v>5.9</v>
      </c>
      <c r="F132">
        <v>4.3</v>
      </c>
      <c r="G132">
        <v>4.7</v>
      </c>
      <c r="H132">
        <v>1012.3</v>
      </c>
      <c r="I132" t="s">
        <v>253</v>
      </c>
      <c r="J132" t="s">
        <v>253</v>
      </c>
      <c r="K132">
        <v>0</v>
      </c>
      <c r="L132">
        <v>0</v>
      </c>
      <c r="M132">
        <v>1.6</v>
      </c>
      <c r="N132">
        <v>10.4</v>
      </c>
      <c r="O132">
        <v>173</v>
      </c>
      <c r="P132">
        <v>4.4000000000000004</v>
      </c>
      <c r="Q132">
        <v>5.0999999999999996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>
        <v>5.9</v>
      </c>
      <c r="C133">
        <v>97</v>
      </c>
      <c r="D133">
        <v>5.5</v>
      </c>
      <c r="E133">
        <v>5.9</v>
      </c>
      <c r="F133">
        <v>0</v>
      </c>
      <c r="G133">
        <v>1.8</v>
      </c>
      <c r="H133">
        <v>1012</v>
      </c>
      <c r="I133" t="s">
        <v>253</v>
      </c>
      <c r="J133" t="s">
        <v>253</v>
      </c>
      <c r="K133">
        <v>0</v>
      </c>
      <c r="L133">
        <v>0</v>
      </c>
      <c r="M133">
        <v>1.6</v>
      </c>
      <c r="N133">
        <v>10.4</v>
      </c>
      <c r="O133">
        <v>173</v>
      </c>
      <c r="P133">
        <v>4.4000000000000004</v>
      </c>
      <c r="Q133">
        <v>5.0999999999999996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>
        <v>5.9</v>
      </c>
      <c r="C134">
        <v>97</v>
      </c>
      <c r="D134">
        <v>5.5</v>
      </c>
      <c r="E134">
        <v>5.9</v>
      </c>
      <c r="F134">
        <v>3.2</v>
      </c>
      <c r="G134">
        <v>3.2</v>
      </c>
      <c r="H134">
        <v>1012.1</v>
      </c>
      <c r="I134" t="s">
        <v>253</v>
      </c>
      <c r="J134" t="s">
        <v>253</v>
      </c>
      <c r="K134">
        <v>0</v>
      </c>
      <c r="L134">
        <v>0</v>
      </c>
      <c r="M134">
        <v>1.6</v>
      </c>
      <c r="N134">
        <v>10.4</v>
      </c>
      <c r="O134">
        <v>173</v>
      </c>
      <c r="P134">
        <v>4.4000000000000004</v>
      </c>
      <c r="Q134">
        <v>5.0999999999999996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>
        <v>5.9</v>
      </c>
      <c r="C135">
        <v>97</v>
      </c>
      <c r="D135">
        <v>5.5</v>
      </c>
      <c r="E135">
        <v>5.9</v>
      </c>
      <c r="F135">
        <v>0</v>
      </c>
      <c r="G135">
        <v>0</v>
      </c>
      <c r="H135">
        <v>1012.1</v>
      </c>
      <c r="I135" t="s">
        <v>253</v>
      </c>
      <c r="J135" t="s">
        <v>253</v>
      </c>
      <c r="K135">
        <v>0</v>
      </c>
      <c r="L135">
        <v>0</v>
      </c>
      <c r="M135">
        <v>1.6</v>
      </c>
      <c r="N135">
        <v>10.4</v>
      </c>
      <c r="O135">
        <v>173</v>
      </c>
      <c r="P135">
        <v>4.4000000000000004</v>
      </c>
      <c r="Q135">
        <v>5.0999999999999996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>
        <v>5.9</v>
      </c>
      <c r="C136">
        <v>97</v>
      </c>
      <c r="D136">
        <v>5.5</v>
      </c>
      <c r="E136">
        <v>5.9</v>
      </c>
      <c r="F136">
        <v>2.5</v>
      </c>
      <c r="G136">
        <v>2.9</v>
      </c>
      <c r="H136">
        <v>1012</v>
      </c>
      <c r="I136" t="s">
        <v>253</v>
      </c>
      <c r="J136" t="s">
        <v>253</v>
      </c>
      <c r="K136">
        <v>0</v>
      </c>
      <c r="L136">
        <v>0</v>
      </c>
      <c r="M136">
        <v>1.6</v>
      </c>
      <c r="N136">
        <v>10.4</v>
      </c>
      <c r="O136">
        <v>173</v>
      </c>
      <c r="P136">
        <v>4.4000000000000004</v>
      </c>
      <c r="Q136">
        <v>5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>
        <v>5.9</v>
      </c>
      <c r="C137">
        <v>97</v>
      </c>
      <c r="D137">
        <v>5.5</v>
      </c>
      <c r="E137">
        <v>5.9</v>
      </c>
      <c r="F137">
        <v>2.5</v>
      </c>
      <c r="G137">
        <v>2.9</v>
      </c>
      <c r="H137">
        <v>1012.2</v>
      </c>
      <c r="I137" t="s">
        <v>253</v>
      </c>
      <c r="J137" t="s">
        <v>253</v>
      </c>
      <c r="K137">
        <v>0</v>
      </c>
      <c r="L137">
        <v>0</v>
      </c>
      <c r="M137">
        <v>1.6</v>
      </c>
      <c r="N137">
        <v>10.4</v>
      </c>
      <c r="O137">
        <v>173</v>
      </c>
      <c r="P137">
        <v>4.4000000000000004</v>
      </c>
      <c r="Q137">
        <v>5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>
        <v>5.9</v>
      </c>
      <c r="C138">
        <v>97</v>
      </c>
      <c r="D138">
        <v>5.5</v>
      </c>
      <c r="E138">
        <v>5.9</v>
      </c>
      <c r="F138">
        <v>2.5</v>
      </c>
      <c r="G138">
        <v>4.3</v>
      </c>
      <c r="H138">
        <v>1012</v>
      </c>
      <c r="I138" t="s">
        <v>253</v>
      </c>
      <c r="J138" t="s">
        <v>253</v>
      </c>
      <c r="K138">
        <v>0</v>
      </c>
      <c r="L138">
        <v>0</v>
      </c>
      <c r="M138">
        <v>1.6</v>
      </c>
      <c r="N138">
        <v>10.4</v>
      </c>
      <c r="O138">
        <v>173</v>
      </c>
      <c r="P138">
        <v>4.3</v>
      </c>
      <c r="Q138">
        <v>5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>
        <v>5.9</v>
      </c>
      <c r="C139">
        <v>97</v>
      </c>
      <c r="D139">
        <v>5.5</v>
      </c>
      <c r="E139">
        <v>5.9</v>
      </c>
      <c r="F139">
        <v>2.2000000000000002</v>
      </c>
      <c r="G139">
        <v>2.5</v>
      </c>
      <c r="H139">
        <v>1012.3</v>
      </c>
      <c r="I139" t="s">
        <v>253</v>
      </c>
      <c r="J139" t="s">
        <v>253</v>
      </c>
      <c r="K139">
        <v>0</v>
      </c>
      <c r="L139">
        <v>0</v>
      </c>
      <c r="M139">
        <v>1.6</v>
      </c>
      <c r="N139">
        <v>10.4</v>
      </c>
      <c r="O139">
        <v>173</v>
      </c>
      <c r="P139">
        <v>4.3</v>
      </c>
      <c r="Q139">
        <v>5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>
        <v>5.9</v>
      </c>
      <c r="C140">
        <v>97</v>
      </c>
      <c r="D140">
        <v>5.5</v>
      </c>
      <c r="E140">
        <v>5.9</v>
      </c>
      <c r="F140">
        <v>0</v>
      </c>
      <c r="G140">
        <v>2.2000000000000002</v>
      </c>
      <c r="H140">
        <v>1012.1</v>
      </c>
      <c r="I140" t="s">
        <v>253</v>
      </c>
      <c r="J140" t="s">
        <v>253</v>
      </c>
      <c r="K140">
        <v>0</v>
      </c>
      <c r="L140">
        <v>0</v>
      </c>
      <c r="M140">
        <v>1.6</v>
      </c>
      <c r="N140">
        <v>10.4</v>
      </c>
      <c r="O140">
        <v>173</v>
      </c>
      <c r="P140">
        <v>4.3</v>
      </c>
      <c r="Q140">
        <v>5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>
        <v>5.9</v>
      </c>
      <c r="C141">
        <v>97</v>
      </c>
      <c r="D141">
        <v>5.5</v>
      </c>
      <c r="E141">
        <v>5.9</v>
      </c>
      <c r="F141">
        <v>1.8</v>
      </c>
      <c r="G141">
        <v>2.9</v>
      </c>
      <c r="H141">
        <v>1012.3</v>
      </c>
      <c r="I141" t="s">
        <v>253</v>
      </c>
      <c r="J141" t="s">
        <v>253</v>
      </c>
      <c r="K141">
        <v>0</v>
      </c>
      <c r="L141">
        <v>0</v>
      </c>
      <c r="M141">
        <v>1.6</v>
      </c>
      <c r="N141">
        <v>10.4</v>
      </c>
      <c r="O141">
        <v>173</v>
      </c>
      <c r="P141">
        <v>4.3</v>
      </c>
      <c r="Q141">
        <v>5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>
        <v>6</v>
      </c>
      <c r="C142">
        <v>97</v>
      </c>
      <c r="D142">
        <v>5.6</v>
      </c>
      <c r="E142">
        <v>6</v>
      </c>
      <c r="F142">
        <v>0</v>
      </c>
      <c r="G142">
        <v>2.5</v>
      </c>
      <c r="H142">
        <v>1012.2</v>
      </c>
      <c r="I142" t="s">
        <v>253</v>
      </c>
      <c r="J142" t="s">
        <v>253</v>
      </c>
      <c r="K142">
        <v>0</v>
      </c>
      <c r="L142">
        <v>0</v>
      </c>
      <c r="M142">
        <v>1.6</v>
      </c>
      <c r="N142">
        <v>10.4</v>
      </c>
      <c r="O142">
        <v>173</v>
      </c>
      <c r="P142">
        <v>4.3</v>
      </c>
      <c r="Q142">
        <v>5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>
        <v>6</v>
      </c>
      <c r="C143">
        <v>97</v>
      </c>
      <c r="D143">
        <v>5.6</v>
      </c>
      <c r="E143">
        <v>6</v>
      </c>
      <c r="F143">
        <v>1.8</v>
      </c>
      <c r="G143">
        <v>1.8</v>
      </c>
      <c r="H143">
        <v>1012.1</v>
      </c>
      <c r="I143" t="s">
        <v>253</v>
      </c>
      <c r="J143" t="s">
        <v>253</v>
      </c>
      <c r="K143">
        <v>0</v>
      </c>
      <c r="L143">
        <v>0</v>
      </c>
      <c r="M143">
        <v>1.6</v>
      </c>
      <c r="N143">
        <v>10.4</v>
      </c>
      <c r="O143">
        <v>173</v>
      </c>
      <c r="P143">
        <v>4.2</v>
      </c>
      <c r="Q143">
        <v>4.9000000000000004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>
        <v>6</v>
      </c>
      <c r="C144">
        <v>97</v>
      </c>
      <c r="D144">
        <v>5.6</v>
      </c>
      <c r="E144">
        <v>6</v>
      </c>
      <c r="F144">
        <v>0</v>
      </c>
      <c r="G144">
        <v>1.8</v>
      </c>
      <c r="H144">
        <v>1011.9</v>
      </c>
      <c r="I144" t="s">
        <v>253</v>
      </c>
      <c r="J144" t="s">
        <v>253</v>
      </c>
      <c r="K144">
        <v>0</v>
      </c>
      <c r="L144">
        <v>0</v>
      </c>
      <c r="M144">
        <v>1.6</v>
      </c>
      <c r="N144">
        <v>10.4</v>
      </c>
      <c r="O144">
        <v>173</v>
      </c>
      <c r="P144">
        <v>4.2</v>
      </c>
      <c r="Q144">
        <v>4.9000000000000004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>
        <v>5.9</v>
      </c>
      <c r="C145">
        <v>97</v>
      </c>
      <c r="D145">
        <v>5.5</v>
      </c>
      <c r="E145">
        <v>5.9</v>
      </c>
      <c r="F145">
        <v>2.2000000000000002</v>
      </c>
      <c r="G145">
        <v>3.2</v>
      </c>
      <c r="H145">
        <v>1012</v>
      </c>
      <c r="I145" t="s">
        <v>253</v>
      </c>
      <c r="J145" t="s">
        <v>253</v>
      </c>
      <c r="K145">
        <v>0</v>
      </c>
      <c r="L145">
        <v>0</v>
      </c>
      <c r="M145">
        <v>1.6</v>
      </c>
      <c r="N145">
        <v>10.4</v>
      </c>
      <c r="O145">
        <v>173</v>
      </c>
      <c r="P145">
        <v>4.2</v>
      </c>
      <c r="Q145">
        <v>4.9000000000000004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>
        <v>5.9</v>
      </c>
      <c r="C146">
        <v>97</v>
      </c>
      <c r="D146">
        <v>5.5</v>
      </c>
      <c r="E146">
        <v>5.9</v>
      </c>
      <c r="F146">
        <v>1.8</v>
      </c>
      <c r="G146">
        <v>2.5</v>
      </c>
      <c r="H146">
        <v>1012</v>
      </c>
      <c r="I146" t="s">
        <v>253</v>
      </c>
      <c r="J146" t="s">
        <v>253</v>
      </c>
      <c r="K146">
        <v>0</v>
      </c>
      <c r="L146">
        <v>0</v>
      </c>
      <c r="M146">
        <v>1.6</v>
      </c>
      <c r="N146">
        <v>10.4</v>
      </c>
      <c r="O146">
        <v>173</v>
      </c>
      <c r="P146">
        <v>4.2</v>
      </c>
      <c r="Q146">
        <v>4.9000000000000004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>
        <v>5.8</v>
      </c>
      <c r="C147">
        <v>97</v>
      </c>
      <c r="D147">
        <v>5.4</v>
      </c>
      <c r="E147">
        <v>5.8</v>
      </c>
      <c r="F147">
        <v>1.8</v>
      </c>
      <c r="G147">
        <v>1.8</v>
      </c>
      <c r="H147">
        <v>1012.2</v>
      </c>
      <c r="I147" t="s">
        <v>253</v>
      </c>
      <c r="J147" t="s">
        <v>253</v>
      </c>
      <c r="K147">
        <v>0</v>
      </c>
      <c r="L147">
        <v>0</v>
      </c>
      <c r="M147">
        <v>1.6</v>
      </c>
      <c r="N147">
        <v>10.4</v>
      </c>
      <c r="O147">
        <v>173</v>
      </c>
      <c r="P147">
        <v>4.2</v>
      </c>
      <c r="Q147">
        <v>4.9000000000000004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>
        <v>5.8</v>
      </c>
      <c r="C148">
        <v>97</v>
      </c>
      <c r="D148">
        <v>5.4</v>
      </c>
      <c r="E148">
        <v>5.8</v>
      </c>
      <c r="F148">
        <v>0</v>
      </c>
      <c r="G148">
        <v>2.2000000000000002</v>
      </c>
      <c r="H148">
        <v>1012</v>
      </c>
      <c r="I148" t="s">
        <v>253</v>
      </c>
      <c r="J148" t="s">
        <v>253</v>
      </c>
      <c r="K148">
        <v>0</v>
      </c>
      <c r="L148">
        <v>0</v>
      </c>
      <c r="M148">
        <v>1.6</v>
      </c>
      <c r="N148">
        <v>10.4</v>
      </c>
      <c r="O148">
        <v>173</v>
      </c>
      <c r="P148">
        <v>4.2</v>
      </c>
      <c r="Q148">
        <v>4.9000000000000004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>
        <v>5.7</v>
      </c>
      <c r="C149">
        <v>97</v>
      </c>
      <c r="D149">
        <v>5.3</v>
      </c>
      <c r="E149">
        <v>5.7</v>
      </c>
      <c r="F149">
        <v>1.8</v>
      </c>
      <c r="G149">
        <v>2.5</v>
      </c>
      <c r="H149">
        <v>1012.1</v>
      </c>
      <c r="I149" t="s">
        <v>253</v>
      </c>
      <c r="J149" t="s">
        <v>253</v>
      </c>
      <c r="K149">
        <v>0</v>
      </c>
      <c r="L149">
        <v>0</v>
      </c>
      <c r="M149">
        <v>1.6</v>
      </c>
      <c r="N149">
        <v>10.4</v>
      </c>
      <c r="O149">
        <v>173</v>
      </c>
      <c r="P149">
        <v>4.0999999999999996</v>
      </c>
      <c r="Q149">
        <v>4.9000000000000004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>
        <v>5.7</v>
      </c>
      <c r="C150">
        <v>97</v>
      </c>
      <c r="D150">
        <v>5.3</v>
      </c>
      <c r="E150">
        <v>5.7</v>
      </c>
      <c r="F150">
        <v>1.8</v>
      </c>
      <c r="G150">
        <v>2.5</v>
      </c>
      <c r="H150">
        <v>1012</v>
      </c>
      <c r="I150" t="s">
        <v>253</v>
      </c>
      <c r="J150" t="s">
        <v>253</v>
      </c>
      <c r="K150">
        <v>0</v>
      </c>
      <c r="L150">
        <v>0</v>
      </c>
      <c r="M150">
        <v>1.6</v>
      </c>
      <c r="N150">
        <v>10.4</v>
      </c>
      <c r="O150">
        <v>173</v>
      </c>
      <c r="P150">
        <v>4.0999999999999996</v>
      </c>
      <c r="Q150">
        <v>4.9000000000000004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>
        <v>5.7</v>
      </c>
      <c r="C151">
        <v>97</v>
      </c>
      <c r="D151">
        <v>5.3</v>
      </c>
      <c r="E151">
        <v>5.7</v>
      </c>
      <c r="F151">
        <v>2.5</v>
      </c>
      <c r="G151">
        <v>3.2</v>
      </c>
      <c r="H151">
        <v>1012</v>
      </c>
      <c r="I151" t="s">
        <v>253</v>
      </c>
      <c r="J151" t="s">
        <v>253</v>
      </c>
      <c r="K151">
        <v>0</v>
      </c>
      <c r="L151">
        <v>0</v>
      </c>
      <c r="M151">
        <v>1.6</v>
      </c>
      <c r="N151">
        <v>10.4</v>
      </c>
      <c r="O151">
        <v>173</v>
      </c>
      <c r="P151">
        <v>4.0999999999999996</v>
      </c>
      <c r="Q151">
        <v>4.9000000000000004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>
        <v>5.6</v>
      </c>
      <c r="C152">
        <v>97</v>
      </c>
      <c r="D152">
        <v>5.2</v>
      </c>
      <c r="E152">
        <v>5.6</v>
      </c>
      <c r="F152">
        <v>2.5</v>
      </c>
      <c r="G152">
        <v>3.2</v>
      </c>
      <c r="H152">
        <v>1012.1</v>
      </c>
      <c r="I152" t="s">
        <v>253</v>
      </c>
      <c r="J152" t="s">
        <v>253</v>
      </c>
      <c r="K152">
        <v>0</v>
      </c>
      <c r="L152">
        <v>0</v>
      </c>
      <c r="M152">
        <v>1.6</v>
      </c>
      <c r="N152">
        <v>10.4</v>
      </c>
      <c r="O152">
        <v>173</v>
      </c>
      <c r="P152">
        <v>4.0999999999999996</v>
      </c>
      <c r="Q152">
        <v>4.8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>
        <v>5.5</v>
      </c>
      <c r="C153">
        <v>97</v>
      </c>
      <c r="D153">
        <v>5.0999999999999996</v>
      </c>
      <c r="E153">
        <v>5.5</v>
      </c>
      <c r="F153">
        <v>0</v>
      </c>
      <c r="G153">
        <v>2.5</v>
      </c>
      <c r="H153">
        <v>1012.1</v>
      </c>
      <c r="I153" t="s">
        <v>253</v>
      </c>
      <c r="J153" t="s">
        <v>253</v>
      </c>
      <c r="K153">
        <v>0</v>
      </c>
      <c r="L153">
        <v>0</v>
      </c>
      <c r="M153">
        <v>1.6</v>
      </c>
      <c r="N153">
        <v>10.4</v>
      </c>
      <c r="O153">
        <v>173</v>
      </c>
      <c r="P153">
        <v>4</v>
      </c>
      <c r="Q153">
        <v>4.8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>
        <v>5.4</v>
      </c>
      <c r="C154">
        <v>97</v>
      </c>
      <c r="D154">
        <v>5</v>
      </c>
      <c r="E154">
        <v>5.4</v>
      </c>
      <c r="F154">
        <v>2.5</v>
      </c>
      <c r="G154">
        <v>2.5</v>
      </c>
      <c r="H154">
        <v>1012.1</v>
      </c>
      <c r="I154" t="s">
        <v>253</v>
      </c>
      <c r="J154" t="s">
        <v>253</v>
      </c>
      <c r="K154">
        <v>0</v>
      </c>
      <c r="L154">
        <v>0</v>
      </c>
      <c r="M154">
        <v>1.6</v>
      </c>
      <c r="N154">
        <v>10.4</v>
      </c>
      <c r="O154">
        <v>173</v>
      </c>
      <c r="P154">
        <v>4</v>
      </c>
      <c r="Q154">
        <v>4.8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>
        <v>5.3</v>
      </c>
      <c r="C155">
        <v>97</v>
      </c>
      <c r="D155">
        <v>4.9000000000000004</v>
      </c>
      <c r="E155">
        <v>5.3</v>
      </c>
      <c r="F155">
        <v>4.3</v>
      </c>
      <c r="G155">
        <v>4.3</v>
      </c>
      <c r="H155">
        <v>1012</v>
      </c>
      <c r="I155" t="s">
        <v>253</v>
      </c>
      <c r="J155" t="s">
        <v>253</v>
      </c>
      <c r="K155">
        <v>0</v>
      </c>
      <c r="L155">
        <v>0</v>
      </c>
      <c r="M155">
        <v>1.6</v>
      </c>
      <c r="N155">
        <v>10.4</v>
      </c>
      <c r="O155">
        <v>173</v>
      </c>
      <c r="P155">
        <v>4</v>
      </c>
      <c r="Q155">
        <v>4.7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>
        <v>5.3</v>
      </c>
      <c r="C156">
        <v>97</v>
      </c>
      <c r="D156">
        <v>4.9000000000000004</v>
      </c>
      <c r="E156">
        <v>5.3</v>
      </c>
      <c r="F156">
        <v>1.8</v>
      </c>
      <c r="G156">
        <v>2.9</v>
      </c>
      <c r="H156">
        <v>1012.1</v>
      </c>
      <c r="I156" t="s">
        <v>253</v>
      </c>
      <c r="J156" t="s">
        <v>253</v>
      </c>
      <c r="K156">
        <v>0</v>
      </c>
      <c r="L156">
        <v>0</v>
      </c>
      <c r="M156">
        <v>1.6</v>
      </c>
      <c r="N156">
        <v>10.4</v>
      </c>
      <c r="O156">
        <v>173</v>
      </c>
      <c r="P156">
        <v>4</v>
      </c>
      <c r="Q156">
        <v>4.7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>
        <v>5.2</v>
      </c>
      <c r="C157">
        <v>97</v>
      </c>
      <c r="D157">
        <v>4.8</v>
      </c>
      <c r="E157">
        <v>5.2</v>
      </c>
      <c r="F157">
        <v>0</v>
      </c>
      <c r="G157">
        <v>0</v>
      </c>
      <c r="H157">
        <v>1012.1</v>
      </c>
      <c r="I157" t="s">
        <v>253</v>
      </c>
      <c r="J157" t="s">
        <v>253</v>
      </c>
      <c r="K157">
        <v>0</v>
      </c>
      <c r="L157">
        <v>0</v>
      </c>
      <c r="M157">
        <v>1.6</v>
      </c>
      <c r="N157">
        <v>10.4</v>
      </c>
      <c r="O157">
        <v>173</v>
      </c>
      <c r="P157">
        <v>4</v>
      </c>
      <c r="Q157">
        <v>4.7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>
        <v>5.2</v>
      </c>
      <c r="C158">
        <v>97</v>
      </c>
      <c r="D158">
        <v>4.8</v>
      </c>
      <c r="E158">
        <v>5.2</v>
      </c>
      <c r="F158">
        <v>2.5</v>
      </c>
      <c r="G158">
        <v>2.5</v>
      </c>
      <c r="H158">
        <v>1011.9</v>
      </c>
      <c r="I158" t="s">
        <v>253</v>
      </c>
      <c r="J158" t="s">
        <v>253</v>
      </c>
      <c r="K158">
        <v>0</v>
      </c>
      <c r="L158">
        <v>0</v>
      </c>
      <c r="M158">
        <v>1.6</v>
      </c>
      <c r="N158">
        <v>10.4</v>
      </c>
      <c r="O158">
        <v>173</v>
      </c>
      <c r="P158">
        <v>3.9</v>
      </c>
      <c r="Q158">
        <v>4.7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>
        <v>5.0999999999999996</v>
      </c>
      <c r="C159">
        <v>97</v>
      </c>
      <c r="D159">
        <v>4.7</v>
      </c>
      <c r="E159">
        <v>5.0999999999999996</v>
      </c>
      <c r="F159">
        <v>0</v>
      </c>
      <c r="G159">
        <v>2.5</v>
      </c>
      <c r="H159">
        <v>1012</v>
      </c>
      <c r="I159" t="s">
        <v>253</v>
      </c>
      <c r="J159" t="s">
        <v>253</v>
      </c>
      <c r="K159">
        <v>0</v>
      </c>
      <c r="L159">
        <v>0</v>
      </c>
      <c r="M159">
        <v>1.6</v>
      </c>
      <c r="N159">
        <v>10.4</v>
      </c>
      <c r="O159">
        <v>173</v>
      </c>
      <c r="P159">
        <v>3.9</v>
      </c>
      <c r="Q159">
        <v>4.7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>
        <v>5</v>
      </c>
      <c r="C160">
        <v>97</v>
      </c>
      <c r="D160">
        <v>4.5999999999999996</v>
      </c>
      <c r="E160">
        <v>5</v>
      </c>
      <c r="F160">
        <v>1.8</v>
      </c>
      <c r="G160">
        <v>3.2</v>
      </c>
      <c r="H160">
        <v>1012</v>
      </c>
      <c r="I160" t="s">
        <v>253</v>
      </c>
      <c r="J160" t="s">
        <v>253</v>
      </c>
      <c r="K160">
        <v>0</v>
      </c>
      <c r="L160">
        <v>0</v>
      </c>
      <c r="M160">
        <v>1.6</v>
      </c>
      <c r="N160">
        <v>10.4</v>
      </c>
      <c r="O160">
        <v>173</v>
      </c>
      <c r="P160">
        <v>3.9</v>
      </c>
      <c r="Q160">
        <v>4.5999999999999996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>
        <v>5</v>
      </c>
      <c r="C161">
        <v>97</v>
      </c>
      <c r="D161">
        <v>4.5999999999999996</v>
      </c>
      <c r="E161">
        <v>5</v>
      </c>
      <c r="F161">
        <v>0</v>
      </c>
      <c r="G161">
        <v>1.8</v>
      </c>
      <c r="H161">
        <v>1011.8</v>
      </c>
      <c r="I161" t="s">
        <v>253</v>
      </c>
      <c r="J161" t="s">
        <v>253</v>
      </c>
      <c r="K161">
        <v>0</v>
      </c>
      <c r="L161">
        <v>0</v>
      </c>
      <c r="M161">
        <v>1.6</v>
      </c>
      <c r="N161">
        <v>10.4</v>
      </c>
      <c r="O161">
        <v>173</v>
      </c>
      <c r="P161">
        <v>3.9</v>
      </c>
      <c r="Q161">
        <v>4.5999999999999996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>
        <v>5</v>
      </c>
      <c r="C162">
        <v>97</v>
      </c>
      <c r="D162">
        <v>4.5999999999999996</v>
      </c>
      <c r="E162">
        <v>5</v>
      </c>
      <c r="F162">
        <v>0</v>
      </c>
      <c r="G162">
        <v>2.5</v>
      </c>
      <c r="H162">
        <v>1011.8</v>
      </c>
      <c r="I162" t="s">
        <v>253</v>
      </c>
      <c r="J162" t="s">
        <v>253</v>
      </c>
      <c r="K162">
        <v>0</v>
      </c>
      <c r="L162">
        <v>0</v>
      </c>
      <c r="M162">
        <v>1.6</v>
      </c>
      <c r="N162">
        <v>10.4</v>
      </c>
      <c r="O162">
        <v>173</v>
      </c>
      <c r="P162">
        <v>3.9</v>
      </c>
      <c r="Q162">
        <v>4.5999999999999996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>
        <v>4.9000000000000004</v>
      </c>
      <c r="C163">
        <v>97</v>
      </c>
      <c r="D163">
        <v>4.5</v>
      </c>
      <c r="E163">
        <v>4.9000000000000004</v>
      </c>
      <c r="F163">
        <v>1.8</v>
      </c>
      <c r="G163">
        <v>2.2000000000000002</v>
      </c>
      <c r="H163">
        <v>1012.1</v>
      </c>
      <c r="I163" t="s">
        <v>253</v>
      </c>
      <c r="J163" t="s">
        <v>253</v>
      </c>
      <c r="K163">
        <v>0</v>
      </c>
      <c r="L163">
        <v>0</v>
      </c>
      <c r="M163">
        <v>1.6</v>
      </c>
      <c r="N163">
        <v>10.4</v>
      </c>
      <c r="O163">
        <v>173</v>
      </c>
      <c r="P163">
        <v>3.9</v>
      </c>
      <c r="Q163">
        <v>4.5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>
        <v>4.9000000000000004</v>
      </c>
      <c r="C164">
        <v>97</v>
      </c>
      <c r="D164">
        <v>4.5</v>
      </c>
      <c r="E164">
        <v>4.9000000000000004</v>
      </c>
      <c r="F164">
        <v>0</v>
      </c>
      <c r="G164">
        <v>0</v>
      </c>
      <c r="H164">
        <v>1011.7</v>
      </c>
      <c r="I164" t="s">
        <v>253</v>
      </c>
      <c r="J164" t="s">
        <v>253</v>
      </c>
      <c r="K164">
        <v>0</v>
      </c>
      <c r="L164">
        <v>0</v>
      </c>
      <c r="M164">
        <v>1.6</v>
      </c>
      <c r="N164">
        <v>10.4</v>
      </c>
      <c r="O164">
        <v>173</v>
      </c>
      <c r="P164">
        <v>3.8</v>
      </c>
      <c r="Q164">
        <v>4.5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>
        <v>4.9000000000000004</v>
      </c>
      <c r="C165">
        <v>97</v>
      </c>
      <c r="D165">
        <v>4.5</v>
      </c>
      <c r="E165">
        <v>4.9000000000000004</v>
      </c>
      <c r="F165">
        <v>0</v>
      </c>
      <c r="G165">
        <v>2.2000000000000002</v>
      </c>
      <c r="H165">
        <v>1012.1</v>
      </c>
      <c r="I165" t="s">
        <v>253</v>
      </c>
      <c r="J165" t="s">
        <v>253</v>
      </c>
      <c r="K165">
        <v>0</v>
      </c>
      <c r="L165">
        <v>0</v>
      </c>
      <c r="M165">
        <v>1.6</v>
      </c>
      <c r="N165">
        <v>10.4</v>
      </c>
      <c r="O165">
        <v>173</v>
      </c>
      <c r="P165">
        <v>3.8</v>
      </c>
      <c r="Q165">
        <v>4.4000000000000004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>
        <v>4.9000000000000004</v>
      </c>
      <c r="C166">
        <v>97</v>
      </c>
      <c r="D166">
        <v>4.5</v>
      </c>
      <c r="E166">
        <v>4.9000000000000004</v>
      </c>
      <c r="F166">
        <v>0</v>
      </c>
      <c r="G166">
        <v>1.8</v>
      </c>
      <c r="H166">
        <v>1011.9</v>
      </c>
      <c r="I166" t="s">
        <v>253</v>
      </c>
      <c r="J166" t="s">
        <v>253</v>
      </c>
      <c r="K166">
        <v>0</v>
      </c>
      <c r="L166">
        <v>0</v>
      </c>
      <c r="M166">
        <v>1.6</v>
      </c>
      <c r="N166">
        <v>10.4</v>
      </c>
      <c r="O166">
        <v>173</v>
      </c>
      <c r="P166">
        <v>3.7</v>
      </c>
      <c r="Q166">
        <v>4.4000000000000004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>
        <v>4.9000000000000004</v>
      </c>
      <c r="C167">
        <v>97</v>
      </c>
      <c r="D167">
        <v>4.5</v>
      </c>
      <c r="E167">
        <v>4.9000000000000004</v>
      </c>
      <c r="F167">
        <v>0</v>
      </c>
      <c r="G167">
        <v>1.8</v>
      </c>
      <c r="H167">
        <v>1012</v>
      </c>
      <c r="I167" t="s">
        <v>253</v>
      </c>
      <c r="J167" t="s">
        <v>253</v>
      </c>
      <c r="K167">
        <v>0</v>
      </c>
      <c r="L167">
        <v>0</v>
      </c>
      <c r="M167">
        <v>1.6</v>
      </c>
      <c r="N167">
        <v>10.4</v>
      </c>
      <c r="O167">
        <v>173</v>
      </c>
      <c r="P167">
        <v>3.7</v>
      </c>
      <c r="Q167">
        <v>4.4000000000000004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>
        <v>5</v>
      </c>
      <c r="C168">
        <v>97</v>
      </c>
      <c r="D168">
        <v>4.5999999999999996</v>
      </c>
      <c r="E168">
        <v>5</v>
      </c>
      <c r="F168">
        <v>0</v>
      </c>
      <c r="G168">
        <v>0</v>
      </c>
      <c r="H168">
        <v>1011.9</v>
      </c>
      <c r="I168" t="s">
        <v>253</v>
      </c>
      <c r="J168" t="s">
        <v>253</v>
      </c>
      <c r="K168">
        <v>0</v>
      </c>
      <c r="L168">
        <v>0</v>
      </c>
      <c r="M168">
        <v>1.6</v>
      </c>
      <c r="N168">
        <v>10.4</v>
      </c>
      <c r="O168">
        <v>173</v>
      </c>
      <c r="P168">
        <v>3.6</v>
      </c>
      <c r="Q168">
        <v>4.3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>
        <v>5.0999999999999996</v>
      </c>
      <c r="C169">
        <v>97</v>
      </c>
      <c r="D169">
        <v>4.7</v>
      </c>
      <c r="E169">
        <v>5.0999999999999996</v>
      </c>
      <c r="F169">
        <v>0</v>
      </c>
      <c r="G169">
        <v>1.8</v>
      </c>
      <c r="H169">
        <v>1012</v>
      </c>
      <c r="I169" t="s">
        <v>253</v>
      </c>
      <c r="J169" t="s">
        <v>253</v>
      </c>
      <c r="K169">
        <v>0</v>
      </c>
      <c r="L169">
        <v>0</v>
      </c>
      <c r="M169">
        <v>1.6</v>
      </c>
      <c r="N169">
        <v>10.4</v>
      </c>
      <c r="O169">
        <v>173</v>
      </c>
      <c r="P169">
        <v>3.6</v>
      </c>
      <c r="Q169">
        <v>4.3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>
        <v>5.0999999999999996</v>
      </c>
      <c r="C170">
        <v>97</v>
      </c>
      <c r="D170">
        <v>4.7</v>
      </c>
      <c r="E170">
        <v>5.0999999999999996</v>
      </c>
      <c r="F170">
        <v>2.2000000000000002</v>
      </c>
      <c r="G170">
        <v>2.2000000000000002</v>
      </c>
      <c r="H170">
        <v>1011.9</v>
      </c>
      <c r="I170" t="s">
        <v>253</v>
      </c>
      <c r="J170" t="s">
        <v>253</v>
      </c>
      <c r="K170">
        <v>0</v>
      </c>
      <c r="L170">
        <v>0</v>
      </c>
      <c r="M170">
        <v>1.6</v>
      </c>
      <c r="N170">
        <v>10.4</v>
      </c>
      <c r="O170">
        <v>173</v>
      </c>
      <c r="P170">
        <v>3.6</v>
      </c>
      <c r="Q170">
        <v>4.3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>
        <v>5.2</v>
      </c>
      <c r="C171">
        <v>97</v>
      </c>
      <c r="D171">
        <v>4.8</v>
      </c>
      <c r="E171">
        <v>5.2</v>
      </c>
      <c r="F171">
        <v>2.5</v>
      </c>
      <c r="G171">
        <v>2.5</v>
      </c>
      <c r="H171">
        <v>1012.1</v>
      </c>
      <c r="I171" t="s">
        <v>253</v>
      </c>
      <c r="J171" t="s">
        <v>253</v>
      </c>
      <c r="K171">
        <v>0</v>
      </c>
      <c r="L171">
        <v>0</v>
      </c>
      <c r="M171">
        <v>1.6</v>
      </c>
      <c r="N171">
        <v>10.4</v>
      </c>
      <c r="O171">
        <v>173</v>
      </c>
      <c r="P171">
        <v>3.5</v>
      </c>
      <c r="Q171">
        <v>4.3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>
        <v>5.3</v>
      </c>
      <c r="C172">
        <v>97</v>
      </c>
      <c r="D172">
        <v>4.9000000000000004</v>
      </c>
      <c r="E172">
        <v>5.3</v>
      </c>
      <c r="F172">
        <v>2.9</v>
      </c>
      <c r="G172">
        <v>3.6</v>
      </c>
      <c r="H172">
        <v>1012</v>
      </c>
      <c r="I172" t="s">
        <v>253</v>
      </c>
      <c r="J172" t="s">
        <v>253</v>
      </c>
      <c r="K172">
        <v>0</v>
      </c>
      <c r="L172">
        <v>0</v>
      </c>
      <c r="M172">
        <v>1.6</v>
      </c>
      <c r="N172">
        <v>10.4</v>
      </c>
      <c r="O172">
        <v>173</v>
      </c>
      <c r="P172">
        <v>3.5</v>
      </c>
      <c r="Q172">
        <v>4.3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>
        <v>5.3</v>
      </c>
      <c r="C173">
        <v>97</v>
      </c>
      <c r="D173">
        <v>4.9000000000000004</v>
      </c>
      <c r="E173">
        <v>5.3</v>
      </c>
      <c r="F173">
        <v>0</v>
      </c>
      <c r="G173">
        <v>1.8</v>
      </c>
      <c r="H173">
        <v>1011.7</v>
      </c>
      <c r="I173" t="s">
        <v>253</v>
      </c>
      <c r="J173" t="s">
        <v>253</v>
      </c>
      <c r="K173">
        <v>0</v>
      </c>
      <c r="L173">
        <v>0</v>
      </c>
      <c r="M173">
        <v>1.6</v>
      </c>
      <c r="N173">
        <v>10.4</v>
      </c>
      <c r="O173">
        <v>173</v>
      </c>
      <c r="P173">
        <v>3.5</v>
      </c>
      <c r="Q173">
        <v>4.3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>
        <v>5.5</v>
      </c>
      <c r="C174">
        <v>97</v>
      </c>
      <c r="D174">
        <v>5.0999999999999996</v>
      </c>
      <c r="E174">
        <v>5.5</v>
      </c>
      <c r="F174">
        <v>3.6</v>
      </c>
      <c r="G174">
        <v>4</v>
      </c>
      <c r="H174">
        <v>1011.7</v>
      </c>
      <c r="I174" t="s">
        <v>253</v>
      </c>
      <c r="J174" t="s">
        <v>253</v>
      </c>
      <c r="K174">
        <v>0</v>
      </c>
      <c r="L174">
        <v>0</v>
      </c>
      <c r="M174">
        <v>1.6</v>
      </c>
      <c r="N174">
        <v>10.4</v>
      </c>
      <c r="O174">
        <v>173</v>
      </c>
      <c r="P174">
        <v>3.5</v>
      </c>
      <c r="Q174">
        <v>4.3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>
        <v>5.7</v>
      </c>
      <c r="C175">
        <v>98</v>
      </c>
      <c r="D175">
        <v>5.4</v>
      </c>
      <c r="E175">
        <v>5.7</v>
      </c>
      <c r="F175">
        <v>3.2</v>
      </c>
      <c r="G175">
        <v>3.6</v>
      </c>
      <c r="H175">
        <v>1012</v>
      </c>
      <c r="I175" t="s">
        <v>253</v>
      </c>
      <c r="J175" t="s">
        <v>253</v>
      </c>
      <c r="K175">
        <v>0</v>
      </c>
      <c r="L175">
        <v>0</v>
      </c>
      <c r="M175">
        <v>1.6</v>
      </c>
      <c r="N175">
        <v>10.4</v>
      </c>
      <c r="O175">
        <v>173</v>
      </c>
      <c r="P175">
        <v>3.5</v>
      </c>
      <c r="Q175">
        <v>4.3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>
        <v>5.7</v>
      </c>
      <c r="C176">
        <v>98</v>
      </c>
      <c r="D176">
        <v>5.4</v>
      </c>
      <c r="E176">
        <v>5.7</v>
      </c>
      <c r="F176">
        <v>3.6</v>
      </c>
      <c r="G176">
        <v>4.3</v>
      </c>
      <c r="H176">
        <v>1012</v>
      </c>
      <c r="I176" t="s">
        <v>253</v>
      </c>
      <c r="J176" t="s">
        <v>253</v>
      </c>
      <c r="K176">
        <v>0</v>
      </c>
      <c r="L176">
        <v>0</v>
      </c>
      <c r="M176">
        <v>1.6</v>
      </c>
      <c r="N176">
        <v>10.4</v>
      </c>
      <c r="O176">
        <v>173</v>
      </c>
      <c r="P176">
        <v>3.5</v>
      </c>
      <c r="Q176">
        <v>4.3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>
        <v>5.7</v>
      </c>
      <c r="C177">
        <v>98</v>
      </c>
      <c r="D177">
        <v>5.4</v>
      </c>
      <c r="E177">
        <v>5.7</v>
      </c>
      <c r="F177">
        <v>5.4</v>
      </c>
      <c r="G177">
        <v>6.5</v>
      </c>
      <c r="H177">
        <v>1012</v>
      </c>
      <c r="I177" t="s">
        <v>253</v>
      </c>
      <c r="J177" t="s">
        <v>253</v>
      </c>
      <c r="K177">
        <v>0</v>
      </c>
      <c r="L177">
        <v>0</v>
      </c>
      <c r="M177">
        <v>1.6</v>
      </c>
      <c r="N177">
        <v>10.4</v>
      </c>
      <c r="O177">
        <v>173</v>
      </c>
      <c r="P177">
        <v>3.6</v>
      </c>
      <c r="Q177">
        <v>4.3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>
        <v>5.7</v>
      </c>
      <c r="C178">
        <v>98</v>
      </c>
      <c r="D178">
        <v>5.4</v>
      </c>
      <c r="E178">
        <v>5.7</v>
      </c>
      <c r="F178">
        <v>3.2</v>
      </c>
      <c r="G178">
        <v>5.4</v>
      </c>
      <c r="H178">
        <v>1011.9</v>
      </c>
      <c r="I178" t="s">
        <v>253</v>
      </c>
      <c r="J178" t="s">
        <v>253</v>
      </c>
      <c r="K178">
        <v>0</v>
      </c>
      <c r="L178">
        <v>0</v>
      </c>
      <c r="M178">
        <v>1.6</v>
      </c>
      <c r="N178">
        <v>10.4</v>
      </c>
      <c r="O178">
        <v>173</v>
      </c>
      <c r="P178">
        <v>3.6</v>
      </c>
      <c r="Q178">
        <v>4.4000000000000004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>
        <v>5.7</v>
      </c>
      <c r="C179">
        <v>98</v>
      </c>
      <c r="D179">
        <v>5.4</v>
      </c>
      <c r="E179">
        <v>5.7</v>
      </c>
      <c r="F179">
        <v>4.7</v>
      </c>
      <c r="G179">
        <v>5.4</v>
      </c>
      <c r="H179">
        <v>1011.8</v>
      </c>
      <c r="I179" t="s">
        <v>253</v>
      </c>
      <c r="J179" t="s">
        <v>253</v>
      </c>
      <c r="K179">
        <v>0</v>
      </c>
      <c r="L179">
        <v>0</v>
      </c>
      <c r="M179">
        <v>1.6</v>
      </c>
      <c r="N179">
        <v>10.4</v>
      </c>
      <c r="O179">
        <v>173</v>
      </c>
      <c r="P179">
        <v>3.7</v>
      </c>
      <c r="Q179">
        <v>4.4000000000000004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>
        <v>5.7</v>
      </c>
      <c r="C180">
        <v>97</v>
      </c>
      <c r="D180">
        <v>5.3</v>
      </c>
      <c r="E180">
        <v>5.7</v>
      </c>
      <c r="F180">
        <v>3.6</v>
      </c>
      <c r="G180">
        <v>4.3</v>
      </c>
      <c r="H180">
        <v>1012.1</v>
      </c>
      <c r="I180" t="s">
        <v>253</v>
      </c>
      <c r="J180" t="s">
        <v>253</v>
      </c>
      <c r="K180">
        <v>0</v>
      </c>
      <c r="L180">
        <v>0</v>
      </c>
      <c r="M180">
        <v>1.6</v>
      </c>
      <c r="N180">
        <v>10.4</v>
      </c>
      <c r="O180">
        <v>173</v>
      </c>
      <c r="P180">
        <v>3.8</v>
      </c>
      <c r="Q180">
        <v>4.5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>
        <v>5.7</v>
      </c>
      <c r="C181">
        <v>97</v>
      </c>
      <c r="D181">
        <v>5.3</v>
      </c>
      <c r="E181">
        <v>5.7</v>
      </c>
      <c r="F181">
        <v>4</v>
      </c>
      <c r="G181">
        <v>4.7</v>
      </c>
      <c r="H181">
        <v>1011.8</v>
      </c>
      <c r="I181" t="s">
        <v>253</v>
      </c>
      <c r="J181" t="s">
        <v>253</v>
      </c>
      <c r="K181">
        <v>0</v>
      </c>
      <c r="L181">
        <v>0</v>
      </c>
      <c r="M181">
        <v>1.6</v>
      </c>
      <c r="N181">
        <v>10.4</v>
      </c>
      <c r="O181">
        <v>173</v>
      </c>
      <c r="P181">
        <v>3.8</v>
      </c>
      <c r="Q181">
        <v>4.5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>
        <v>5.7</v>
      </c>
      <c r="C182">
        <v>97</v>
      </c>
      <c r="D182">
        <v>5.3</v>
      </c>
      <c r="E182">
        <v>5.7</v>
      </c>
      <c r="F182">
        <v>4</v>
      </c>
      <c r="G182">
        <v>4.3</v>
      </c>
      <c r="H182">
        <v>1012</v>
      </c>
      <c r="I182" t="s">
        <v>253</v>
      </c>
      <c r="J182" t="s">
        <v>253</v>
      </c>
      <c r="K182">
        <v>0</v>
      </c>
      <c r="L182">
        <v>0</v>
      </c>
      <c r="M182">
        <v>1.6</v>
      </c>
      <c r="N182">
        <v>10.4</v>
      </c>
      <c r="O182">
        <v>173</v>
      </c>
      <c r="P182">
        <v>3.9</v>
      </c>
      <c r="Q182">
        <v>4.5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>
        <v>5.8</v>
      </c>
      <c r="C183">
        <v>97</v>
      </c>
      <c r="D183">
        <v>5.4</v>
      </c>
      <c r="E183">
        <v>5.8</v>
      </c>
      <c r="F183">
        <v>3.2</v>
      </c>
      <c r="G183">
        <v>4.7</v>
      </c>
      <c r="H183">
        <v>1011.8</v>
      </c>
      <c r="I183" t="s">
        <v>253</v>
      </c>
      <c r="J183" t="s">
        <v>253</v>
      </c>
      <c r="K183">
        <v>0</v>
      </c>
      <c r="L183">
        <v>0</v>
      </c>
      <c r="M183">
        <v>1.6</v>
      </c>
      <c r="N183">
        <v>10.4</v>
      </c>
      <c r="O183">
        <v>173</v>
      </c>
      <c r="P183">
        <v>3.9</v>
      </c>
      <c r="Q183">
        <v>4.5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>
        <v>5.8</v>
      </c>
      <c r="C184">
        <v>97</v>
      </c>
      <c r="D184">
        <v>5.4</v>
      </c>
      <c r="E184">
        <v>5.8</v>
      </c>
      <c r="F184">
        <v>2.5</v>
      </c>
      <c r="G184">
        <v>3.2</v>
      </c>
      <c r="H184">
        <v>1012</v>
      </c>
      <c r="I184" t="s">
        <v>253</v>
      </c>
      <c r="J184" t="s">
        <v>253</v>
      </c>
      <c r="K184">
        <v>0</v>
      </c>
      <c r="L184">
        <v>0</v>
      </c>
      <c r="M184">
        <v>1.6</v>
      </c>
      <c r="N184">
        <v>10.4</v>
      </c>
      <c r="O184">
        <v>173</v>
      </c>
      <c r="P184">
        <v>4</v>
      </c>
      <c r="Q184">
        <v>4.5999999999999996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>
        <v>5.8</v>
      </c>
      <c r="C185">
        <v>97</v>
      </c>
      <c r="D185">
        <v>5.4</v>
      </c>
      <c r="E185">
        <v>5.8</v>
      </c>
      <c r="F185">
        <v>3.6</v>
      </c>
      <c r="G185">
        <v>4</v>
      </c>
      <c r="H185">
        <v>1012.1</v>
      </c>
      <c r="I185" t="s">
        <v>253</v>
      </c>
      <c r="J185" t="s">
        <v>253</v>
      </c>
      <c r="K185">
        <v>0</v>
      </c>
      <c r="L185">
        <v>0</v>
      </c>
      <c r="M185">
        <v>1.6</v>
      </c>
      <c r="N185">
        <v>10.4</v>
      </c>
      <c r="O185">
        <v>173</v>
      </c>
      <c r="P185">
        <v>4</v>
      </c>
      <c r="Q185">
        <v>4.5999999999999996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>
        <v>5.7</v>
      </c>
      <c r="C186">
        <v>97</v>
      </c>
      <c r="D186">
        <v>5.3</v>
      </c>
      <c r="E186">
        <v>5.7</v>
      </c>
      <c r="F186">
        <v>1.8</v>
      </c>
      <c r="G186">
        <v>4.3</v>
      </c>
      <c r="H186">
        <v>1012</v>
      </c>
      <c r="I186" t="s">
        <v>253</v>
      </c>
      <c r="J186" t="s">
        <v>253</v>
      </c>
      <c r="K186">
        <v>0</v>
      </c>
      <c r="L186">
        <v>0</v>
      </c>
      <c r="M186">
        <v>1.6</v>
      </c>
      <c r="N186">
        <v>10.4</v>
      </c>
      <c r="O186">
        <v>173</v>
      </c>
      <c r="P186">
        <v>4</v>
      </c>
      <c r="Q186">
        <v>4.5999999999999996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>
        <v>5.7</v>
      </c>
      <c r="C187">
        <v>97</v>
      </c>
      <c r="D187">
        <v>5.3</v>
      </c>
      <c r="E187">
        <v>5.7</v>
      </c>
      <c r="F187">
        <v>0</v>
      </c>
      <c r="G187">
        <v>2.2000000000000002</v>
      </c>
      <c r="H187">
        <v>1012.2</v>
      </c>
      <c r="I187" t="s">
        <v>253</v>
      </c>
      <c r="J187" t="s">
        <v>253</v>
      </c>
      <c r="K187">
        <v>0</v>
      </c>
      <c r="L187">
        <v>0</v>
      </c>
      <c r="M187">
        <v>1.6</v>
      </c>
      <c r="N187">
        <v>10.4</v>
      </c>
      <c r="O187">
        <v>173</v>
      </c>
      <c r="P187">
        <v>4.0999999999999996</v>
      </c>
      <c r="Q187">
        <v>4.5999999999999996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>
        <v>5.7</v>
      </c>
      <c r="C188">
        <v>97</v>
      </c>
      <c r="D188">
        <v>5.3</v>
      </c>
      <c r="E188">
        <v>5.7</v>
      </c>
      <c r="F188">
        <v>5.4</v>
      </c>
      <c r="G188">
        <v>5.4</v>
      </c>
      <c r="H188">
        <v>1011.9</v>
      </c>
      <c r="I188" t="s">
        <v>253</v>
      </c>
      <c r="J188" t="s">
        <v>253</v>
      </c>
      <c r="K188">
        <v>0</v>
      </c>
      <c r="L188">
        <v>0</v>
      </c>
      <c r="M188">
        <v>1.6</v>
      </c>
      <c r="N188">
        <v>10.4</v>
      </c>
      <c r="O188">
        <v>173</v>
      </c>
      <c r="P188">
        <v>4.0999999999999996</v>
      </c>
      <c r="Q188">
        <v>4.5999999999999996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>
        <v>5.6</v>
      </c>
      <c r="C189">
        <v>97</v>
      </c>
      <c r="D189">
        <v>5.2</v>
      </c>
      <c r="E189">
        <v>5.6</v>
      </c>
      <c r="F189">
        <v>3.2</v>
      </c>
      <c r="G189">
        <v>3.2</v>
      </c>
      <c r="H189">
        <v>1012.1</v>
      </c>
      <c r="I189" t="s">
        <v>253</v>
      </c>
      <c r="J189" t="s">
        <v>253</v>
      </c>
      <c r="K189">
        <v>0</v>
      </c>
      <c r="L189">
        <v>0</v>
      </c>
      <c r="M189">
        <v>1.6</v>
      </c>
      <c r="N189">
        <v>10.4</v>
      </c>
      <c r="O189">
        <v>173</v>
      </c>
      <c r="P189">
        <v>4.0999999999999996</v>
      </c>
      <c r="Q189">
        <v>4.5999999999999996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>
        <v>5.6</v>
      </c>
      <c r="C190">
        <v>97</v>
      </c>
      <c r="D190">
        <v>5.2</v>
      </c>
      <c r="E190">
        <v>5.6</v>
      </c>
      <c r="F190">
        <v>4</v>
      </c>
      <c r="G190">
        <v>4.3</v>
      </c>
      <c r="H190">
        <v>1012.1</v>
      </c>
      <c r="I190" t="s">
        <v>253</v>
      </c>
      <c r="J190" t="s">
        <v>253</v>
      </c>
      <c r="K190">
        <v>0</v>
      </c>
      <c r="L190">
        <v>0</v>
      </c>
      <c r="M190">
        <v>1.6</v>
      </c>
      <c r="N190">
        <v>10.4</v>
      </c>
      <c r="O190">
        <v>173</v>
      </c>
      <c r="P190">
        <v>4.0999999999999996</v>
      </c>
      <c r="Q190">
        <v>4.7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>
        <v>5.6</v>
      </c>
      <c r="C191">
        <v>97</v>
      </c>
      <c r="D191">
        <v>5.2</v>
      </c>
      <c r="E191">
        <v>5.6</v>
      </c>
      <c r="F191">
        <v>2.9</v>
      </c>
      <c r="G191">
        <v>4</v>
      </c>
      <c r="H191">
        <v>1011.9</v>
      </c>
      <c r="I191" t="s">
        <v>253</v>
      </c>
      <c r="J191" t="s">
        <v>253</v>
      </c>
      <c r="K191">
        <v>0</v>
      </c>
      <c r="L191">
        <v>0</v>
      </c>
      <c r="M191">
        <v>1.6</v>
      </c>
      <c r="N191">
        <v>10.4</v>
      </c>
      <c r="O191">
        <v>173</v>
      </c>
      <c r="P191">
        <v>4.2</v>
      </c>
      <c r="Q191">
        <v>4.7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>
        <v>5.5</v>
      </c>
      <c r="C192">
        <v>97</v>
      </c>
      <c r="D192">
        <v>5.0999999999999996</v>
      </c>
      <c r="E192">
        <v>5.5</v>
      </c>
      <c r="F192">
        <v>1.8</v>
      </c>
      <c r="G192">
        <v>3.2</v>
      </c>
      <c r="H192">
        <v>1011.9</v>
      </c>
      <c r="I192" t="s">
        <v>253</v>
      </c>
      <c r="J192" t="s">
        <v>253</v>
      </c>
      <c r="K192">
        <v>0</v>
      </c>
      <c r="L192">
        <v>0</v>
      </c>
      <c r="M192">
        <v>1.6</v>
      </c>
      <c r="N192">
        <v>10.4</v>
      </c>
      <c r="O192">
        <v>173</v>
      </c>
      <c r="P192">
        <v>4.0999999999999996</v>
      </c>
      <c r="Q192">
        <v>4.7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>
        <v>5.5</v>
      </c>
      <c r="C193">
        <v>97</v>
      </c>
      <c r="D193">
        <v>5.0999999999999996</v>
      </c>
      <c r="E193">
        <v>5.5</v>
      </c>
      <c r="F193">
        <v>2.9</v>
      </c>
      <c r="G193">
        <v>2.9</v>
      </c>
      <c r="H193">
        <v>1012.1</v>
      </c>
      <c r="I193" t="s">
        <v>253</v>
      </c>
      <c r="J193" t="s">
        <v>253</v>
      </c>
      <c r="K193">
        <v>0</v>
      </c>
      <c r="L193">
        <v>0</v>
      </c>
      <c r="M193">
        <v>1.6</v>
      </c>
      <c r="N193">
        <v>10.4</v>
      </c>
      <c r="O193">
        <v>173</v>
      </c>
      <c r="P193">
        <v>4.2</v>
      </c>
      <c r="Q193">
        <v>4.7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>
        <v>5.4</v>
      </c>
      <c r="C194">
        <v>97</v>
      </c>
      <c r="D194">
        <v>5</v>
      </c>
      <c r="E194">
        <v>5.4</v>
      </c>
      <c r="F194">
        <v>4.7</v>
      </c>
      <c r="G194">
        <v>5</v>
      </c>
      <c r="H194">
        <v>1011.9</v>
      </c>
      <c r="I194" t="s">
        <v>253</v>
      </c>
      <c r="J194" t="s">
        <v>253</v>
      </c>
      <c r="K194">
        <v>0</v>
      </c>
      <c r="L194">
        <v>0</v>
      </c>
      <c r="M194">
        <v>1.6</v>
      </c>
      <c r="N194">
        <v>10.4</v>
      </c>
      <c r="O194">
        <v>173</v>
      </c>
      <c r="P194">
        <v>4.2</v>
      </c>
      <c r="Q194">
        <v>4.7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>
        <v>5.4</v>
      </c>
      <c r="C195">
        <v>97</v>
      </c>
      <c r="D195">
        <v>5</v>
      </c>
      <c r="E195">
        <v>5.4</v>
      </c>
      <c r="F195">
        <v>2.2000000000000002</v>
      </c>
      <c r="G195">
        <v>2.9</v>
      </c>
      <c r="H195">
        <v>1012</v>
      </c>
      <c r="I195" t="s">
        <v>253</v>
      </c>
      <c r="J195" t="s">
        <v>253</v>
      </c>
      <c r="K195">
        <v>0</v>
      </c>
      <c r="L195">
        <v>0</v>
      </c>
      <c r="M195">
        <v>1.6</v>
      </c>
      <c r="N195">
        <v>10.4</v>
      </c>
      <c r="O195">
        <v>173</v>
      </c>
      <c r="P195">
        <v>4.2</v>
      </c>
      <c r="Q195">
        <v>4.7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>
        <v>5.4</v>
      </c>
      <c r="C196">
        <v>97</v>
      </c>
      <c r="D196">
        <v>5</v>
      </c>
      <c r="E196">
        <v>5.4</v>
      </c>
      <c r="F196">
        <v>0</v>
      </c>
      <c r="G196">
        <v>2.5</v>
      </c>
      <c r="H196">
        <v>1011.8</v>
      </c>
      <c r="I196" t="s">
        <v>253</v>
      </c>
      <c r="J196" t="s">
        <v>253</v>
      </c>
      <c r="K196">
        <v>0</v>
      </c>
      <c r="L196">
        <v>0</v>
      </c>
      <c r="M196">
        <v>1.6</v>
      </c>
      <c r="N196">
        <v>10.4</v>
      </c>
      <c r="O196">
        <v>173</v>
      </c>
      <c r="P196">
        <v>4.2</v>
      </c>
      <c r="Q196">
        <v>4.7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>
        <v>5.4</v>
      </c>
      <c r="C197">
        <v>97</v>
      </c>
      <c r="D197">
        <v>5</v>
      </c>
      <c r="E197">
        <v>5.4</v>
      </c>
      <c r="F197">
        <v>5.4</v>
      </c>
      <c r="G197">
        <v>6.1</v>
      </c>
      <c r="H197">
        <v>1011.9</v>
      </c>
      <c r="I197" t="s">
        <v>253</v>
      </c>
      <c r="J197" t="s">
        <v>253</v>
      </c>
      <c r="K197">
        <v>0</v>
      </c>
      <c r="L197">
        <v>0</v>
      </c>
      <c r="M197">
        <v>1.6</v>
      </c>
      <c r="N197">
        <v>10.4</v>
      </c>
      <c r="O197">
        <v>173</v>
      </c>
      <c r="P197">
        <v>4.2</v>
      </c>
      <c r="Q197">
        <v>4.7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>
        <v>5.4</v>
      </c>
      <c r="C198">
        <v>97</v>
      </c>
      <c r="D198">
        <v>5</v>
      </c>
      <c r="E198">
        <v>5.4</v>
      </c>
      <c r="F198">
        <v>2.5</v>
      </c>
      <c r="G198">
        <v>2.9</v>
      </c>
      <c r="H198">
        <v>1012</v>
      </c>
      <c r="I198" t="s">
        <v>253</v>
      </c>
      <c r="J198" t="s">
        <v>253</v>
      </c>
      <c r="K198">
        <v>0</v>
      </c>
      <c r="L198">
        <v>0</v>
      </c>
      <c r="M198">
        <v>1.6</v>
      </c>
      <c r="N198">
        <v>10.4</v>
      </c>
      <c r="O198">
        <v>173</v>
      </c>
      <c r="P198">
        <v>4.2</v>
      </c>
      <c r="Q198">
        <v>4.7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>
        <v>5.4</v>
      </c>
      <c r="C199">
        <v>97</v>
      </c>
      <c r="D199">
        <v>5</v>
      </c>
      <c r="E199">
        <v>5.4</v>
      </c>
      <c r="F199">
        <v>4.3</v>
      </c>
      <c r="G199">
        <v>5</v>
      </c>
      <c r="H199">
        <v>1011.8</v>
      </c>
      <c r="I199" t="s">
        <v>253</v>
      </c>
      <c r="J199" t="s">
        <v>253</v>
      </c>
      <c r="K199">
        <v>0</v>
      </c>
      <c r="L199">
        <v>0</v>
      </c>
      <c r="M199">
        <v>1.6</v>
      </c>
      <c r="N199">
        <v>10.4</v>
      </c>
      <c r="O199">
        <v>173</v>
      </c>
      <c r="P199">
        <v>4.3</v>
      </c>
      <c r="Q199">
        <v>4.7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>
        <v>5.4</v>
      </c>
      <c r="C200">
        <v>97</v>
      </c>
      <c r="D200">
        <v>5</v>
      </c>
      <c r="E200">
        <v>5.4</v>
      </c>
      <c r="F200">
        <v>4</v>
      </c>
      <c r="G200">
        <v>5.4</v>
      </c>
      <c r="H200">
        <v>1011.8</v>
      </c>
      <c r="I200" t="s">
        <v>253</v>
      </c>
      <c r="J200" t="s">
        <v>253</v>
      </c>
      <c r="K200">
        <v>0</v>
      </c>
      <c r="L200">
        <v>0</v>
      </c>
      <c r="M200">
        <v>1.6</v>
      </c>
      <c r="N200">
        <v>10.4</v>
      </c>
      <c r="O200">
        <v>173</v>
      </c>
      <c r="P200">
        <v>4.3</v>
      </c>
      <c r="Q200">
        <v>4.7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>
        <v>5.4</v>
      </c>
      <c r="C201">
        <v>97</v>
      </c>
      <c r="D201">
        <v>5</v>
      </c>
      <c r="E201">
        <v>5.4</v>
      </c>
      <c r="F201">
        <v>2.5</v>
      </c>
      <c r="G201">
        <v>3.2</v>
      </c>
      <c r="H201">
        <v>1011.9</v>
      </c>
      <c r="I201" t="s">
        <v>253</v>
      </c>
      <c r="J201" t="s">
        <v>253</v>
      </c>
      <c r="K201">
        <v>0</v>
      </c>
      <c r="L201">
        <v>0</v>
      </c>
      <c r="M201">
        <v>1.6</v>
      </c>
      <c r="N201">
        <v>10.4</v>
      </c>
      <c r="O201">
        <v>173</v>
      </c>
      <c r="P201">
        <v>4.3</v>
      </c>
      <c r="Q201">
        <v>4.7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>
        <v>5.4</v>
      </c>
      <c r="C202">
        <v>97</v>
      </c>
      <c r="D202">
        <v>5</v>
      </c>
      <c r="E202">
        <v>5.4</v>
      </c>
      <c r="F202">
        <v>2.9</v>
      </c>
      <c r="G202">
        <v>4</v>
      </c>
      <c r="H202">
        <v>1012</v>
      </c>
      <c r="I202" t="s">
        <v>253</v>
      </c>
      <c r="J202" t="s">
        <v>253</v>
      </c>
      <c r="K202">
        <v>0</v>
      </c>
      <c r="L202">
        <v>0</v>
      </c>
      <c r="M202">
        <v>1.6</v>
      </c>
      <c r="N202">
        <v>10.4</v>
      </c>
      <c r="O202">
        <v>173</v>
      </c>
      <c r="P202">
        <v>4.3</v>
      </c>
      <c r="Q202">
        <v>4.7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>
        <v>5.4</v>
      </c>
      <c r="C203">
        <v>97</v>
      </c>
      <c r="D203">
        <v>5</v>
      </c>
      <c r="E203">
        <v>5.4</v>
      </c>
      <c r="F203">
        <v>5.4</v>
      </c>
      <c r="G203">
        <v>5.4</v>
      </c>
      <c r="H203">
        <v>1012</v>
      </c>
      <c r="I203" t="s">
        <v>253</v>
      </c>
      <c r="J203" t="s">
        <v>253</v>
      </c>
      <c r="K203">
        <v>0</v>
      </c>
      <c r="L203">
        <v>0</v>
      </c>
      <c r="M203">
        <v>1.6</v>
      </c>
      <c r="N203">
        <v>10.4</v>
      </c>
      <c r="O203">
        <v>173</v>
      </c>
      <c r="P203">
        <v>4.3</v>
      </c>
      <c r="Q203">
        <v>4.7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>
        <v>5.4</v>
      </c>
      <c r="C204">
        <v>98</v>
      </c>
      <c r="D204">
        <v>5.0999999999999996</v>
      </c>
      <c r="E204">
        <v>5.4</v>
      </c>
      <c r="F204">
        <v>3.2</v>
      </c>
      <c r="G204">
        <v>5.4</v>
      </c>
      <c r="H204">
        <v>1011.9</v>
      </c>
      <c r="I204" t="s">
        <v>253</v>
      </c>
      <c r="J204" t="s">
        <v>253</v>
      </c>
      <c r="K204">
        <v>0</v>
      </c>
      <c r="L204">
        <v>0</v>
      </c>
      <c r="M204">
        <v>1.6</v>
      </c>
      <c r="N204">
        <v>10.4</v>
      </c>
      <c r="O204">
        <v>173</v>
      </c>
      <c r="P204">
        <v>4.3</v>
      </c>
      <c r="Q204">
        <v>4.7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>
        <v>5.5</v>
      </c>
      <c r="C205">
        <v>98</v>
      </c>
      <c r="D205">
        <v>5.2</v>
      </c>
      <c r="E205">
        <v>5.5</v>
      </c>
      <c r="F205">
        <v>4.7</v>
      </c>
      <c r="G205">
        <v>5.4</v>
      </c>
      <c r="H205">
        <v>1011.9</v>
      </c>
      <c r="I205" t="s">
        <v>253</v>
      </c>
      <c r="J205" t="s">
        <v>253</v>
      </c>
      <c r="K205">
        <v>0</v>
      </c>
      <c r="L205">
        <v>0</v>
      </c>
      <c r="M205">
        <v>1.6</v>
      </c>
      <c r="N205">
        <v>10.4</v>
      </c>
      <c r="O205">
        <v>173</v>
      </c>
      <c r="P205">
        <v>4.3</v>
      </c>
      <c r="Q205">
        <v>4.7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>
        <v>5.5</v>
      </c>
      <c r="C206">
        <v>98</v>
      </c>
      <c r="D206">
        <v>5.2</v>
      </c>
      <c r="E206">
        <v>5.5</v>
      </c>
      <c r="F206">
        <v>3.6</v>
      </c>
      <c r="G206">
        <v>4.7</v>
      </c>
      <c r="H206">
        <v>1012.1</v>
      </c>
      <c r="I206" t="s">
        <v>253</v>
      </c>
      <c r="J206" t="s">
        <v>253</v>
      </c>
      <c r="K206">
        <v>0</v>
      </c>
      <c r="L206">
        <v>0</v>
      </c>
      <c r="M206">
        <v>1.6</v>
      </c>
      <c r="N206">
        <v>10.4</v>
      </c>
      <c r="O206">
        <v>173</v>
      </c>
      <c r="P206">
        <v>4.3</v>
      </c>
      <c r="Q206">
        <v>4.7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>
        <v>5.5</v>
      </c>
      <c r="C207">
        <v>98</v>
      </c>
      <c r="D207">
        <v>5.2</v>
      </c>
      <c r="E207">
        <v>5.5</v>
      </c>
      <c r="F207">
        <v>4.7</v>
      </c>
      <c r="G207">
        <v>5</v>
      </c>
      <c r="H207">
        <v>1012</v>
      </c>
      <c r="I207" t="s">
        <v>253</v>
      </c>
      <c r="J207" t="s">
        <v>253</v>
      </c>
      <c r="K207">
        <v>0</v>
      </c>
      <c r="L207">
        <v>0</v>
      </c>
      <c r="M207">
        <v>1.6</v>
      </c>
      <c r="N207">
        <v>10.4</v>
      </c>
      <c r="O207">
        <v>173</v>
      </c>
      <c r="P207">
        <v>4.4000000000000004</v>
      </c>
      <c r="Q207">
        <v>4.7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>
        <v>5.5</v>
      </c>
      <c r="C208">
        <v>98</v>
      </c>
      <c r="D208">
        <v>5.2</v>
      </c>
      <c r="E208">
        <v>5.5</v>
      </c>
      <c r="F208">
        <v>4.3</v>
      </c>
      <c r="G208">
        <v>6.5</v>
      </c>
      <c r="H208">
        <v>1012</v>
      </c>
      <c r="I208" t="s">
        <v>253</v>
      </c>
      <c r="J208" t="s">
        <v>253</v>
      </c>
      <c r="K208">
        <v>0</v>
      </c>
      <c r="L208">
        <v>0</v>
      </c>
      <c r="M208">
        <v>1.6</v>
      </c>
      <c r="N208">
        <v>10.4</v>
      </c>
      <c r="O208">
        <v>173</v>
      </c>
      <c r="P208">
        <v>4.4000000000000004</v>
      </c>
      <c r="Q208">
        <v>4.7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>
        <v>5.5</v>
      </c>
      <c r="C209">
        <v>98</v>
      </c>
      <c r="D209">
        <v>5.2</v>
      </c>
      <c r="E209">
        <v>5.5</v>
      </c>
      <c r="F209">
        <v>4.3</v>
      </c>
      <c r="G209">
        <v>4.7</v>
      </c>
      <c r="H209">
        <v>1011.9</v>
      </c>
      <c r="I209" t="s">
        <v>253</v>
      </c>
      <c r="J209" t="s">
        <v>253</v>
      </c>
      <c r="K209">
        <v>0</v>
      </c>
      <c r="L209">
        <v>0</v>
      </c>
      <c r="M209">
        <v>1.6</v>
      </c>
      <c r="N209">
        <v>10.4</v>
      </c>
      <c r="O209">
        <v>173</v>
      </c>
      <c r="P209">
        <v>4.4000000000000004</v>
      </c>
      <c r="Q209">
        <v>4.7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>
        <v>5.6</v>
      </c>
      <c r="C210">
        <v>98</v>
      </c>
      <c r="D210">
        <v>5.3</v>
      </c>
      <c r="E210">
        <v>5.6</v>
      </c>
      <c r="F210">
        <v>3.2</v>
      </c>
      <c r="G210">
        <v>4</v>
      </c>
      <c r="H210">
        <v>1012</v>
      </c>
      <c r="I210" t="s">
        <v>253</v>
      </c>
      <c r="J210" t="s">
        <v>253</v>
      </c>
      <c r="K210">
        <v>0</v>
      </c>
      <c r="L210">
        <v>0</v>
      </c>
      <c r="M210">
        <v>1.6</v>
      </c>
      <c r="N210">
        <v>10.4</v>
      </c>
      <c r="O210">
        <v>173</v>
      </c>
      <c r="P210">
        <v>4.4000000000000004</v>
      </c>
      <c r="Q210">
        <v>4.7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>
        <v>5.6</v>
      </c>
      <c r="C211">
        <v>98</v>
      </c>
      <c r="D211">
        <v>5.3</v>
      </c>
      <c r="E211">
        <v>5.6</v>
      </c>
      <c r="F211">
        <v>0</v>
      </c>
      <c r="G211">
        <v>2.9</v>
      </c>
      <c r="H211">
        <v>1011.9</v>
      </c>
      <c r="I211" t="s">
        <v>253</v>
      </c>
      <c r="J211" t="s">
        <v>253</v>
      </c>
      <c r="K211">
        <v>0</v>
      </c>
      <c r="L211">
        <v>0</v>
      </c>
      <c r="M211">
        <v>1.6</v>
      </c>
      <c r="N211">
        <v>10.4</v>
      </c>
      <c r="O211">
        <v>173</v>
      </c>
      <c r="P211">
        <v>4.4000000000000004</v>
      </c>
      <c r="Q211">
        <v>4.7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>
        <v>5.6</v>
      </c>
      <c r="C212">
        <v>98</v>
      </c>
      <c r="D212">
        <v>5.3</v>
      </c>
      <c r="E212">
        <v>5.6</v>
      </c>
      <c r="F212">
        <v>1.8</v>
      </c>
      <c r="G212">
        <v>5</v>
      </c>
      <c r="H212">
        <v>1012</v>
      </c>
      <c r="I212" t="s">
        <v>253</v>
      </c>
      <c r="J212" t="s">
        <v>253</v>
      </c>
      <c r="K212">
        <v>0</v>
      </c>
      <c r="L212">
        <v>0</v>
      </c>
      <c r="M212">
        <v>1.6</v>
      </c>
      <c r="N212">
        <v>10.4</v>
      </c>
      <c r="O212">
        <v>173</v>
      </c>
      <c r="P212">
        <v>4.4000000000000004</v>
      </c>
      <c r="Q212">
        <v>4.7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>
        <v>5.6</v>
      </c>
      <c r="C213">
        <v>98</v>
      </c>
      <c r="D213">
        <v>5.3</v>
      </c>
      <c r="E213">
        <v>5.6</v>
      </c>
      <c r="F213">
        <v>0</v>
      </c>
      <c r="G213">
        <v>1.8</v>
      </c>
      <c r="H213">
        <v>1011.9</v>
      </c>
      <c r="I213" t="s">
        <v>253</v>
      </c>
      <c r="J213" t="s">
        <v>253</v>
      </c>
      <c r="K213">
        <v>0</v>
      </c>
      <c r="L213">
        <v>0</v>
      </c>
      <c r="M213">
        <v>1.6</v>
      </c>
      <c r="N213">
        <v>10.4</v>
      </c>
      <c r="O213">
        <v>173</v>
      </c>
      <c r="P213">
        <v>4.4000000000000004</v>
      </c>
      <c r="Q213">
        <v>4.7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>
        <v>5.6</v>
      </c>
      <c r="C214">
        <v>98</v>
      </c>
      <c r="D214">
        <v>5.3</v>
      </c>
      <c r="E214">
        <v>5.6</v>
      </c>
      <c r="F214">
        <v>2.2000000000000002</v>
      </c>
      <c r="G214">
        <v>2.5</v>
      </c>
      <c r="H214">
        <v>1011.9</v>
      </c>
      <c r="I214" t="s">
        <v>253</v>
      </c>
      <c r="J214" t="s">
        <v>253</v>
      </c>
      <c r="K214">
        <v>0</v>
      </c>
      <c r="L214">
        <v>0</v>
      </c>
      <c r="M214">
        <v>1.6</v>
      </c>
      <c r="N214">
        <v>10.4</v>
      </c>
      <c r="O214">
        <v>173</v>
      </c>
      <c r="P214">
        <v>4.4000000000000004</v>
      </c>
      <c r="Q214">
        <v>4.7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>
        <v>5.6</v>
      </c>
      <c r="C215">
        <v>98</v>
      </c>
      <c r="D215">
        <v>5.3</v>
      </c>
      <c r="E215">
        <v>5.6</v>
      </c>
      <c r="F215">
        <v>2.5</v>
      </c>
      <c r="G215">
        <v>3.2</v>
      </c>
      <c r="H215">
        <v>1011.9</v>
      </c>
      <c r="I215" t="s">
        <v>253</v>
      </c>
      <c r="J215" t="s">
        <v>253</v>
      </c>
      <c r="K215">
        <v>0</v>
      </c>
      <c r="L215">
        <v>0</v>
      </c>
      <c r="M215">
        <v>1.6</v>
      </c>
      <c r="N215">
        <v>10.4</v>
      </c>
      <c r="O215">
        <v>173</v>
      </c>
      <c r="P215">
        <v>4.4000000000000004</v>
      </c>
      <c r="Q215">
        <v>4.7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>
        <v>5.6</v>
      </c>
      <c r="C216">
        <v>98</v>
      </c>
      <c r="D216">
        <v>5.3</v>
      </c>
      <c r="E216">
        <v>5.6</v>
      </c>
      <c r="F216">
        <v>4.3</v>
      </c>
      <c r="G216">
        <v>4.3</v>
      </c>
      <c r="H216">
        <v>1011.9</v>
      </c>
      <c r="I216" t="s">
        <v>253</v>
      </c>
      <c r="J216" t="s">
        <v>253</v>
      </c>
      <c r="K216">
        <v>0</v>
      </c>
      <c r="L216">
        <v>0</v>
      </c>
      <c r="M216">
        <v>1.6</v>
      </c>
      <c r="N216">
        <v>10.4</v>
      </c>
      <c r="O216">
        <v>173</v>
      </c>
      <c r="P216">
        <v>4.4000000000000004</v>
      </c>
      <c r="Q216">
        <v>4.7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>
        <v>5.6</v>
      </c>
      <c r="C217">
        <v>98</v>
      </c>
      <c r="D217">
        <v>5.3</v>
      </c>
      <c r="E217">
        <v>5.6</v>
      </c>
      <c r="F217">
        <v>2.5</v>
      </c>
      <c r="G217">
        <v>2.9</v>
      </c>
      <c r="H217">
        <v>1012</v>
      </c>
      <c r="I217" t="s">
        <v>253</v>
      </c>
      <c r="J217" t="s">
        <v>253</v>
      </c>
      <c r="K217">
        <v>0</v>
      </c>
      <c r="L217">
        <v>0</v>
      </c>
      <c r="M217">
        <v>1.6</v>
      </c>
      <c r="N217">
        <v>10.4</v>
      </c>
      <c r="O217">
        <v>173</v>
      </c>
      <c r="P217">
        <v>4.4000000000000004</v>
      </c>
      <c r="Q217">
        <v>4.7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>
        <v>5.6</v>
      </c>
      <c r="C218">
        <v>98</v>
      </c>
      <c r="D218">
        <v>5.3</v>
      </c>
      <c r="E218">
        <v>5.6</v>
      </c>
      <c r="F218">
        <v>1.8</v>
      </c>
      <c r="G218">
        <v>2.2000000000000002</v>
      </c>
      <c r="H218">
        <v>1011.8</v>
      </c>
      <c r="I218" t="s">
        <v>253</v>
      </c>
      <c r="J218" t="s">
        <v>253</v>
      </c>
      <c r="K218">
        <v>0</v>
      </c>
      <c r="L218">
        <v>0</v>
      </c>
      <c r="M218">
        <v>1.6</v>
      </c>
      <c r="N218">
        <v>10.4</v>
      </c>
      <c r="O218">
        <v>173</v>
      </c>
      <c r="P218">
        <v>4.4000000000000004</v>
      </c>
      <c r="Q218">
        <v>4.7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>
        <v>5.6</v>
      </c>
      <c r="C219">
        <v>98</v>
      </c>
      <c r="D219">
        <v>5.3</v>
      </c>
      <c r="E219">
        <v>5.6</v>
      </c>
      <c r="F219">
        <v>2.5</v>
      </c>
      <c r="G219">
        <v>3.6</v>
      </c>
      <c r="H219">
        <v>1012</v>
      </c>
      <c r="I219" t="s">
        <v>253</v>
      </c>
      <c r="J219" t="s">
        <v>253</v>
      </c>
      <c r="K219">
        <v>0</v>
      </c>
      <c r="L219">
        <v>0</v>
      </c>
      <c r="M219">
        <v>1.6</v>
      </c>
      <c r="N219">
        <v>10.4</v>
      </c>
      <c r="O219">
        <v>173</v>
      </c>
      <c r="P219">
        <v>4.4000000000000004</v>
      </c>
      <c r="Q219">
        <v>4.7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>
        <v>5.6</v>
      </c>
      <c r="C220">
        <v>98</v>
      </c>
      <c r="D220">
        <v>5.3</v>
      </c>
      <c r="E220">
        <v>5.6</v>
      </c>
      <c r="F220">
        <v>3.2</v>
      </c>
      <c r="G220">
        <v>4.3</v>
      </c>
      <c r="H220">
        <v>1011.9</v>
      </c>
      <c r="I220" t="s">
        <v>253</v>
      </c>
      <c r="J220" t="s">
        <v>253</v>
      </c>
      <c r="K220">
        <v>0</v>
      </c>
      <c r="L220">
        <v>0</v>
      </c>
      <c r="M220">
        <v>1.6</v>
      </c>
      <c r="N220">
        <v>10.4</v>
      </c>
      <c r="O220">
        <v>173</v>
      </c>
      <c r="P220">
        <v>4.4000000000000004</v>
      </c>
      <c r="Q220">
        <v>4.7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>
        <v>5.6</v>
      </c>
      <c r="C221">
        <v>98</v>
      </c>
      <c r="D221">
        <v>5.3</v>
      </c>
      <c r="E221">
        <v>5.6</v>
      </c>
      <c r="F221">
        <v>2.2000000000000002</v>
      </c>
      <c r="G221">
        <v>2.5</v>
      </c>
      <c r="H221">
        <v>1012</v>
      </c>
      <c r="I221" t="s">
        <v>253</v>
      </c>
      <c r="J221" t="s">
        <v>253</v>
      </c>
      <c r="K221">
        <v>0</v>
      </c>
      <c r="L221">
        <v>0</v>
      </c>
      <c r="M221">
        <v>1.6</v>
      </c>
      <c r="N221">
        <v>10.4</v>
      </c>
      <c r="O221">
        <v>173</v>
      </c>
      <c r="P221">
        <v>4.3</v>
      </c>
      <c r="Q221">
        <v>4.7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>
        <v>5.6</v>
      </c>
      <c r="C222">
        <v>98</v>
      </c>
      <c r="D222">
        <v>5.3</v>
      </c>
      <c r="E222">
        <v>5.6</v>
      </c>
      <c r="F222">
        <v>4.3</v>
      </c>
      <c r="G222">
        <v>5</v>
      </c>
      <c r="H222">
        <v>1011.8</v>
      </c>
      <c r="I222" t="s">
        <v>253</v>
      </c>
      <c r="J222" t="s">
        <v>253</v>
      </c>
      <c r="K222">
        <v>0</v>
      </c>
      <c r="L222">
        <v>0</v>
      </c>
      <c r="M222">
        <v>1.6</v>
      </c>
      <c r="N222">
        <v>10.4</v>
      </c>
      <c r="O222">
        <v>173</v>
      </c>
      <c r="P222">
        <v>4.3</v>
      </c>
      <c r="Q222">
        <v>4.7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>
        <v>5.5</v>
      </c>
      <c r="C223">
        <v>98</v>
      </c>
      <c r="D223">
        <v>5.2</v>
      </c>
      <c r="E223">
        <v>5.5</v>
      </c>
      <c r="F223">
        <v>3.2</v>
      </c>
      <c r="G223">
        <v>4.7</v>
      </c>
      <c r="H223">
        <v>1011.8</v>
      </c>
      <c r="I223" t="s">
        <v>253</v>
      </c>
      <c r="J223" t="s">
        <v>253</v>
      </c>
      <c r="K223">
        <v>0</v>
      </c>
      <c r="L223">
        <v>0</v>
      </c>
      <c r="M223">
        <v>1.6</v>
      </c>
      <c r="N223">
        <v>10.4</v>
      </c>
      <c r="O223">
        <v>173</v>
      </c>
      <c r="P223">
        <v>4.3</v>
      </c>
      <c r="Q223">
        <v>4.7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>
        <v>5.5</v>
      </c>
      <c r="C224">
        <v>98</v>
      </c>
      <c r="D224">
        <v>5.2</v>
      </c>
      <c r="E224">
        <v>5.5</v>
      </c>
      <c r="F224">
        <v>0</v>
      </c>
      <c r="G224">
        <v>4</v>
      </c>
      <c r="H224">
        <v>1011.7</v>
      </c>
      <c r="I224" t="s">
        <v>253</v>
      </c>
      <c r="J224" t="s">
        <v>253</v>
      </c>
      <c r="K224">
        <v>0</v>
      </c>
      <c r="L224">
        <v>0</v>
      </c>
      <c r="M224">
        <v>1.6</v>
      </c>
      <c r="N224">
        <v>10.4</v>
      </c>
      <c r="O224">
        <v>173</v>
      </c>
      <c r="P224">
        <v>4.3</v>
      </c>
      <c r="Q224">
        <v>4.7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>
        <v>5.4</v>
      </c>
      <c r="C225">
        <v>98</v>
      </c>
      <c r="D225">
        <v>5.0999999999999996</v>
      </c>
      <c r="E225">
        <v>5.4</v>
      </c>
      <c r="F225">
        <v>0</v>
      </c>
      <c r="G225">
        <v>4</v>
      </c>
      <c r="H225">
        <v>1012</v>
      </c>
      <c r="I225" t="s">
        <v>253</v>
      </c>
      <c r="J225" t="s">
        <v>253</v>
      </c>
      <c r="K225">
        <v>0</v>
      </c>
      <c r="L225">
        <v>0</v>
      </c>
      <c r="M225">
        <v>1.6</v>
      </c>
      <c r="N225">
        <v>10.4</v>
      </c>
      <c r="O225">
        <v>173</v>
      </c>
      <c r="P225">
        <v>4.3</v>
      </c>
      <c r="Q225">
        <v>4.7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>
        <v>5.4</v>
      </c>
      <c r="C226">
        <v>98</v>
      </c>
      <c r="D226">
        <v>5.0999999999999996</v>
      </c>
      <c r="E226">
        <v>5.4</v>
      </c>
      <c r="F226">
        <v>1.8</v>
      </c>
      <c r="G226">
        <v>2.9</v>
      </c>
      <c r="H226">
        <v>1012.1</v>
      </c>
      <c r="I226" t="s">
        <v>253</v>
      </c>
      <c r="J226" t="s">
        <v>253</v>
      </c>
      <c r="K226">
        <v>0</v>
      </c>
      <c r="L226">
        <v>0</v>
      </c>
      <c r="M226">
        <v>1.6</v>
      </c>
      <c r="N226">
        <v>10.4</v>
      </c>
      <c r="O226">
        <v>173</v>
      </c>
      <c r="P226">
        <v>4.3</v>
      </c>
      <c r="Q226">
        <v>4.8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>
        <v>5.4</v>
      </c>
      <c r="C227">
        <v>98</v>
      </c>
      <c r="D227">
        <v>5.0999999999999996</v>
      </c>
      <c r="E227">
        <v>5.4</v>
      </c>
      <c r="F227">
        <v>0</v>
      </c>
      <c r="G227">
        <v>1.8</v>
      </c>
      <c r="H227">
        <v>1012</v>
      </c>
      <c r="I227" t="s">
        <v>253</v>
      </c>
      <c r="J227" t="s">
        <v>253</v>
      </c>
      <c r="K227">
        <v>0</v>
      </c>
      <c r="L227">
        <v>0</v>
      </c>
      <c r="M227">
        <v>1.6</v>
      </c>
      <c r="N227">
        <v>10.4</v>
      </c>
      <c r="O227">
        <v>173</v>
      </c>
      <c r="P227">
        <v>4.3</v>
      </c>
      <c r="Q227">
        <v>4.7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>
        <v>5.3</v>
      </c>
      <c r="C228">
        <v>98</v>
      </c>
      <c r="D228">
        <v>5</v>
      </c>
      <c r="E228">
        <v>5.3</v>
      </c>
      <c r="F228">
        <v>1.8</v>
      </c>
      <c r="G228">
        <v>3.6</v>
      </c>
      <c r="H228">
        <v>1012.1</v>
      </c>
      <c r="I228" t="s">
        <v>253</v>
      </c>
      <c r="J228" t="s">
        <v>253</v>
      </c>
      <c r="K228">
        <v>0</v>
      </c>
      <c r="L228">
        <v>0</v>
      </c>
      <c r="M228">
        <v>1.6</v>
      </c>
      <c r="N228">
        <v>10.4</v>
      </c>
      <c r="O228">
        <v>173</v>
      </c>
      <c r="P228">
        <v>4.3</v>
      </c>
      <c r="Q228">
        <v>4.7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>
        <v>5.3</v>
      </c>
      <c r="C229">
        <v>98</v>
      </c>
      <c r="D229">
        <v>5</v>
      </c>
      <c r="E229">
        <v>5.3</v>
      </c>
      <c r="F229">
        <v>2.9</v>
      </c>
      <c r="G229">
        <v>4</v>
      </c>
      <c r="H229">
        <v>1011.9</v>
      </c>
      <c r="I229" t="s">
        <v>253</v>
      </c>
      <c r="J229" t="s">
        <v>253</v>
      </c>
      <c r="K229">
        <v>0</v>
      </c>
      <c r="L229">
        <v>0</v>
      </c>
      <c r="M229">
        <v>1.6</v>
      </c>
      <c r="N229">
        <v>10.4</v>
      </c>
      <c r="O229">
        <v>173</v>
      </c>
      <c r="P229">
        <v>4.3</v>
      </c>
      <c r="Q229">
        <v>4.7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>
        <v>5.3</v>
      </c>
      <c r="C230">
        <v>98</v>
      </c>
      <c r="D230">
        <v>5</v>
      </c>
      <c r="E230">
        <v>5.3</v>
      </c>
      <c r="F230">
        <v>4</v>
      </c>
      <c r="G230">
        <v>4</v>
      </c>
      <c r="H230">
        <v>1012</v>
      </c>
      <c r="I230" t="s">
        <v>253</v>
      </c>
      <c r="J230" t="s">
        <v>253</v>
      </c>
      <c r="K230">
        <v>0</v>
      </c>
      <c r="L230">
        <v>0</v>
      </c>
      <c r="M230">
        <v>1.6</v>
      </c>
      <c r="N230">
        <v>10.4</v>
      </c>
      <c r="O230">
        <v>173</v>
      </c>
      <c r="P230">
        <v>4.3</v>
      </c>
      <c r="Q230">
        <v>4.7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>
        <v>5.2</v>
      </c>
      <c r="C231">
        <v>98</v>
      </c>
      <c r="D231">
        <v>4.9000000000000004</v>
      </c>
      <c r="E231">
        <v>5.2</v>
      </c>
      <c r="F231">
        <v>1.8</v>
      </c>
      <c r="G231">
        <v>3.2</v>
      </c>
      <c r="H231">
        <v>1011.8</v>
      </c>
      <c r="I231" t="s">
        <v>253</v>
      </c>
      <c r="J231" t="s">
        <v>253</v>
      </c>
      <c r="K231">
        <v>0</v>
      </c>
      <c r="L231">
        <v>0</v>
      </c>
      <c r="M231">
        <v>1.6</v>
      </c>
      <c r="N231">
        <v>10.4</v>
      </c>
      <c r="O231">
        <v>173</v>
      </c>
      <c r="P231">
        <v>4.3</v>
      </c>
      <c r="Q231">
        <v>4.7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>
        <v>5.2</v>
      </c>
      <c r="C232">
        <v>98</v>
      </c>
      <c r="D232">
        <v>4.9000000000000004</v>
      </c>
      <c r="E232">
        <v>5.2</v>
      </c>
      <c r="F232">
        <v>2.9</v>
      </c>
      <c r="G232">
        <v>3.6</v>
      </c>
      <c r="H232">
        <v>1012</v>
      </c>
      <c r="I232" t="s">
        <v>253</v>
      </c>
      <c r="J232" t="s">
        <v>253</v>
      </c>
      <c r="K232">
        <v>0</v>
      </c>
      <c r="L232">
        <v>0</v>
      </c>
      <c r="M232">
        <v>1.6</v>
      </c>
      <c r="N232">
        <v>10.4</v>
      </c>
      <c r="O232">
        <v>173</v>
      </c>
      <c r="P232">
        <v>4.3</v>
      </c>
      <c r="Q232">
        <v>4.7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>
        <v>5.2</v>
      </c>
      <c r="C233">
        <v>98</v>
      </c>
      <c r="D233">
        <v>4.9000000000000004</v>
      </c>
      <c r="E233">
        <v>5.2</v>
      </c>
      <c r="F233">
        <v>3.2</v>
      </c>
      <c r="G233">
        <v>4</v>
      </c>
      <c r="H233">
        <v>1011.9</v>
      </c>
      <c r="I233" t="s">
        <v>253</v>
      </c>
      <c r="J233" t="s">
        <v>253</v>
      </c>
      <c r="K233">
        <v>0</v>
      </c>
      <c r="L233">
        <v>0</v>
      </c>
      <c r="M233">
        <v>1.6</v>
      </c>
      <c r="N233">
        <v>10.4</v>
      </c>
      <c r="O233">
        <v>173</v>
      </c>
      <c r="P233">
        <v>4.3</v>
      </c>
      <c r="Q233">
        <v>4.7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>
        <v>5.2</v>
      </c>
      <c r="C234">
        <v>98</v>
      </c>
      <c r="D234">
        <v>4.9000000000000004</v>
      </c>
      <c r="E234">
        <v>5.2</v>
      </c>
      <c r="F234">
        <v>3.2</v>
      </c>
      <c r="G234">
        <v>3.2</v>
      </c>
      <c r="H234">
        <v>1011.8</v>
      </c>
      <c r="I234" t="s">
        <v>253</v>
      </c>
      <c r="J234" t="s">
        <v>253</v>
      </c>
      <c r="K234">
        <v>0</v>
      </c>
      <c r="L234">
        <v>0</v>
      </c>
      <c r="M234">
        <v>1.6</v>
      </c>
      <c r="N234">
        <v>10.4</v>
      </c>
      <c r="O234">
        <v>173</v>
      </c>
      <c r="P234">
        <v>4.3</v>
      </c>
      <c r="Q234">
        <v>4.7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>
        <v>5.0999999999999996</v>
      </c>
      <c r="C235">
        <v>98</v>
      </c>
      <c r="D235">
        <v>4.8</v>
      </c>
      <c r="E235">
        <v>5.0999999999999996</v>
      </c>
      <c r="F235">
        <v>2.9</v>
      </c>
      <c r="G235">
        <v>4</v>
      </c>
      <c r="H235">
        <v>1011.9</v>
      </c>
      <c r="I235" t="s">
        <v>253</v>
      </c>
      <c r="J235" t="s">
        <v>253</v>
      </c>
      <c r="K235">
        <v>0</v>
      </c>
      <c r="L235">
        <v>0</v>
      </c>
      <c r="M235">
        <v>1.6</v>
      </c>
      <c r="N235">
        <v>10.4</v>
      </c>
      <c r="O235">
        <v>173</v>
      </c>
      <c r="P235">
        <v>4.2</v>
      </c>
      <c r="Q235">
        <v>4.7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>
        <v>5.0999999999999996</v>
      </c>
      <c r="C236">
        <v>98</v>
      </c>
      <c r="D236">
        <v>4.8</v>
      </c>
      <c r="E236">
        <v>5.0999999999999996</v>
      </c>
      <c r="F236">
        <v>2.2000000000000002</v>
      </c>
      <c r="G236">
        <v>2.5</v>
      </c>
      <c r="H236">
        <v>1011.9</v>
      </c>
      <c r="I236" t="s">
        <v>253</v>
      </c>
      <c r="J236" t="s">
        <v>253</v>
      </c>
      <c r="K236">
        <v>0</v>
      </c>
      <c r="L236">
        <v>0</v>
      </c>
      <c r="M236">
        <v>1.6</v>
      </c>
      <c r="N236">
        <v>10.4</v>
      </c>
      <c r="O236">
        <v>173</v>
      </c>
      <c r="P236">
        <v>4.2</v>
      </c>
      <c r="Q236">
        <v>4.7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>
        <v>5</v>
      </c>
      <c r="C237">
        <v>98</v>
      </c>
      <c r="D237">
        <v>4.7</v>
      </c>
      <c r="E237">
        <v>5</v>
      </c>
      <c r="F237">
        <v>0</v>
      </c>
      <c r="G237">
        <v>1.8</v>
      </c>
      <c r="H237">
        <v>1011.9</v>
      </c>
      <c r="I237" t="s">
        <v>253</v>
      </c>
      <c r="J237" t="s">
        <v>253</v>
      </c>
      <c r="K237">
        <v>0</v>
      </c>
      <c r="L237">
        <v>0</v>
      </c>
      <c r="M237">
        <v>1.6</v>
      </c>
      <c r="N237">
        <v>10.4</v>
      </c>
      <c r="O237">
        <v>173</v>
      </c>
      <c r="P237">
        <v>4.2</v>
      </c>
      <c r="Q237">
        <v>4.7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>
        <v>5</v>
      </c>
      <c r="C238">
        <v>98</v>
      </c>
      <c r="D238">
        <v>4.7</v>
      </c>
      <c r="E238">
        <v>5</v>
      </c>
      <c r="F238">
        <v>0</v>
      </c>
      <c r="G238">
        <v>3.6</v>
      </c>
      <c r="H238">
        <v>1011.8</v>
      </c>
      <c r="I238" t="s">
        <v>253</v>
      </c>
      <c r="J238" t="s">
        <v>253</v>
      </c>
      <c r="K238">
        <v>0</v>
      </c>
      <c r="L238">
        <v>0</v>
      </c>
      <c r="M238">
        <v>1.6</v>
      </c>
      <c r="N238">
        <v>10.4</v>
      </c>
      <c r="O238">
        <v>173</v>
      </c>
      <c r="P238">
        <v>4.2</v>
      </c>
      <c r="Q238">
        <v>4.7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>
        <v>5</v>
      </c>
      <c r="C239">
        <v>98</v>
      </c>
      <c r="D239">
        <v>4.7</v>
      </c>
      <c r="E239">
        <v>5</v>
      </c>
      <c r="F239">
        <v>0</v>
      </c>
      <c r="G239">
        <v>2.2000000000000002</v>
      </c>
      <c r="H239">
        <v>1011.8</v>
      </c>
      <c r="I239" t="s">
        <v>253</v>
      </c>
      <c r="J239" t="s">
        <v>253</v>
      </c>
      <c r="K239">
        <v>0</v>
      </c>
      <c r="L239">
        <v>0</v>
      </c>
      <c r="M239">
        <v>1.6</v>
      </c>
      <c r="N239">
        <v>10.4</v>
      </c>
      <c r="O239">
        <v>173</v>
      </c>
      <c r="P239">
        <v>4.2</v>
      </c>
      <c r="Q239">
        <v>4.5999999999999996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>
        <v>4.9000000000000004</v>
      </c>
      <c r="C240">
        <v>98</v>
      </c>
      <c r="D240">
        <v>4.5999999999999996</v>
      </c>
      <c r="E240">
        <v>4.9000000000000004</v>
      </c>
      <c r="F240">
        <v>0</v>
      </c>
      <c r="G240">
        <v>5</v>
      </c>
      <c r="H240">
        <v>1011.8</v>
      </c>
      <c r="I240" t="s">
        <v>253</v>
      </c>
      <c r="J240" t="s">
        <v>253</v>
      </c>
      <c r="K240">
        <v>0</v>
      </c>
      <c r="L240">
        <v>0</v>
      </c>
      <c r="M240">
        <v>1.6</v>
      </c>
      <c r="N240">
        <v>10.4</v>
      </c>
      <c r="O240">
        <v>173</v>
      </c>
      <c r="P240">
        <v>4.2</v>
      </c>
      <c r="Q240">
        <v>4.5999999999999996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>
        <v>4.9000000000000004</v>
      </c>
      <c r="C241">
        <v>98</v>
      </c>
      <c r="D241">
        <v>4.5999999999999996</v>
      </c>
      <c r="E241">
        <v>4.9000000000000004</v>
      </c>
      <c r="F241">
        <v>2.5</v>
      </c>
      <c r="G241">
        <v>3.2</v>
      </c>
      <c r="H241">
        <v>1011.9</v>
      </c>
      <c r="I241" t="s">
        <v>253</v>
      </c>
      <c r="J241" t="s">
        <v>253</v>
      </c>
      <c r="K241">
        <v>0</v>
      </c>
      <c r="L241">
        <v>0</v>
      </c>
      <c r="M241">
        <v>1.6</v>
      </c>
      <c r="N241">
        <v>10.4</v>
      </c>
      <c r="O241">
        <v>173</v>
      </c>
      <c r="P241">
        <v>4.2</v>
      </c>
      <c r="Q241">
        <v>4.5999999999999996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>
        <v>4.9000000000000004</v>
      </c>
      <c r="C242">
        <v>98</v>
      </c>
      <c r="D242">
        <v>4.5999999999999996</v>
      </c>
      <c r="E242">
        <v>4.9000000000000004</v>
      </c>
      <c r="F242">
        <v>2.2000000000000002</v>
      </c>
      <c r="G242">
        <v>3.6</v>
      </c>
      <c r="H242">
        <v>1011.7</v>
      </c>
      <c r="I242" t="s">
        <v>253</v>
      </c>
      <c r="J242" t="s">
        <v>253</v>
      </c>
      <c r="K242">
        <v>0</v>
      </c>
      <c r="L242">
        <v>0</v>
      </c>
      <c r="M242">
        <v>1.6</v>
      </c>
      <c r="N242">
        <v>10.4</v>
      </c>
      <c r="O242">
        <v>173</v>
      </c>
      <c r="P242">
        <v>4.2</v>
      </c>
      <c r="Q242">
        <v>4.5999999999999996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>
        <v>4.8</v>
      </c>
      <c r="C243">
        <v>98</v>
      </c>
      <c r="D243">
        <v>4.5</v>
      </c>
      <c r="E243">
        <v>4.8</v>
      </c>
      <c r="F243">
        <v>3.2</v>
      </c>
      <c r="G243">
        <v>5</v>
      </c>
      <c r="H243">
        <v>1011.9</v>
      </c>
      <c r="I243" t="s">
        <v>253</v>
      </c>
      <c r="J243" t="s">
        <v>253</v>
      </c>
      <c r="K243">
        <v>0</v>
      </c>
      <c r="L243">
        <v>0</v>
      </c>
      <c r="M243">
        <v>1.6</v>
      </c>
      <c r="N243">
        <v>10.4</v>
      </c>
      <c r="O243">
        <v>173</v>
      </c>
      <c r="P243">
        <v>4.2</v>
      </c>
      <c r="Q243">
        <v>4.5999999999999996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>
        <v>4.8</v>
      </c>
      <c r="C244">
        <v>98</v>
      </c>
      <c r="D244">
        <v>4.5</v>
      </c>
      <c r="E244">
        <v>4.8</v>
      </c>
      <c r="F244">
        <v>4.3</v>
      </c>
      <c r="G244">
        <v>5</v>
      </c>
      <c r="H244">
        <v>1011.7</v>
      </c>
      <c r="I244" t="s">
        <v>253</v>
      </c>
      <c r="J244" t="s">
        <v>253</v>
      </c>
      <c r="K244">
        <v>0</v>
      </c>
      <c r="L244">
        <v>0</v>
      </c>
      <c r="M244">
        <v>1.6</v>
      </c>
      <c r="N244">
        <v>10.4</v>
      </c>
      <c r="O244">
        <v>173</v>
      </c>
      <c r="P244">
        <v>4.2</v>
      </c>
      <c r="Q244">
        <v>4.5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>
        <v>4.8</v>
      </c>
      <c r="C245">
        <v>98</v>
      </c>
      <c r="D245">
        <v>4.5</v>
      </c>
      <c r="E245">
        <v>4.8</v>
      </c>
      <c r="F245">
        <v>2.5</v>
      </c>
      <c r="G245">
        <v>3.6</v>
      </c>
      <c r="H245">
        <v>1011.7</v>
      </c>
      <c r="I245" t="s">
        <v>253</v>
      </c>
      <c r="J245" t="s">
        <v>253</v>
      </c>
      <c r="K245">
        <v>0</v>
      </c>
      <c r="L245">
        <v>0</v>
      </c>
      <c r="M245">
        <v>1.6</v>
      </c>
      <c r="N245">
        <v>10.4</v>
      </c>
      <c r="O245">
        <v>173</v>
      </c>
      <c r="P245">
        <v>4.0999999999999996</v>
      </c>
      <c r="Q245">
        <v>4.5999999999999996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>
        <v>4.7</v>
      </c>
      <c r="C246">
        <v>98</v>
      </c>
      <c r="D246">
        <v>4.4000000000000004</v>
      </c>
      <c r="E246">
        <v>4.7</v>
      </c>
      <c r="F246">
        <v>2.5</v>
      </c>
      <c r="G246">
        <v>2.9</v>
      </c>
      <c r="H246">
        <v>1011.6</v>
      </c>
      <c r="I246" t="s">
        <v>253</v>
      </c>
      <c r="J246" t="s">
        <v>253</v>
      </c>
      <c r="K246">
        <v>0</v>
      </c>
      <c r="L246">
        <v>0</v>
      </c>
      <c r="M246">
        <v>1.6</v>
      </c>
      <c r="N246">
        <v>10.4</v>
      </c>
      <c r="O246">
        <v>173</v>
      </c>
      <c r="P246">
        <v>4.0999999999999996</v>
      </c>
      <c r="Q246">
        <v>4.5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>
        <v>4.7</v>
      </c>
      <c r="C247">
        <v>98</v>
      </c>
      <c r="D247">
        <v>4.4000000000000004</v>
      </c>
      <c r="E247">
        <v>4.7</v>
      </c>
      <c r="F247">
        <v>2.5</v>
      </c>
      <c r="G247">
        <v>2.5</v>
      </c>
      <c r="H247">
        <v>1011.7</v>
      </c>
      <c r="I247" t="s">
        <v>253</v>
      </c>
      <c r="J247" t="s">
        <v>253</v>
      </c>
      <c r="K247">
        <v>0</v>
      </c>
      <c r="L247">
        <v>0</v>
      </c>
      <c r="M247">
        <v>1.6</v>
      </c>
      <c r="N247">
        <v>10.4</v>
      </c>
      <c r="O247">
        <v>173</v>
      </c>
      <c r="P247">
        <v>4.0999999999999996</v>
      </c>
      <c r="Q247">
        <v>4.5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>
        <v>4.7</v>
      </c>
      <c r="C248">
        <v>98</v>
      </c>
      <c r="D248">
        <v>4.4000000000000004</v>
      </c>
      <c r="E248">
        <v>4.7</v>
      </c>
      <c r="F248">
        <v>2.5</v>
      </c>
      <c r="G248">
        <v>3.6</v>
      </c>
      <c r="H248">
        <v>1011.7</v>
      </c>
      <c r="I248" t="s">
        <v>253</v>
      </c>
      <c r="J248" t="s">
        <v>253</v>
      </c>
      <c r="K248">
        <v>0</v>
      </c>
      <c r="L248">
        <v>0</v>
      </c>
      <c r="M248">
        <v>1.6</v>
      </c>
      <c r="N248">
        <v>10.4</v>
      </c>
      <c r="O248">
        <v>173</v>
      </c>
      <c r="P248">
        <v>4.0999999999999996</v>
      </c>
      <c r="Q248">
        <v>4.5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>
        <v>4.7</v>
      </c>
      <c r="C249">
        <v>98</v>
      </c>
      <c r="D249">
        <v>4.4000000000000004</v>
      </c>
      <c r="E249">
        <v>4.7</v>
      </c>
      <c r="F249">
        <v>3.2</v>
      </c>
      <c r="G249">
        <v>4</v>
      </c>
      <c r="H249">
        <v>1011.9</v>
      </c>
      <c r="I249" t="s">
        <v>253</v>
      </c>
      <c r="J249" t="s">
        <v>253</v>
      </c>
      <c r="K249">
        <v>0</v>
      </c>
      <c r="L249">
        <v>0</v>
      </c>
      <c r="M249">
        <v>1.6</v>
      </c>
      <c r="N249">
        <v>10.4</v>
      </c>
      <c r="O249">
        <v>173</v>
      </c>
      <c r="P249">
        <v>4.0999999999999996</v>
      </c>
      <c r="Q249">
        <v>4.5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>
        <v>4.7</v>
      </c>
      <c r="C250">
        <v>98</v>
      </c>
      <c r="D250">
        <v>4.4000000000000004</v>
      </c>
      <c r="E250">
        <v>4.7</v>
      </c>
      <c r="F250">
        <v>1.8</v>
      </c>
      <c r="G250">
        <v>3.2</v>
      </c>
      <c r="H250">
        <v>1011.6</v>
      </c>
      <c r="I250" t="s">
        <v>253</v>
      </c>
      <c r="J250" t="s">
        <v>253</v>
      </c>
      <c r="K250">
        <v>0</v>
      </c>
      <c r="L250">
        <v>0</v>
      </c>
      <c r="M250">
        <v>1.6</v>
      </c>
      <c r="N250">
        <v>10.4</v>
      </c>
      <c r="O250">
        <v>173</v>
      </c>
      <c r="P250">
        <v>4.0999999999999996</v>
      </c>
      <c r="Q250">
        <v>4.5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>
        <v>4.5999999999999996</v>
      </c>
      <c r="C251">
        <v>98</v>
      </c>
      <c r="D251">
        <v>4.3</v>
      </c>
      <c r="E251">
        <v>4.5999999999999996</v>
      </c>
      <c r="F251">
        <v>2.9</v>
      </c>
      <c r="G251">
        <v>2.9</v>
      </c>
      <c r="H251">
        <v>1011.8</v>
      </c>
      <c r="I251" t="s">
        <v>253</v>
      </c>
      <c r="J251" t="s">
        <v>253</v>
      </c>
      <c r="K251">
        <v>0</v>
      </c>
      <c r="L251">
        <v>0</v>
      </c>
      <c r="M251">
        <v>1.6</v>
      </c>
      <c r="N251">
        <v>10.4</v>
      </c>
      <c r="O251">
        <v>173</v>
      </c>
      <c r="P251">
        <v>4.0999999999999996</v>
      </c>
      <c r="Q251">
        <v>4.5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>
        <v>4.5999999999999996</v>
      </c>
      <c r="C252">
        <v>98</v>
      </c>
      <c r="D252">
        <v>4.3</v>
      </c>
      <c r="E252">
        <v>4.5999999999999996</v>
      </c>
      <c r="F252">
        <v>0</v>
      </c>
      <c r="G252">
        <v>3.2</v>
      </c>
      <c r="H252">
        <v>1011.6</v>
      </c>
      <c r="I252" t="s">
        <v>253</v>
      </c>
      <c r="J252" t="s">
        <v>253</v>
      </c>
      <c r="K252">
        <v>0</v>
      </c>
      <c r="L252">
        <v>0</v>
      </c>
      <c r="M252">
        <v>1.6</v>
      </c>
      <c r="N252">
        <v>10.4</v>
      </c>
      <c r="O252">
        <v>173</v>
      </c>
      <c r="P252">
        <v>4.0999999999999996</v>
      </c>
      <c r="Q252">
        <v>4.4000000000000004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>
        <v>4.5999999999999996</v>
      </c>
      <c r="C253">
        <v>98</v>
      </c>
      <c r="D253">
        <v>4.3</v>
      </c>
      <c r="E253">
        <v>4.5999999999999996</v>
      </c>
      <c r="F253">
        <v>4</v>
      </c>
      <c r="G253">
        <v>4.3</v>
      </c>
      <c r="H253">
        <v>1011.6</v>
      </c>
      <c r="I253" t="s">
        <v>253</v>
      </c>
      <c r="J253" t="s">
        <v>253</v>
      </c>
      <c r="K253">
        <v>0</v>
      </c>
      <c r="L253">
        <v>0</v>
      </c>
      <c r="M253">
        <v>1.6</v>
      </c>
      <c r="N253">
        <v>10.4</v>
      </c>
      <c r="O253">
        <v>173</v>
      </c>
      <c r="P253">
        <v>4.0999999999999996</v>
      </c>
      <c r="Q253">
        <v>4.4000000000000004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>
        <v>4.5999999999999996</v>
      </c>
      <c r="C254">
        <v>98</v>
      </c>
      <c r="D254">
        <v>4.3</v>
      </c>
      <c r="E254">
        <v>4.5999999999999996</v>
      </c>
      <c r="F254">
        <v>2.5</v>
      </c>
      <c r="G254">
        <v>4</v>
      </c>
      <c r="H254">
        <v>1011.6</v>
      </c>
      <c r="I254" t="s">
        <v>253</v>
      </c>
      <c r="J254" t="s">
        <v>253</v>
      </c>
      <c r="K254">
        <v>0</v>
      </c>
      <c r="L254">
        <v>0</v>
      </c>
      <c r="M254">
        <v>1.6</v>
      </c>
      <c r="N254">
        <v>10.4</v>
      </c>
      <c r="O254">
        <v>173</v>
      </c>
      <c r="P254">
        <v>4</v>
      </c>
      <c r="Q254">
        <v>4.4000000000000004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>
        <v>4.5999999999999996</v>
      </c>
      <c r="C255">
        <v>98</v>
      </c>
      <c r="D255">
        <v>4.3</v>
      </c>
      <c r="E255">
        <v>4.5999999999999996</v>
      </c>
      <c r="F255">
        <v>3.6</v>
      </c>
      <c r="G255">
        <v>4</v>
      </c>
      <c r="H255">
        <v>1011.7</v>
      </c>
      <c r="I255" t="s">
        <v>253</v>
      </c>
      <c r="J255" t="s">
        <v>253</v>
      </c>
      <c r="K255">
        <v>0</v>
      </c>
      <c r="L255">
        <v>0</v>
      </c>
      <c r="M255">
        <v>1.6</v>
      </c>
      <c r="N255">
        <v>10.4</v>
      </c>
      <c r="O255">
        <v>173</v>
      </c>
      <c r="P255">
        <v>4</v>
      </c>
      <c r="Q255">
        <v>4.4000000000000004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>
        <v>4.5</v>
      </c>
      <c r="C256">
        <v>98</v>
      </c>
      <c r="D256">
        <v>4.2</v>
      </c>
      <c r="E256">
        <v>4.5</v>
      </c>
      <c r="F256">
        <v>2.9</v>
      </c>
      <c r="G256">
        <v>3.2</v>
      </c>
      <c r="H256">
        <v>1011.9</v>
      </c>
      <c r="I256" t="s">
        <v>253</v>
      </c>
      <c r="J256" t="s">
        <v>253</v>
      </c>
      <c r="K256">
        <v>0</v>
      </c>
      <c r="L256">
        <v>0</v>
      </c>
      <c r="M256">
        <v>1.6</v>
      </c>
      <c r="N256">
        <v>10.4</v>
      </c>
      <c r="O256">
        <v>173</v>
      </c>
      <c r="P256">
        <v>4</v>
      </c>
      <c r="Q256">
        <v>4.4000000000000004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>
        <v>4.5</v>
      </c>
      <c r="C257">
        <v>98</v>
      </c>
      <c r="D257">
        <v>4.2</v>
      </c>
      <c r="E257">
        <v>4.5</v>
      </c>
      <c r="F257">
        <v>5</v>
      </c>
      <c r="G257">
        <v>5</v>
      </c>
      <c r="H257">
        <v>1011.6</v>
      </c>
      <c r="I257" t="s">
        <v>253</v>
      </c>
      <c r="J257" t="s">
        <v>253</v>
      </c>
      <c r="K257">
        <v>0</v>
      </c>
      <c r="L257">
        <v>0</v>
      </c>
      <c r="M257">
        <v>1.6</v>
      </c>
      <c r="N257">
        <v>10.4</v>
      </c>
      <c r="O257">
        <v>173</v>
      </c>
      <c r="P257">
        <v>4</v>
      </c>
      <c r="Q257">
        <v>4.4000000000000004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>
        <v>4.5</v>
      </c>
      <c r="C258">
        <v>98</v>
      </c>
      <c r="D258">
        <v>4.2</v>
      </c>
      <c r="E258">
        <v>4.5</v>
      </c>
      <c r="F258">
        <v>3.6</v>
      </c>
      <c r="G258">
        <v>5</v>
      </c>
      <c r="H258">
        <v>1011.6</v>
      </c>
      <c r="I258" t="s">
        <v>253</v>
      </c>
      <c r="J258" t="s">
        <v>253</v>
      </c>
      <c r="K258">
        <v>0</v>
      </c>
      <c r="L258">
        <v>0</v>
      </c>
      <c r="M258">
        <v>1.6</v>
      </c>
      <c r="N258">
        <v>10.4</v>
      </c>
      <c r="O258">
        <v>173</v>
      </c>
      <c r="P258">
        <v>4</v>
      </c>
      <c r="Q258">
        <v>4.3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>
        <v>4.5</v>
      </c>
      <c r="C259">
        <v>98</v>
      </c>
      <c r="D259">
        <v>4.2</v>
      </c>
      <c r="E259">
        <v>4.5</v>
      </c>
      <c r="F259">
        <v>1.8</v>
      </c>
      <c r="G259">
        <v>2.2000000000000002</v>
      </c>
      <c r="H259">
        <v>1011.6</v>
      </c>
      <c r="I259" t="s">
        <v>253</v>
      </c>
      <c r="J259" t="s">
        <v>253</v>
      </c>
      <c r="K259">
        <v>0</v>
      </c>
      <c r="L259">
        <v>0</v>
      </c>
      <c r="M259">
        <v>1.6</v>
      </c>
      <c r="N259">
        <v>10.4</v>
      </c>
      <c r="O259">
        <v>173</v>
      </c>
      <c r="P259">
        <v>3.9</v>
      </c>
      <c r="Q259">
        <v>4.3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>
        <v>4.5</v>
      </c>
      <c r="C260">
        <v>98</v>
      </c>
      <c r="D260">
        <v>4.2</v>
      </c>
      <c r="E260">
        <v>4.5</v>
      </c>
      <c r="F260">
        <v>2.2000000000000002</v>
      </c>
      <c r="G260">
        <v>2.5</v>
      </c>
      <c r="H260">
        <v>1011.6</v>
      </c>
      <c r="I260" t="s">
        <v>253</v>
      </c>
      <c r="J260" t="s">
        <v>253</v>
      </c>
      <c r="K260">
        <v>0</v>
      </c>
      <c r="L260">
        <v>0</v>
      </c>
      <c r="M260">
        <v>1.6</v>
      </c>
      <c r="N260">
        <v>10.4</v>
      </c>
      <c r="O260">
        <v>173</v>
      </c>
      <c r="P260">
        <v>3.9</v>
      </c>
      <c r="Q260">
        <v>4.3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>
        <v>4.5</v>
      </c>
      <c r="C261">
        <v>98</v>
      </c>
      <c r="D261">
        <v>4.2</v>
      </c>
      <c r="E261">
        <v>4.5</v>
      </c>
      <c r="F261">
        <v>0</v>
      </c>
      <c r="G261">
        <v>2.2000000000000002</v>
      </c>
      <c r="H261">
        <v>1011.7</v>
      </c>
      <c r="I261" t="s">
        <v>253</v>
      </c>
      <c r="J261" t="s">
        <v>253</v>
      </c>
      <c r="K261">
        <v>0</v>
      </c>
      <c r="L261">
        <v>0</v>
      </c>
      <c r="M261">
        <v>1.6</v>
      </c>
      <c r="N261">
        <v>10.4</v>
      </c>
      <c r="O261">
        <v>173</v>
      </c>
      <c r="P261">
        <v>3.9</v>
      </c>
      <c r="Q261">
        <v>4.3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>
        <v>4.5</v>
      </c>
      <c r="C262">
        <v>98</v>
      </c>
      <c r="D262">
        <v>4.2</v>
      </c>
      <c r="E262">
        <v>4.5</v>
      </c>
      <c r="F262">
        <v>2.5</v>
      </c>
      <c r="G262">
        <v>3.2</v>
      </c>
      <c r="H262">
        <v>1011.5</v>
      </c>
      <c r="I262" t="s">
        <v>253</v>
      </c>
      <c r="J262" t="s">
        <v>253</v>
      </c>
      <c r="K262">
        <v>0</v>
      </c>
      <c r="L262">
        <v>0</v>
      </c>
      <c r="M262">
        <v>1.6</v>
      </c>
      <c r="N262">
        <v>10.4</v>
      </c>
      <c r="O262">
        <v>173</v>
      </c>
      <c r="P262">
        <v>3.9</v>
      </c>
      <c r="Q262">
        <v>4.3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>
        <v>4.5</v>
      </c>
      <c r="C263">
        <v>98</v>
      </c>
      <c r="D263">
        <v>4.2</v>
      </c>
      <c r="E263">
        <v>4.5</v>
      </c>
      <c r="F263">
        <v>2.9</v>
      </c>
      <c r="G263">
        <v>3.6</v>
      </c>
      <c r="H263">
        <v>1011.5</v>
      </c>
      <c r="I263" t="s">
        <v>253</v>
      </c>
      <c r="J263" t="s">
        <v>253</v>
      </c>
      <c r="K263">
        <v>0</v>
      </c>
      <c r="L263">
        <v>0</v>
      </c>
      <c r="M263">
        <v>1.6</v>
      </c>
      <c r="N263">
        <v>10.4</v>
      </c>
      <c r="O263">
        <v>173</v>
      </c>
      <c r="P263">
        <v>3.9</v>
      </c>
      <c r="Q263">
        <v>4.3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>
        <v>4.5</v>
      </c>
      <c r="C264">
        <v>98</v>
      </c>
      <c r="D264">
        <v>4.2</v>
      </c>
      <c r="E264">
        <v>4.5</v>
      </c>
      <c r="F264">
        <v>2.5</v>
      </c>
      <c r="G264">
        <v>3.6</v>
      </c>
      <c r="H264">
        <v>1011.8</v>
      </c>
      <c r="I264" t="s">
        <v>253</v>
      </c>
      <c r="J264" t="s">
        <v>253</v>
      </c>
      <c r="K264">
        <v>0</v>
      </c>
      <c r="L264">
        <v>0</v>
      </c>
      <c r="M264">
        <v>1.6</v>
      </c>
      <c r="N264">
        <v>10.4</v>
      </c>
      <c r="O264">
        <v>173</v>
      </c>
      <c r="P264">
        <v>3.9</v>
      </c>
      <c r="Q264">
        <v>4.2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>
        <v>4.4000000000000004</v>
      </c>
      <c r="C265">
        <v>98</v>
      </c>
      <c r="D265">
        <v>4.0999999999999996</v>
      </c>
      <c r="E265">
        <v>4.4000000000000004</v>
      </c>
      <c r="F265">
        <v>1.8</v>
      </c>
      <c r="G265">
        <v>2.9</v>
      </c>
      <c r="H265">
        <v>1011.5</v>
      </c>
      <c r="I265" t="s">
        <v>253</v>
      </c>
      <c r="J265" t="s">
        <v>253</v>
      </c>
      <c r="K265">
        <v>0</v>
      </c>
      <c r="L265">
        <v>0</v>
      </c>
      <c r="M265">
        <v>1.6</v>
      </c>
      <c r="N265">
        <v>10.4</v>
      </c>
      <c r="O265">
        <v>173</v>
      </c>
      <c r="P265">
        <v>3.8</v>
      </c>
      <c r="Q265">
        <v>4.2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>
        <v>4.4000000000000004</v>
      </c>
      <c r="C266">
        <v>98</v>
      </c>
      <c r="D266">
        <v>4.0999999999999996</v>
      </c>
      <c r="E266">
        <v>4.4000000000000004</v>
      </c>
      <c r="F266">
        <v>2.2000000000000002</v>
      </c>
      <c r="G266">
        <v>4.3</v>
      </c>
      <c r="H266">
        <v>1011.6</v>
      </c>
      <c r="I266" t="s">
        <v>253</v>
      </c>
      <c r="J266" t="s">
        <v>253</v>
      </c>
      <c r="K266">
        <v>0</v>
      </c>
      <c r="L266">
        <v>0</v>
      </c>
      <c r="M266">
        <v>1.6</v>
      </c>
      <c r="N266">
        <v>10.4</v>
      </c>
      <c r="O266">
        <v>173</v>
      </c>
      <c r="P266">
        <v>3.8</v>
      </c>
      <c r="Q266">
        <v>4.2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>
        <v>4.4000000000000004</v>
      </c>
      <c r="C267">
        <v>98</v>
      </c>
      <c r="D267">
        <v>4.0999999999999996</v>
      </c>
      <c r="E267">
        <v>4.4000000000000004</v>
      </c>
      <c r="F267">
        <v>4</v>
      </c>
      <c r="G267">
        <v>5.8</v>
      </c>
      <c r="H267">
        <v>1011.8</v>
      </c>
      <c r="I267" t="s">
        <v>253</v>
      </c>
      <c r="J267" t="s">
        <v>253</v>
      </c>
      <c r="K267">
        <v>0</v>
      </c>
      <c r="L267">
        <v>0</v>
      </c>
      <c r="M267">
        <v>1.6</v>
      </c>
      <c r="N267">
        <v>10.4</v>
      </c>
      <c r="O267">
        <v>173</v>
      </c>
      <c r="P267">
        <v>3.8</v>
      </c>
      <c r="Q267">
        <v>4.2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>
        <v>4.4000000000000004</v>
      </c>
      <c r="C268">
        <v>98</v>
      </c>
      <c r="D268">
        <v>4.0999999999999996</v>
      </c>
      <c r="E268">
        <v>4.4000000000000004</v>
      </c>
      <c r="F268">
        <v>4.7</v>
      </c>
      <c r="G268">
        <v>5.8</v>
      </c>
      <c r="H268">
        <v>1011.4</v>
      </c>
      <c r="I268" t="s">
        <v>253</v>
      </c>
      <c r="J268" t="s">
        <v>253</v>
      </c>
      <c r="K268">
        <v>0</v>
      </c>
      <c r="L268">
        <v>0</v>
      </c>
      <c r="M268">
        <v>1.6</v>
      </c>
      <c r="N268">
        <v>10.4</v>
      </c>
      <c r="O268">
        <v>173</v>
      </c>
      <c r="P268">
        <v>3.8</v>
      </c>
      <c r="Q268">
        <v>4.2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>
        <v>4.4000000000000004</v>
      </c>
      <c r="C269">
        <v>98</v>
      </c>
      <c r="D269">
        <v>4.0999999999999996</v>
      </c>
      <c r="E269">
        <v>4.4000000000000004</v>
      </c>
      <c r="F269">
        <v>4.7</v>
      </c>
      <c r="G269">
        <v>5.8</v>
      </c>
      <c r="H269">
        <v>1011.5</v>
      </c>
      <c r="I269" t="s">
        <v>253</v>
      </c>
      <c r="J269" t="s">
        <v>253</v>
      </c>
      <c r="K269">
        <v>0</v>
      </c>
      <c r="L269">
        <v>0</v>
      </c>
      <c r="M269">
        <v>1.6</v>
      </c>
      <c r="N269">
        <v>10.4</v>
      </c>
      <c r="O269">
        <v>173</v>
      </c>
      <c r="P269">
        <v>3.8</v>
      </c>
      <c r="Q269">
        <v>4.2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>
        <v>4.4000000000000004</v>
      </c>
      <c r="C270">
        <v>98</v>
      </c>
      <c r="D270">
        <v>4.0999999999999996</v>
      </c>
      <c r="E270">
        <v>4.4000000000000004</v>
      </c>
      <c r="F270">
        <v>2.5</v>
      </c>
      <c r="G270">
        <v>3.2</v>
      </c>
      <c r="H270">
        <v>1011.5</v>
      </c>
      <c r="I270" t="s">
        <v>253</v>
      </c>
      <c r="J270" t="s">
        <v>253</v>
      </c>
      <c r="K270">
        <v>0</v>
      </c>
      <c r="L270">
        <v>0</v>
      </c>
      <c r="M270">
        <v>1.6</v>
      </c>
      <c r="N270">
        <v>10.4</v>
      </c>
      <c r="O270">
        <v>173</v>
      </c>
      <c r="P270">
        <v>3.8</v>
      </c>
      <c r="Q270">
        <v>4.0999999999999996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>
        <v>4.4000000000000004</v>
      </c>
      <c r="C271">
        <v>98</v>
      </c>
      <c r="D271">
        <v>4.0999999999999996</v>
      </c>
      <c r="E271">
        <v>4.4000000000000004</v>
      </c>
      <c r="F271">
        <v>2.5</v>
      </c>
      <c r="G271">
        <v>5</v>
      </c>
      <c r="H271">
        <v>1011.7</v>
      </c>
      <c r="I271" t="s">
        <v>253</v>
      </c>
      <c r="J271" t="s">
        <v>253</v>
      </c>
      <c r="K271">
        <v>0</v>
      </c>
      <c r="L271">
        <v>0</v>
      </c>
      <c r="M271">
        <v>1.6</v>
      </c>
      <c r="N271">
        <v>10.4</v>
      </c>
      <c r="O271">
        <v>173</v>
      </c>
      <c r="P271">
        <v>3.8</v>
      </c>
      <c r="Q271">
        <v>4.0999999999999996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>
        <v>4.4000000000000004</v>
      </c>
      <c r="C272">
        <v>98</v>
      </c>
      <c r="D272">
        <v>4.0999999999999996</v>
      </c>
      <c r="E272">
        <v>4.4000000000000004</v>
      </c>
      <c r="F272">
        <v>0</v>
      </c>
      <c r="G272">
        <v>2.5</v>
      </c>
      <c r="H272">
        <v>1011.4</v>
      </c>
      <c r="I272" t="s">
        <v>253</v>
      </c>
      <c r="J272" t="s">
        <v>253</v>
      </c>
      <c r="K272">
        <v>0</v>
      </c>
      <c r="L272">
        <v>0</v>
      </c>
      <c r="M272">
        <v>1.6</v>
      </c>
      <c r="N272">
        <v>10.4</v>
      </c>
      <c r="O272">
        <v>173</v>
      </c>
      <c r="P272">
        <v>3.7</v>
      </c>
      <c r="Q272">
        <v>4.0999999999999996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>
        <v>4.4000000000000004</v>
      </c>
      <c r="C273">
        <v>98</v>
      </c>
      <c r="D273">
        <v>4.0999999999999996</v>
      </c>
      <c r="E273">
        <v>4.4000000000000004</v>
      </c>
      <c r="F273">
        <v>3.6</v>
      </c>
      <c r="G273">
        <v>4</v>
      </c>
      <c r="H273">
        <v>1011.5</v>
      </c>
      <c r="I273" t="s">
        <v>253</v>
      </c>
      <c r="J273" t="s">
        <v>253</v>
      </c>
      <c r="K273">
        <v>0</v>
      </c>
      <c r="L273">
        <v>0</v>
      </c>
      <c r="M273">
        <v>1.6</v>
      </c>
      <c r="N273">
        <v>10.4</v>
      </c>
      <c r="O273">
        <v>173</v>
      </c>
      <c r="P273">
        <v>3.7</v>
      </c>
      <c r="Q273">
        <v>4.0999999999999996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>
        <v>4.4000000000000004</v>
      </c>
      <c r="C274">
        <v>98</v>
      </c>
      <c r="D274">
        <v>4.0999999999999996</v>
      </c>
      <c r="E274">
        <v>4.4000000000000004</v>
      </c>
      <c r="F274">
        <v>3.2</v>
      </c>
      <c r="G274">
        <v>3.2</v>
      </c>
      <c r="H274">
        <v>1011.5</v>
      </c>
      <c r="I274" t="s">
        <v>253</v>
      </c>
      <c r="J274" t="s">
        <v>253</v>
      </c>
      <c r="K274">
        <v>0</v>
      </c>
      <c r="L274">
        <v>0</v>
      </c>
      <c r="M274">
        <v>1.6</v>
      </c>
      <c r="N274">
        <v>10.4</v>
      </c>
      <c r="O274">
        <v>173</v>
      </c>
      <c r="P274">
        <v>3.7</v>
      </c>
      <c r="Q274">
        <v>4.0999999999999996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>
        <v>4.4000000000000004</v>
      </c>
      <c r="C275">
        <v>98</v>
      </c>
      <c r="D275">
        <v>4.0999999999999996</v>
      </c>
      <c r="E275">
        <v>4.4000000000000004</v>
      </c>
      <c r="F275">
        <v>4.3</v>
      </c>
      <c r="G275">
        <v>4.3</v>
      </c>
      <c r="H275">
        <v>1011.5</v>
      </c>
      <c r="I275" t="s">
        <v>253</v>
      </c>
      <c r="J275" t="s">
        <v>253</v>
      </c>
      <c r="K275">
        <v>0</v>
      </c>
      <c r="L275">
        <v>0</v>
      </c>
      <c r="M275">
        <v>1.6</v>
      </c>
      <c r="N275">
        <v>10.4</v>
      </c>
      <c r="O275">
        <v>173</v>
      </c>
      <c r="P275">
        <v>3.7</v>
      </c>
      <c r="Q275">
        <v>4.0999999999999996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>
        <v>4.4000000000000004</v>
      </c>
      <c r="C276">
        <v>98</v>
      </c>
      <c r="D276">
        <v>4.0999999999999996</v>
      </c>
      <c r="E276">
        <v>4.4000000000000004</v>
      </c>
      <c r="F276">
        <v>4.7</v>
      </c>
      <c r="G276">
        <v>4.7</v>
      </c>
      <c r="H276">
        <v>1011.6</v>
      </c>
      <c r="I276" t="s">
        <v>253</v>
      </c>
      <c r="J276" t="s">
        <v>253</v>
      </c>
      <c r="K276">
        <v>0</v>
      </c>
      <c r="L276">
        <v>0</v>
      </c>
      <c r="M276">
        <v>1.6</v>
      </c>
      <c r="N276">
        <v>10.4</v>
      </c>
      <c r="O276">
        <v>173</v>
      </c>
      <c r="P276">
        <v>3.6</v>
      </c>
      <c r="Q276">
        <v>4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>
        <v>4.4000000000000004</v>
      </c>
      <c r="C277">
        <v>98</v>
      </c>
      <c r="D277">
        <v>4.0999999999999996</v>
      </c>
      <c r="E277">
        <v>4.4000000000000004</v>
      </c>
      <c r="F277">
        <v>0</v>
      </c>
      <c r="G277">
        <v>4</v>
      </c>
      <c r="H277">
        <v>1011.5</v>
      </c>
      <c r="I277" t="s">
        <v>253</v>
      </c>
      <c r="J277" t="s">
        <v>253</v>
      </c>
      <c r="K277">
        <v>0</v>
      </c>
      <c r="L277">
        <v>0</v>
      </c>
      <c r="M277">
        <v>1.6</v>
      </c>
      <c r="N277">
        <v>10.4</v>
      </c>
      <c r="O277">
        <v>173</v>
      </c>
      <c r="P277">
        <v>3.6</v>
      </c>
      <c r="Q277">
        <v>4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>
        <v>4.4000000000000004</v>
      </c>
      <c r="C278">
        <v>98</v>
      </c>
      <c r="D278">
        <v>4.0999999999999996</v>
      </c>
      <c r="E278">
        <v>4.4000000000000004</v>
      </c>
      <c r="F278">
        <v>3.2</v>
      </c>
      <c r="G278">
        <v>4.3</v>
      </c>
      <c r="H278">
        <v>1011.5</v>
      </c>
      <c r="I278" t="s">
        <v>253</v>
      </c>
      <c r="J278" t="s">
        <v>253</v>
      </c>
      <c r="K278">
        <v>0</v>
      </c>
      <c r="L278">
        <v>0</v>
      </c>
      <c r="M278">
        <v>1.6</v>
      </c>
      <c r="N278">
        <v>10.4</v>
      </c>
      <c r="O278">
        <v>173</v>
      </c>
      <c r="P278">
        <v>3.6</v>
      </c>
      <c r="Q278">
        <v>4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>
        <v>4.5</v>
      </c>
      <c r="C279">
        <v>98</v>
      </c>
      <c r="D279">
        <v>4.2</v>
      </c>
      <c r="E279">
        <v>4.5</v>
      </c>
      <c r="F279">
        <v>2.5</v>
      </c>
      <c r="G279">
        <v>2.5</v>
      </c>
      <c r="H279">
        <v>1011.6</v>
      </c>
      <c r="I279" t="s">
        <v>253</v>
      </c>
      <c r="J279" t="s">
        <v>253</v>
      </c>
      <c r="K279">
        <v>0</v>
      </c>
      <c r="L279">
        <v>0</v>
      </c>
      <c r="M279">
        <v>1.6</v>
      </c>
      <c r="N279">
        <v>10.4</v>
      </c>
      <c r="O279">
        <v>173</v>
      </c>
      <c r="P279">
        <v>3.6</v>
      </c>
      <c r="Q279">
        <v>4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>
        <v>4.5</v>
      </c>
      <c r="C280">
        <v>98</v>
      </c>
      <c r="D280">
        <v>4.2</v>
      </c>
      <c r="E280">
        <v>4.5</v>
      </c>
      <c r="F280">
        <v>2.9</v>
      </c>
      <c r="G280">
        <v>3.6</v>
      </c>
      <c r="H280">
        <v>1011.6</v>
      </c>
      <c r="I280" t="s">
        <v>253</v>
      </c>
      <c r="J280" t="s">
        <v>253</v>
      </c>
      <c r="K280">
        <v>0</v>
      </c>
      <c r="L280">
        <v>0</v>
      </c>
      <c r="M280">
        <v>1.6</v>
      </c>
      <c r="N280">
        <v>10.4</v>
      </c>
      <c r="O280">
        <v>173</v>
      </c>
      <c r="P280">
        <v>3.6</v>
      </c>
      <c r="Q280">
        <v>4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>
        <v>4.5</v>
      </c>
      <c r="C281">
        <v>98</v>
      </c>
      <c r="D281">
        <v>4.2</v>
      </c>
      <c r="E281">
        <v>4.5</v>
      </c>
      <c r="F281">
        <v>1.8</v>
      </c>
      <c r="G281">
        <v>2.5</v>
      </c>
      <c r="H281">
        <v>1011.4</v>
      </c>
      <c r="I281" t="s">
        <v>253</v>
      </c>
      <c r="J281" t="s">
        <v>253</v>
      </c>
      <c r="K281">
        <v>0</v>
      </c>
      <c r="L281">
        <v>0</v>
      </c>
      <c r="M281">
        <v>1.6</v>
      </c>
      <c r="N281">
        <v>10.4</v>
      </c>
      <c r="O281">
        <v>173</v>
      </c>
      <c r="P281">
        <v>3.6</v>
      </c>
      <c r="Q281">
        <v>4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>
        <v>4.5</v>
      </c>
      <c r="C282">
        <v>98</v>
      </c>
      <c r="D282">
        <v>4.2</v>
      </c>
      <c r="E282">
        <v>4.5</v>
      </c>
      <c r="F282">
        <v>0</v>
      </c>
      <c r="G282">
        <v>2.2000000000000002</v>
      </c>
      <c r="H282">
        <v>1011.6</v>
      </c>
      <c r="I282" t="s">
        <v>253</v>
      </c>
      <c r="J282" t="s">
        <v>253</v>
      </c>
      <c r="K282">
        <v>0</v>
      </c>
      <c r="L282">
        <v>0</v>
      </c>
      <c r="M282">
        <v>1.6</v>
      </c>
      <c r="N282">
        <v>10.4</v>
      </c>
      <c r="O282">
        <v>173</v>
      </c>
      <c r="P282">
        <v>3.6</v>
      </c>
      <c r="Q282">
        <v>4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>
        <v>4.5</v>
      </c>
      <c r="C283">
        <v>98</v>
      </c>
      <c r="D283">
        <v>4.2</v>
      </c>
      <c r="E283">
        <v>4.5</v>
      </c>
      <c r="F283">
        <v>0</v>
      </c>
      <c r="G283">
        <v>1.8</v>
      </c>
      <c r="H283">
        <v>1011.8</v>
      </c>
      <c r="I283" t="s">
        <v>253</v>
      </c>
      <c r="J283" t="s">
        <v>253</v>
      </c>
      <c r="K283">
        <v>0</v>
      </c>
      <c r="L283">
        <v>0</v>
      </c>
      <c r="M283">
        <v>1.6</v>
      </c>
      <c r="N283">
        <v>10.4</v>
      </c>
      <c r="O283">
        <v>173</v>
      </c>
      <c r="P283">
        <v>3.6</v>
      </c>
      <c r="Q283">
        <v>4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>
        <v>4.5</v>
      </c>
      <c r="C284">
        <v>98</v>
      </c>
      <c r="D284">
        <v>4.2</v>
      </c>
      <c r="E284">
        <v>4.5</v>
      </c>
      <c r="F284">
        <v>2.5</v>
      </c>
      <c r="G284">
        <v>3.2</v>
      </c>
      <c r="H284">
        <v>1011.7</v>
      </c>
      <c r="I284" t="s">
        <v>253</v>
      </c>
      <c r="J284" t="s">
        <v>253</v>
      </c>
      <c r="K284">
        <v>0</v>
      </c>
      <c r="L284">
        <v>0</v>
      </c>
      <c r="M284">
        <v>1.6</v>
      </c>
      <c r="N284">
        <v>10.4</v>
      </c>
      <c r="O284">
        <v>173</v>
      </c>
      <c r="P284">
        <v>3.5</v>
      </c>
      <c r="Q284">
        <v>4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>
        <v>4.4000000000000004</v>
      </c>
      <c r="C285">
        <v>98</v>
      </c>
      <c r="D285">
        <v>4.0999999999999996</v>
      </c>
      <c r="E285">
        <v>4.4000000000000004</v>
      </c>
      <c r="F285">
        <v>2.5</v>
      </c>
      <c r="G285">
        <v>4.3</v>
      </c>
      <c r="H285">
        <v>1011.5</v>
      </c>
      <c r="I285" t="s">
        <v>253</v>
      </c>
      <c r="J285" t="s">
        <v>253</v>
      </c>
      <c r="K285">
        <v>0</v>
      </c>
      <c r="L285">
        <v>0</v>
      </c>
      <c r="M285">
        <v>1.6</v>
      </c>
      <c r="N285">
        <v>10.4</v>
      </c>
      <c r="O285">
        <v>173</v>
      </c>
      <c r="P285">
        <v>3.5</v>
      </c>
      <c r="Q285">
        <v>3.9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>
        <v>4.4000000000000004</v>
      </c>
      <c r="C286">
        <v>98</v>
      </c>
      <c r="D286">
        <v>4.0999999999999996</v>
      </c>
      <c r="E286">
        <v>4.4000000000000004</v>
      </c>
      <c r="F286">
        <v>2.9</v>
      </c>
      <c r="G286">
        <v>4.3</v>
      </c>
      <c r="H286">
        <v>1011.5</v>
      </c>
      <c r="I286" t="s">
        <v>253</v>
      </c>
      <c r="J286" t="s">
        <v>253</v>
      </c>
      <c r="K286">
        <v>0</v>
      </c>
      <c r="L286">
        <v>0</v>
      </c>
      <c r="M286">
        <v>1.6</v>
      </c>
      <c r="N286">
        <v>10.4</v>
      </c>
      <c r="O286">
        <v>173</v>
      </c>
      <c r="P286">
        <v>3.5</v>
      </c>
      <c r="Q286">
        <v>3.9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>
        <v>4.4000000000000004</v>
      </c>
      <c r="C287">
        <v>98</v>
      </c>
      <c r="D287">
        <v>4.0999999999999996</v>
      </c>
      <c r="E287">
        <v>4.4000000000000004</v>
      </c>
      <c r="F287">
        <v>2.2000000000000002</v>
      </c>
      <c r="G287">
        <v>4</v>
      </c>
      <c r="H287">
        <v>1011.5</v>
      </c>
      <c r="I287" t="s">
        <v>253</v>
      </c>
      <c r="J287" t="s">
        <v>253</v>
      </c>
      <c r="K287">
        <v>0</v>
      </c>
      <c r="L287">
        <v>0</v>
      </c>
      <c r="M287">
        <v>1.6</v>
      </c>
      <c r="N287">
        <v>10.4</v>
      </c>
      <c r="O287">
        <v>173</v>
      </c>
      <c r="P287">
        <v>3.5</v>
      </c>
      <c r="Q287">
        <v>3.9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>
        <v>4.4000000000000004</v>
      </c>
      <c r="C288">
        <v>98</v>
      </c>
      <c r="D288">
        <v>4.0999999999999996</v>
      </c>
      <c r="E288">
        <v>4.4000000000000004</v>
      </c>
      <c r="F288">
        <v>0</v>
      </c>
      <c r="G288">
        <v>2.5</v>
      </c>
      <c r="H288">
        <v>1011.6</v>
      </c>
      <c r="I288" t="s">
        <v>253</v>
      </c>
      <c r="J288" t="s">
        <v>253</v>
      </c>
      <c r="K288">
        <v>0</v>
      </c>
      <c r="L288">
        <v>0</v>
      </c>
      <c r="M288">
        <v>1.6</v>
      </c>
      <c r="N288">
        <v>10.4</v>
      </c>
      <c r="O288">
        <v>173</v>
      </c>
      <c r="P288">
        <v>3.5</v>
      </c>
      <c r="Q288">
        <v>3.9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>
        <v>4.4000000000000004</v>
      </c>
      <c r="C289">
        <v>98</v>
      </c>
      <c r="D289">
        <v>4.0999999999999996</v>
      </c>
      <c r="E289">
        <v>4.4000000000000004</v>
      </c>
      <c r="F289">
        <v>3.6</v>
      </c>
      <c r="G289">
        <v>4.3</v>
      </c>
      <c r="H289">
        <v>1011.3</v>
      </c>
      <c r="I289" t="s">
        <v>253</v>
      </c>
      <c r="J289" t="s">
        <v>253</v>
      </c>
      <c r="K289">
        <v>0</v>
      </c>
      <c r="L289">
        <v>0</v>
      </c>
      <c r="M289">
        <v>1.6</v>
      </c>
      <c r="N289">
        <v>10.4</v>
      </c>
      <c r="O289">
        <v>173</v>
      </c>
      <c r="P289">
        <v>3.5</v>
      </c>
      <c r="Q289">
        <v>3.9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>
        <v>4.4000000000000004</v>
      </c>
      <c r="C290">
        <v>98</v>
      </c>
      <c r="D290">
        <v>4.0999999999999996</v>
      </c>
      <c r="E290">
        <v>4.4000000000000004</v>
      </c>
      <c r="F290">
        <v>0</v>
      </c>
      <c r="G290">
        <v>0</v>
      </c>
      <c r="H290">
        <v>1011.7</v>
      </c>
      <c r="I290" t="s">
        <v>253</v>
      </c>
      <c r="J290" t="s">
        <v>253</v>
      </c>
      <c r="K290">
        <v>0</v>
      </c>
      <c r="L290">
        <v>0</v>
      </c>
      <c r="M290">
        <v>1.6</v>
      </c>
      <c r="N290">
        <v>10.4</v>
      </c>
      <c r="O290">
        <v>173</v>
      </c>
      <c r="P290">
        <v>3.5</v>
      </c>
      <c r="Q290">
        <v>3.9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>
        <v>4.4000000000000004</v>
      </c>
      <c r="C291">
        <v>98</v>
      </c>
      <c r="D291">
        <v>4.0999999999999996</v>
      </c>
      <c r="E291">
        <v>4.4000000000000004</v>
      </c>
      <c r="F291">
        <v>0</v>
      </c>
      <c r="G291">
        <v>2.2000000000000002</v>
      </c>
      <c r="H291">
        <v>1011.6</v>
      </c>
      <c r="I291" t="s">
        <v>253</v>
      </c>
      <c r="J291" t="s">
        <v>253</v>
      </c>
      <c r="K291">
        <v>0</v>
      </c>
      <c r="L291">
        <v>0</v>
      </c>
      <c r="M291">
        <v>1.6</v>
      </c>
      <c r="N291">
        <v>10.4</v>
      </c>
      <c r="O291">
        <v>173</v>
      </c>
      <c r="P291">
        <v>3.5</v>
      </c>
      <c r="Q291">
        <v>3.9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>
        <v>4.4000000000000004</v>
      </c>
      <c r="C292">
        <v>98</v>
      </c>
      <c r="D292">
        <v>4.0999999999999996</v>
      </c>
      <c r="E292">
        <v>4.4000000000000004</v>
      </c>
      <c r="F292">
        <v>1.8</v>
      </c>
      <c r="G292">
        <v>3.2</v>
      </c>
      <c r="H292">
        <v>1011.5</v>
      </c>
      <c r="I292" t="s">
        <v>253</v>
      </c>
      <c r="J292" t="s">
        <v>253</v>
      </c>
      <c r="K292">
        <v>0</v>
      </c>
      <c r="L292">
        <v>0</v>
      </c>
      <c r="M292">
        <v>1.6</v>
      </c>
      <c r="N292">
        <v>10.4</v>
      </c>
      <c r="O292">
        <v>173</v>
      </c>
      <c r="P292">
        <v>3.5</v>
      </c>
      <c r="Q292">
        <v>3.9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>
        <v>4.4000000000000004</v>
      </c>
      <c r="C293">
        <v>98</v>
      </c>
      <c r="D293">
        <v>4.0999999999999996</v>
      </c>
      <c r="E293">
        <v>4.4000000000000004</v>
      </c>
      <c r="F293">
        <v>3.2</v>
      </c>
      <c r="G293">
        <v>3.6</v>
      </c>
      <c r="H293">
        <v>1011.5</v>
      </c>
      <c r="I293" t="s">
        <v>253</v>
      </c>
      <c r="J293" t="s">
        <v>253</v>
      </c>
      <c r="K293">
        <v>0</v>
      </c>
      <c r="L293">
        <v>0</v>
      </c>
      <c r="M293">
        <v>1.6</v>
      </c>
      <c r="N293">
        <v>10.4</v>
      </c>
      <c r="O293">
        <v>173</v>
      </c>
      <c r="P293">
        <v>3.5</v>
      </c>
      <c r="Q293">
        <v>3.8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>
        <v>4.3</v>
      </c>
      <c r="C294">
        <v>98</v>
      </c>
      <c r="D294">
        <v>4</v>
      </c>
      <c r="E294">
        <v>4.3</v>
      </c>
      <c r="F294">
        <v>2.2000000000000002</v>
      </c>
      <c r="G294">
        <v>3.2</v>
      </c>
      <c r="H294">
        <v>1011.6</v>
      </c>
      <c r="I294" t="s">
        <v>253</v>
      </c>
      <c r="J294" t="s">
        <v>253</v>
      </c>
      <c r="K294">
        <v>0</v>
      </c>
      <c r="L294">
        <v>0</v>
      </c>
      <c r="M294">
        <v>1.6</v>
      </c>
      <c r="N294">
        <v>10.4</v>
      </c>
      <c r="O294">
        <v>173</v>
      </c>
      <c r="P294">
        <v>3.4</v>
      </c>
      <c r="Q294">
        <v>3.9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>
        <v>4.3</v>
      </c>
      <c r="C295">
        <v>98</v>
      </c>
      <c r="D295">
        <v>4</v>
      </c>
      <c r="E295">
        <v>4.3</v>
      </c>
      <c r="F295">
        <v>2.5</v>
      </c>
      <c r="G295">
        <v>3.2</v>
      </c>
      <c r="H295">
        <v>1011.5</v>
      </c>
      <c r="I295" t="s">
        <v>253</v>
      </c>
      <c r="J295" t="s">
        <v>253</v>
      </c>
      <c r="K295">
        <v>0</v>
      </c>
      <c r="L295">
        <v>0</v>
      </c>
      <c r="M295">
        <v>1.6</v>
      </c>
      <c r="N295">
        <v>10.4</v>
      </c>
      <c r="O295">
        <v>173</v>
      </c>
      <c r="P295">
        <v>3.4</v>
      </c>
      <c r="Q295">
        <v>3.9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>
        <v>4.3</v>
      </c>
      <c r="C296">
        <v>98</v>
      </c>
      <c r="D296">
        <v>4</v>
      </c>
      <c r="E296">
        <v>4.3</v>
      </c>
      <c r="F296">
        <v>0</v>
      </c>
      <c r="G296">
        <v>2.9</v>
      </c>
      <c r="H296">
        <v>1011.7</v>
      </c>
      <c r="I296" t="s">
        <v>253</v>
      </c>
      <c r="J296" t="s">
        <v>253</v>
      </c>
      <c r="K296">
        <v>0</v>
      </c>
      <c r="L296">
        <v>0</v>
      </c>
      <c r="M296">
        <v>1.6</v>
      </c>
      <c r="N296">
        <v>10.4</v>
      </c>
      <c r="O296">
        <v>173</v>
      </c>
      <c r="P296">
        <v>3.4</v>
      </c>
      <c r="Q296">
        <v>3.8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>
        <v>4.3</v>
      </c>
      <c r="C297">
        <v>98</v>
      </c>
      <c r="D297">
        <v>4</v>
      </c>
      <c r="E297">
        <v>4.3</v>
      </c>
      <c r="F297">
        <v>2.2000000000000002</v>
      </c>
      <c r="G297">
        <v>2.9</v>
      </c>
      <c r="H297">
        <v>1011.5</v>
      </c>
      <c r="I297" t="s">
        <v>253</v>
      </c>
      <c r="J297" t="s">
        <v>253</v>
      </c>
      <c r="K297">
        <v>0</v>
      </c>
      <c r="L297">
        <v>0</v>
      </c>
      <c r="M297">
        <v>1.6</v>
      </c>
      <c r="N297">
        <v>10.4</v>
      </c>
      <c r="O297">
        <v>173</v>
      </c>
      <c r="P297">
        <v>3.4</v>
      </c>
      <c r="Q297">
        <v>3.8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>
        <v>4.3</v>
      </c>
      <c r="C298">
        <v>98</v>
      </c>
      <c r="D298">
        <v>4</v>
      </c>
      <c r="E298">
        <v>4.3</v>
      </c>
      <c r="F298">
        <v>0</v>
      </c>
      <c r="G298">
        <v>2.5</v>
      </c>
      <c r="H298">
        <v>1011.6</v>
      </c>
      <c r="I298" t="s">
        <v>253</v>
      </c>
      <c r="J298" t="s">
        <v>253</v>
      </c>
      <c r="K298">
        <v>0</v>
      </c>
      <c r="L298">
        <v>0</v>
      </c>
      <c r="M298">
        <v>1.6</v>
      </c>
      <c r="N298">
        <v>10.4</v>
      </c>
      <c r="O298">
        <v>173</v>
      </c>
      <c r="P298">
        <v>3.4</v>
      </c>
      <c r="Q298">
        <v>3.8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>
        <v>4.3</v>
      </c>
      <c r="C299">
        <v>98</v>
      </c>
      <c r="D299">
        <v>4</v>
      </c>
      <c r="E299">
        <v>4.3</v>
      </c>
      <c r="F299">
        <v>2.5</v>
      </c>
      <c r="G299">
        <v>4.3</v>
      </c>
      <c r="H299">
        <v>1011.5</v>
      </c>
      <c r="I299" t="s">
        <v>253</v>
      </c>
      <c r="J299" t="s">
        <v>253</v>
      </c>
      <c r="K299">
        <v>0</v>
      </c>
      <c r="L299">
        <v>0</v>
      </c>
      <c r="M299">
        <v>1.6</v>
      </c>
      <c r="N299">
        <v>10.4</v>
      </c>
      <c r="O299">
        <v>173</v>
      </c>
      <c r="P299">
        <v>3.4</v>
      </c>
      <c r="Q299">
        <v>3.8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>
        <v>4.3</v>
      </c>
      <c r="C300">
        <v>98</v>
      </c>
      <c r="D300">
        <v>4</v>
      </c>
      <c r="E300">
        <v>4.3</v>
      </c>
      <c r="F300">
        <v>4.3</v>
      </c>
      <c r="G300">
        <v>4.3</v>
      </c>
      <c r="H300">
        <v>1011.5</v>
      </c>
      <c r="I300" t="s">
        <v>253</v>
      </c>
      <c r="J300" t="s">
        <v>253</v>
      </c>
      <c r="K300">
        <v>0</v>
      </c>
      <c r="L300">
        <v>0</v>
      </c>
      <c r="M300">
        <v>1.6</v>
      </c>
      <c r="N300">
        <v>10.4</v>
      </c>
      <c r="O300">
        <v>173</v>
      </c>
      <c r="P300">
        <v>3.4</v>
      </c>
      <c r="Q300">
        <v>3.8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>
        <v>4.3</v>
      </c>
      <c r="C301">
        <v>98</v>
      </c>
      <c r="D301">
        <v>4</v>
      </c>
      <c r="E301">
        <v>4.3</v>
      </c>
      <c r="F301">
        <v>3.2</v>
      </c>
      <c r="G301">
        <v>4</v>
      </c>
      <c r="H301">
        <v>1011.5</v>
      </c>
      <c r="I301" t="s">
        <v>253</v>
      </c>
      <c r="J301" t="s">
        <v>253</v>
      </c>
      <c r="K301">
        <v>0</v>
      </c>
      <c r="L301">
        <v>0</v>
      </c>
      <c r="M301">
        <v>1.6</v>
      </c>
      <c r="N301">
        <v>10.4</v>
      </c>
      <c r="O301">
        <v>173</v>
      </c>
      <c r="P301">
        <v>3.3</v>
      </c>
      <c r="Q301">
        <v>3.8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>
        <v>4.3</v>
      </c>
      <c r="C302">
        <v>98</v>
      </c>
      <c r="D302">
        <v>4</v>
      </c>
      <c r="E302">
        <v>4.3</v>
      </c>
      <c r="F302">
        <v>1.8</v>
      </c>
      <c r="G302">
        <v>4</v>
      </c>
      <c r="H302">
        <v>1011.6</v>
      </c>
      <c r="I302" t="s">
        <v>253</v>
      </c>
      <c r="J302" t="s">
        <v>253</v>
      </c>
      <c r="K302">
        <v>0</v>
      </c>
      <c r="L302">
        <v>0</v>
      </c>
      <c r="M302">
        <v>1.6</v>
      </c>
      <c r="N302">
        <v>10.4</v>
      </c>
      <c r="O302">
        <v>173</v>
      </c>
      <c r="P302">
        <v>3.3</v>
      </c>
      <c r="Q302">
        <v>3.8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>
        <v>4.3</v>
      </c>
      <c r="C303">
        <v>98</v>
      </c>
      <c r="D303">
        <v>4</v>
      </c>
      <c r="E303">
        <v>4.3</v>
      </c>
      <c r="F303">
        <v>2.2000000000000002</v>
      </c>
      <c r="G303">
        <v>2.5</v>
      </c>
      <c r="H303">
        <v>1011.5</v>
      </c>
      <c r="I303" t="s">
        <v>253</v>
      </c>
      <c r="J303" t="s">
        <v>253</v>
      </c>
      <c r="K303">
        <v>0</v>
      </c>
      <c r="L303">
        <v>0</v>
      </c>
      <c r="M303">
        <v>1.6</v>
      </c>
      <c r="N303">
        <v>10.4</v>
      </c>
      <c r="O303">
        <v>173</v>
      </c>
      <c r="P303">
        <v>3.3</v>
      </c>
      <c r="Q303">
        <v>3.8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>
        <v>4.3</v>
      </c>
      <c r="C304">
        <v>98</v>
      </c>
      <c r="D304">
        <v>4</v>
      </c>
      <c r="E304">
        <v>4.3</v>
      </c>
      <c r="F304">
        <v>1.8</v>
      </c>
      <c r="G304">
        <v>1.8</v>
      </c>
      <c r="H304">
        <v>1011.5</v>
      </c>
      <c r="I304" t="s">
        <v>253</v>
      </c>
      <c r="J304" t="s">
        <v>253</v>
      </c>
      <c r="K304">
        <v>0</v>
      </c>
      <c r="L304">
        <v>0</v>
      </c>
      <c r="M304">
        <v>1.6</v>
      </c>
      <c r="N304">
        <v>10.4</v>
      </c>
      <c r="O304">
        <v>173</v>
      </c>
      <c r="P304">
        <v>3.3</v>
      </c>
      <c r="Q304">
        <v>3.8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>
        <v>4.3</v>
      </c>
      <c r="C305">
        <v>98</v>
      </c>
      <c r="D305">
        <v>4</v>
      </c>
      <c r="E305">
        <v>4.3</v>
      </c>
      <c r="F305">
        <v>1.8</v>
      </c>
      <c r="G305">
        <v>2.5</v>
      </c>
      <c r="H305">
        <v>1011.4</v>
      </c>
      <c r="I305" t="s">
        <v>253</v>
      </c>
      <c r="J305" t="s">
        <v>253</v>
      </c>
      <c r="K305">
        <v>0</v>
      </c>
      <c r="L305">
        <v>0</v>
      </c>
      <c r="M305">
        <v>1.6</v>
      </c>
      <c r="N305">
        <v>10.4</v>
      </c>
      <c r="O305">
        <v>173</v>
      </c>
      <c r="P305">
        <v>3.3</v>
      </c>
      <c r="Q305">
        <v>3.7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>
        <v>4.3</v>
      </c>
      <c r="C306">
        <v>98</v>
      </c>
      <c r="D306">
        <v>4</v>
      </c>
      <c r="E306">
        <v>4.3</v>
      </c>
      <c r="F306">
        <v>2.9</v>
      </c>
      <c r="G306">
        <v>3.6</v>
      </c>
      <c r="H306">
        <v>1011.7</v>
      </c>
      <c r="I306" t="s">
        <v>253</v>
      </c>
      <c r="J306" t="s">
        <v>253</v>
      </c>
      <c r="K306">
        <v>0</v>
      </c>
      <c r="L306">
        <v>0</v>
      </c>
      <c r="M306">
        <v>1.6</v>
      </c>
      <c r="N306">
        <v>10.4</v>
      </c>
      <c r="O306">
        <v>173</v>
      </c>
      <c r="P306">
        <v>3.3</v>
      </c>
      <c r="Q306">
        <v>3.7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>
        <v>4.3</v>
      </c>
      <c r="C307">
        <v>98</v>
      </c>
      <c r="D307">
        <v>4</v>
      </c>
      <c r="E307">
        <v>4.3</v>
      </c>
      <c r="F307">
        <v>2.5</v>
      </c>
      <c r="G307">
        <v>2.9</v>
      </c>
      <c r="H307">
        <v>1011.5</v>
      </c>
      <c r="I307" t="s">
        <v>253</v>
      </c>
      <c r="J307" t="s">
        <v>253</v>
      </c>
      <c r="K307">
        <v>0</v>
      </c>
      <c r="L307">
        <v>0</v>
      </c>
      <c r="M307">
        <v>1.6</v>
      </c>
      <c r="N307">
        <v>10.4</v>
      </c>
      <c r="O307">
        <v>173</v>
      </c>
      <c r="P307">
        <v>3.3</v>
      </c>
      <c r="Q307">
        <v>3.7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>
        <v>4.3</v>
      </c>
      <c r="C308">
        <v>98</v>
      </c>
      <c r="D308">
        <v>4</v>
      </c>
      <c r="E308">
        <v>4.3</v>
      </c>
      <c r="F308">
        <v>2.5</v>
      </c>
      <c r="G308">
        <v>3.2</v>
      </c>
      <c r="H308">
        <v>1011.4</v>
      </c>
      <c r="I308" t="s">
        <v>253</v>
      </c>
      <c r="J308" t="s">
        <v>253</v>
      </c>
      <c r="K308">
        <v>0</v>
      </c>
      <c r="L308">
        <v>0</v>
      </c>
      <c r="M308">
        <v>1.6</v>
      </c>
      <c r="N308">
        <v>10.4</v>
      </c>
      <c r="O308">
        <v>173</v>
      </c>
      <c r="P308">
        <v>3.3</v>
      </c>
      <c r="Q308">
        <v>3.7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>
        <v>4.4000000000000004</v>
      </c>
      <c r="C309">
        <v>98</v>
      </c>
      <c r="D309">
        <v>4.0999999999999996</v>
      </c>
      <c r="E309">
        <v>4.4000000000000004</v>
      </c>
      <c r="F309">
        <v>2.5</v>
      </c>
      <c r="G309">
        <v>3.2</v>
      </c>
      <c r="H309">
        <v>1011.7</v>
      </c>
      <c r="I309" t="s">
        <v>253</v>
      </c>
      <c r="J309" t="s">
        <v>253</v>
      </c>
      <c r="K309">
        <v>0</v>
      </c>
      <c r="L309">
        <v>0</v>
      </c>
      <c r="M309">
        <v>1.6</v>
      </c>
      <c r="N309">
        <v>10.4</v>
      </c>
      <c r="O309">
        <v>173</v>
      </c>
      <c r="P309">
        <v>3.2</v>
      </c>
      <c r="Q309">
        <v>3.7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>
        <v>4.4000000000000004</v>
      </c>
      <c r="C310">
        <v>98</v>
      </c>
      <c r="D310">
        <v>4.0999999999999996</v>
      </c>
      <c r="E310">
        <v>4.4000000000000004</v>
      </c>
      <c r="F310">
        <v>1.8</v>
      </c>
      <c r="G310">
        <v>1.8</v>
      </c>
      <c r="H310">
        <v>1011.6</v>
      </c>
      <c r="I310" t="s">
        <v>253</v>
      </c>
      <c r="J310" t="s">
        <v>253</v>
      </c>
      <c r="K310">
        <v>0</v>
      </c>
      <c r="L310">
        <v>0</v>
      </c>
      <c r="M310">
        <v>1.6</v>
      </c>
      <c r="N310">
        <v>10.4</v>
      </c>
      <c r="O310">
        <v>173</v>
      </c>
      <c r="P310">
        <v>3.2</v>
      </c>
      <c r="Q310">
        <v>3.7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>
        <v>4.4000000000000004</v>
      </c>
      <c r="C311">
        <v>98</v>
      </c>
      <c r="D311">
        <v>4.0999999999999996</v>
      </c>
      <c r="E311">
        <v>4.4000000000000004</v>
      </c>
      <c r="F311">
        <v>0</v>
      </c>
      <c r="G311">
        <v>2.9</v>
      </c>
      <c r="H311">
        <v>1011.5</v>
      </c>
      <c r="I311" t="s">
        <v>253</v>
      </c>
      <c r="J311" t="s">
        <v>253</v>
      </c>
      <c r="K311">
        <v>0</v>
      </c>
      <c r="L311">
        <v>0</v>
      </c>
      <c r="M311">
        <v>1.6</v>
      </c>
      <c r="N311">
        <v>10.4</v>
      </c>
      <c r="O311">
        <v>173</v>
      </c>
      <c r="P311">
        <v>3.2</v>
      </c>
      <c r="Q311">
        <v>3.7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>
        <v>4.5</v>
      </c>
      <c r="C312">
        <v>98</v>
      </c>
      <c r="D312">
        <v>4.2</v>
      </c>
      <c r="E312">
        <v>4.5</v>
      </c>
      <c r="F312">
        <v>3.6</v>
      </c>
      <c r="G312">
        <v>4</v>
      </c>
      <c r="H312">
        <v>1011.7</v>
      </c>
      <c r="I312" t="s">
        <v>253</v>
      </c>
      <c r="J312" t="s">
        <v>253</v>
      </c>
      <c r="K312">
        <v>0</v>
      </c>
      <c r="L312">
        <v>0</v>
      </c>
      <c r="M312">
        <v>1.6</v>
      </c>
      <c r="N312">
        <v>10.4</v>
      </c>
      <c r="O312">
        <v>173</v>
      </c>
      <c r="P312">
        <v>3.2</v>
      </c>
      <c r="Q312">
        <v>3.7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>
        <v>4.5</v>
      </c>
      <c r="C313">
        <v>98</v>
      </c>
      <c r="D313">
        <v>4.2</v>
      </c>
      <c r="E313">
        <v>4.5</v>
      </c>
      <c r="F313">
        <v>3.6</v>
      </c>
      <c r="G313">
        <v>4.3</v>
      </c>
      <c r="H313">
        <v>1011.5</v>
      </c>
      <c r="I313" t="s">
        <v>253</v>
      </c>
      <c r="J313" t="s">
        <v>253</v>
      </c>
      <c r="K313">
        <v>0</v>
      </c>
      <c r="L313">
        <v>0</v>
      </c>
      <c r="M313">
        <v>1.6</v>
      </c>
      <c r="N313">
        <v>10.4</v>
      </c>
      <c r="O313">
        <v>173</v>
      </c>
      <c r="P313">
        <v>3.2</v>
      </c>
      <c r="Q313">
        <v>3.7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>
        <v>4.5</v>
      </c>
      <c r="C314">
        <v>98</v>
      </c>
      <c r="D314">
        <v>4.2</v>
      </c>
      <c r="E314">
        <v>4.5</v>
      </c>
      <c r="F314">
        <v>5.8</v>
      </c>
      <c r="G314">
        <v>6.8</v>
      </c>
      <c r="H314">
        <v>1011.4</v>
      </c>
      <c r="I314" t="s">
        <v>253</v>
      </c>
      <c r="J314" t="s">
        <v>253</v>
      </c>
      <c r="K314">
        <v>0</v>
      </c>
      <c r="L314">
        <v>0</v>
      </c>
      <c r="M314">
        <v>1.6</v>
      </c>
      <c r="N314">
        <v>10.4</v>
      </c>
      <c r="O314">
        <v>173</v>
      </c>
      <c r="P314">
        <v>3.2</v>
      </c>
      <c r="Q314">
        <v>3.7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>
        <v>4.5</v>
      </c>
      <c r="C315">
        <v>98</v>
      </c>
      <c r="D315">
        <v>4.2</v>
      </c>
      <c r="E315">
        <v>4.5</v>
      </c>
      <c r="F315">
        <v>5.4</v>
      </c>
      <c r="G315">
        <v>5.4</v>
      </c>
      <c r="H315">
        <v>1011.5</v>
      </c>
      <c r="I315" t="s">
        <v>253</v>
      </c>
      <c r="J315" t="s">
        <v>253</v>
      </c>
      <c r="K315">
        <v>0</v>
      </c>
      <c r="L315">
        <v>0</v>
      </c>
      <c r="M315">
        <v>1.6</v>
      </c>
      <c r="N315">
        <v>10.4</v>
      </c>
      <c r="O315">
        <v>173</v>
      </c>
      <c r="P315">
        <v>3.1</v>
      </c>
      <c r="Q315">
        <v>3.7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>
        <v>4.5</v>
      </c>
      <c r="C316">
        <v>98</v>
      </c>
      <c r="D316">
        <v>4.2</v>
      </c>
      <c r="E316">
        <v>4.5</v>
      </c>
      <c r="F316">
        <v>5</v>
      </c>
      <c r="G316">
        <v>5.4</v>
      </c>
      <c r="H316">
        <v>1011.7</v>
      </c>
      <c r="I316" t="s">
        <v>253</v>
      </c>
      <c r="J316" t="s">
        <v>253</v>
      </c>
      <c r="K316">
        <v>0</v>
      </c>
      <c r="L316">
        <v>0</v>
      </c>
      <c r="M316">
        <v>1.6</v>
      </c>
      <c r="N316">
        <v>10.4</v>
      </c>
      <c r="O316">
        <v>173</v>
      </c>
      <c r="P316">
        <v>3.2</v>
      </c>
      <c r="Q316">
        <v>3.7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>
        <v>4.5</v>
      </c>
      <c r="C317">
        <v>98</v>
      </c>
      <c r="D317">
        <v>4.2</v>
      </c>
      <c r="E317">
        <v>4.5</v>
      </c>
      <c r="F317">
        <v>2.2000000000000002</v>
      </c>
      <c r="G317">
        <v>3.2</v>
      </c>
      <c r="H317">
        <v>1011.4</v>
      </c>
      <c r="I317" t="s">
        <v>253</v>
      </c>
      <c r="J317" t="s">
        <v>253</v>
      </c>
      <c r="K317">
        <v>0</v>
      </c>
      <c r="L317">
        <v>0</v>
      </c>
      <c r="M317">
        <v>1.6</v>
      </c>
      <c r="N317">
        <v>10.4</v>
      </c>
      <c r="O317">
        <v>173</v>
      </c>
      <c r="P317">
        <v>3.2</v>
      </c>
      <c r="Q317">
        <v>3.7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>
        <v>4.5</v>
      </c>
      <c r="C318">
        <v>98</v>
      </c>
      <c r="D318">
        <v>4.2</v>
      </c>
      <c r="E318">
        <v>4.5</v>
      </c>
      <c r="F318">
        <v>2.5</v>
      </c>
      <c r="G318">
        <v>2.9</v>
      </c>
      <c r="H318">
        <v>1011.5</v>
      </c>
      <c r="I318" t="s">
        <v>253</v>
      </c>
      <c r="J318" t="s">
        <v>253</v>
      </c>
      <c r="K318">
        <v>0</v>
      </c>
      <c r="L318">
        <v>0</v>
      </c>
      <c r="M318">
        <v>1.6</v>
      </c>
      <c r="N318">
        <v>10.4</v>
      </c>
      <c r="O318">
        <v>173</v>
      </c>
      <c r="P318">
        <v>3.1</v>
      </c>
      <c r="Q318">
        <v>3.7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>
        <v>4.5</v>
      </c>
      <c r="C319">
        <v>98</v>
      </c>
      <c r="D319">
        <v>4.2</v>
      </c>
      <c r="E319">
        <v>4.5</v>
      </c>
      <c r="F319">
        <v>3.2</v>
      </c>
      <c r="G319">
        <v>3.2</v>
      </c>
      <c r="H319">
        <v>1011.6</v>
      </c>
      <c r="I319" t="s">
        <v>253</v>
      </c>
      <c r="J319" t="s">
        <v>253</v>
      </c>
      <c r="K319">
        <v>0</v>
      </c>
      <c r="L319">
        <v>0</v>
      </c>
      <c r="M319">
        <v>1.6</v>
      </c>
      <c r="N319">
        <v>10.4</v>
      </c>
      <c r="O319">
        <v>173</v>
      </c>
      <c r="P319">
        <v>3.2</v>
      </c>
      <c r="Q319">
        <v>3.7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>
        <v>4.5</v>
      </c>
      <c r="C320">
        <v>98</v>
      </c>
      <c r="D320">
        <v>4.2</v>
      </c>
      <c r="E320">
        <v>4.5</v>
      </c>
      <c r="F320">
        <v>3.2</v>
      </c>
      <c r="G320">
        <v>4.3</v>
      </c>
      <c r="H320">
        <v>1011.5</v>
      </c>
      <c r="I320" t="s">
        <v>253</v>
      </c>
      <c r="J320" t="s">
        <v>253</v>
      </c>
      <c r="K320">
        <v>0</v>
      </c>
      <c r="L320">
        <v>0</v>
      </c>
      <c r="M320">
        <v>1.6</v>
      </c>
      <c r="N320">
        <v>10.4</v>
      </c>
      <c r="O320">
        <v>173</v>
      </c>
      <c r="P320">
        <v>3.2</v>
      </c>
      <c r="Q320">
        <v>3.7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>
        <v>4.4000000000000004</v>
      </c>
      <c r="C321">
        <v>98</v>
      </c>
      <c r="D321">
        <v>4.0999999999999996</v>
      </c>
      <c r="E321">
        <v>4.4000000000000004</v>
      </c>
      <c r="F321">
        <v>2.2000000000000002</v>
      </c>
      <c r="G321">
        <v>3.2</v>
      </c>
      <c r="H321">
        <v>1011.5</v>
      </c>
      <c r="I321" t="s">
        <v>253</v>
      </c>
      <c r="J321" t="s">
        <v>253</v>
      </c>
      <c r="K321">
        <v>0</v>
      </c>
      <c r="L321">
        <v>0</v>
      </c>
      <c r="M321">
        <v>1.6</v>
      </c>
      <c r="N321">
        <v>10.4</v>
      </c>
      <c r="O321">
        <v>173</v>
      </c>
      <c r="P321">
        <v>3.2</v>
      </c>
      <c r="Q321">
        <v>3.7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>
        <v>4.4000000000000004</v>
      </c>
      <c r="C322">
        <v>98</v>
      </c>
      <c r="D322">
        <v>4.0999999999999996</v>
      </c>
      <c r="E322">
        <v>4.4000000000000004</v>
      </c>
      <c r="F322">
        <v>2.2000000000000002</v>
      </c>
      <c r="G322">
        <v>2.5</v>
      </c>
      <c r="H322">
        <v>1011.6</v>
      </c>
      <c r="I322" t="s">
        <v>253</v>
      </c>
      <c r="J322" t="s">
        <v>253</v>
      </c>
      <c r="K322">
        <v>0</v>
      </c>
      <c r="L322">
        <v>0</v>
      </c>
      <c r="M322">
        <v>1.6</v>
      </c>
      <c r="N322">
        <v>10.4</v>
      </c>
      <c r="O322">
        <v>173</v>
      </c>
      <c r="P322">
        <v>3.1</v>
      </c>
      <c r="Q322">
        <v>3.7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>
        <v>4.4000000000000004</v>
      </c>
      <c r="C323">
        <v>98</v>
      </c>
      <c r="D323">
        <v>4.0999999999999996</v>
      </c>
      <c r="E323">
        <v>4.4000000000000004</v>
      </c>
      <c r="F323">
        <v>1.8</v>
      </c>
      <c r="G323">
        <v>2.5</v>
      </c>
      <c r="H323">
        <v>1011.5</v>
      </c>
      <c r="I323" t="s">
        <v>253</v>
      </c>
      <c r="J323" t="s">
        <v>253</v>
      </c>
      <c r="K323">
        <v>0</v>
      </c>
      <c r="L323">
        <v>0</v>
      </c>
      <c r="M323">
        <v>1.6</v>
      </c>
      <c r="N323">
        <v>10.4</v>
      </c>
      <c r="O323">
        <v>173</v>
      </c>
      <c r="P323">
        <v>3.2</v>
      </c>
      <c r="Q323">
        <v>3.7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>
        <v>4.4000000000000004</v>
      </c>
      <c r="C324">
        <v>98</v>
      </c>
      <c r="D324">
        <v>4.0999999999999996</v>
      </c>
      <c r="E324">
        <v>4.4000000000000004</v>
      </c>
      <c r="F324">
        <v>1.8</v>
      </c>
      <c r="G324">
        <v>2.2000000000000002</v>
      </c>
      <c r="H324">
        <v>1011.3</v>
      </c>
      <c r="I324" t="s">
        <v>253</v>
      </c>
      <c r="J324" t="s">
        <v>253</v>
      </c>
      <c r="K324">
        <v>0</v>
      </c>
      <c r="L324">
        <v>0</v>
      </c>
      <c r="M324">
        <v>1.6</v>
      </c>
      <c r="N324">
        <v>10.4</v>
      </c>
      <c r="O324">
        <v>173</v>
      </c>
      <c r="P324">
        <v>3.1</v>
      </c>
      <c r="Q324">
        <v>3.7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>
        <v>4.4000000000000004</v>
      </c>
      <c r="C325">
        <v>98</v>
      </c>
      <c r="D325">
        <v>4.0999999999999996</v>
      </c>
      <c r="E325">
        <v>4.4000000000000004</v>
      </c>
      <c r="F325">
        <v>0</v>
      </c>
      <c r="G325">
        <v>0</v>
      </c>
      <c r="H325">
        <v>1011.7</v>
      </c>
      <c r="I325" t="s">
        <v>253</v>
      </c>
      <c r="J325" t="s">
        <v>253</v>
      </c>
      <c r="K325">
        <v>0</v>
      </c>
      <c r="L325">
        <v>0</v>
      </c>
      <c r="M325">
        <v>1.6</v>
      </c>
      <c r="N325">
        <v>10.4</v>
      </c>
      <c r="O325">
        <v>173</v>
      </c>
      <c r="P325">
        <v>3.2</v>
      </c>
      <c r="Q325">
        <v>3.7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>
        <v>4.4000000000000004</v>
      </c>
      <c r="C326">
        <v>98</v>
      </c>
      <c r="D326">
        <v>4.0999999999999996</v>
      </c>
      <c r="E326">
        <v>4.4000000000000004</v>
      </c>
      <c r="F326">
        <v>3.2</v>
      </c>
      <c r="G326">
        <v>3.2</v>
      </c>
      <c r="H326">
        <v>1011.6</v>
      </c>
      <c r="I326" t="s">
        <v>253</v>
      </c>
      <c r="J326" t="s">
        <v>253</v>
      </c>
      <c r="K326">
        <v>0</v>
      </c>
      <c r="L326">
        <v>0</v>
      </c>
      <c r="M326">
        <v>1.6</v>
      </c>
      <c r="N326">
        <v>10.4</v>
      </c>
      <c r="O326">
        <v>173</v>
      </c>
      <c r="P326">
        <v>3.1</v>
      </c>
      <c r="Q326">
        <v>3.7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>
        <v>4.4000000000000004</v>
      </c>
      <c r="C327">
        <v>98</v>
      </c>
      <c r="D327">
        <v>4.0999999999999996</v>
      </c>
      <c r="E327">
        <v>4.4000000000000004</v>
      </c>
      <c r="F327">
        <v>2.2000000000000002</v>
      </c>
      <c r="G327">
        <v>2.5</v>
      </c>
      <c r="H327">
        <v>1011.4</v>
      </c>
      <c r="I327" t="s">
        <v>253</v>
      </c>
      <c r="J327" t="s">
        <v>253</v>
      </c>
      <c r="K327">
        <v>0</v>
      </c>
      <c r="L327">
        <v>0</v>
      </c>
      <c r="M327">
        <v>1.6</v>
      </c>
      <c r="N327">
        <v>10.4</v>
      </c>
      <c r="O327">
        <v>173</v>
      </c>
      <c r="P327">
        <v>3.1</v>
      </c>
      <c r="Q327">
        <v>3.7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>
        <v>4.3</v>
      </c>
      <c r="C328">
        <v>98</v>
      </c>
      <c r="D328">
        <v>4</v>
      </c>
      <c r="E328">
        <v>4.3</v>
      </c>
      <c r="F328">
        <v>2.5</v>
      </c>
      <c r="G328">
        <v>2.9</v>
      </c>
      <c r="H328">
        <v>1011.3</v>
      </c>
      <c r="I328" t="s">
        <v>253</v>
      </c>
      <c r="J328" t="s">
        <v>253</v>
      </c>
      <c r="K328">
        <v>0</v>
      </c>
      <c r="L328">
        <v>0</v>
      </c>
      <c r="M328">
        <v>1.6</v>
      </c>
      <c r="N328">
        <v>10.4</v>
      </c>
      <c r="O328">
        <v>173</v>
      </c>
      <c r="P328">
        <v>3.1</v>
      </c>
      <c r="Q328">
        <v>3.7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>
        <v>4.3</v>
      </c>
      <c r="C329">
        <v>98</v>
      </c>
      <c r="D329">
        <v>4</v>
      </c>
      <c r="E329">
        <v>4.3</v>
      </c>
      <c r="F329">
        <v>4</v>
      </c>
      <c r="G329">
        <v>4.3</v>
      </c>
      <c r="H329">
        <v>1011.4</v>
      </c>
      <c r="I329" t="s">
        <v>253</v>
      </c>
      <c r="J329" t="s">
        <v>253</v>
      </c>
      <c r="K329">
        <v>0</v>
      </c>
      <c r="L329">
        <v>0</v>
      </c>
      <c r="M329">
        <v>1.6</v>
      </c>
      <c r="N329">
        <v>10.4</v>
      </c>
      <c r="O329">
        <v>173</v>
      </c>
      <c r="P329">
        <v>3.1</v>
      </c>
      <c r="Q329">
        <v>3.6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>
        <v>4.3</v>
      </c>
      <c r="C330">
        <v>98</v>
      </c>
      <c r="D330">
        <v>4</v>
      </c>
      <c r="E330">
        <v>4.3</v>
      </c>
      <c r="F330">
        <v>1.8</v>
      </c>
      <c r="G330">
        <v>2.5</v>
      </c>
      <c r="H330">
        <v>1011.6</v>
      </c>
      <c r="I330" t="s">
        <v>253</v>
      </c>
      <c r="J330" t="s">
        <v>253</v>
      </c>
      <c r="K330">
        <v>0</v>
      </c>
      <c r="L330">
        <v>0</v>
      </c>
      <c r="M330">
        <v>1.6</v>
      </c>
      <c r="N330">
        <v>10.4</v>
      </c>
      <c r="O330">
        <v>173</v>
      </c>
      <c r="P330">
        <v>3</v>
      </c>
      <c r="Q330">
        <v>3.6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>
        <v>4.3</v>
      </c>
      <c r="C331">
        <v>98</v>
      </c>
      <c r="D331">
        <v>4</v>
      </c>
      <c r="E331">
        <v>4.3</v>
      </c>
      <c r="F331">
        <v>1.8</v>
      </c>
      <c r="G331">
        <v>1.8</v>
      </c>
      <c r="H331">
        <v>1011.4</v>
      </c>
      <c r="I331" t="s">
        <v>253</v>
      </c>
      <c r="J331" t="s">
        <v>253</v>
      </c>
      <c r="K331">
        <v>0</v>
      </c>
      <c r="L331">
        <v>0</v>
      </c>
      <c r="M331">
        <v>1.6</v>
      </c>
      <c r="N331">
        <v>10.4</v>
      </c>
      <c r="O331">
        <v>173</v>
      </c>
      <c r="P331">
        <v>3</v>
      </c>
      <c r="Q331">
        <v>3.6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>
        <v>4.3</v>
      </c>
      <c r="C332">
        <v>98</v>
      </c>
      <c r="D332">
        <v>4</v>
      </c>
      <c r="E332">
        <v>4.3</v>
      </c>
      <c r="F332">
        <v>2.2000000000000002</v>
      </c>
      <c r="G332">
        <v>2.2000000000000002</v>
      </c>
      <c r="H332">
        <v>1011.4</v>
      </c>
      <c r="I332">
        <v>250</v>
      </c>
      <c r="J332">
        <v>0</v>
      </c>
      <c r="K332">
        <v>0</v>
      </c>
      <c r="L332">
        <v>0</v>
      </c>
      <c r="M332">
        <v>1.6</v>
      </c>
      <c r="N332">
        <v>10.4</v>
      </c>
      <c r="O332">
        <v>173</v>
      </c>
      <c r="P332">
        <v>3</v>
      </c>
      <c r="Q332">
        <v>3.5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>
        <v>4.3</v>
      </c>
      <c r="C333">
        <v>98</v>
      </c>
      <c r="D333">
        <v>4</v>
      </c>
      <c r="E333">
        <v>4.3</v>
      </c>
      <c r="F333">
        <v>0</v>
      </c>
      <c r="G333">
        <v>0</v>
      </c>
      <c r="H333">
        <v>1011.4</v>
      </c>
      <c r="I333" t="s">
        <v>253</v>
      </c>
      <c r="J333" t="s">
        <v>253</v>
      </c>
      <c r="K333">
        <v>0</v>
      </c>
      <c r="L333">
        <v>0</v>
      </c>
      <c r="M333">
        <v>1.6</v>
      </c>
      <c r="N333">
        <v>10.4</v>
      </c>
      <c r="O333">
        <v>173</v>
      </c>
      <c r="P333">
        <v>2.9</v>
      </c>
      <c r="Q333">
        <v>3.5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>
        <v>4.2</v>
      </c>
      <c r="C334">
        <v>98</v>
      </c>
      <c r="D334">
        <v>3.9</v>
      </c>
      <c r="E334">
        <v>4.2</v>
      </c>
      <c r="F334">
        <v>0</v>
      </c>
      <c r="G334">
        <v>0</v>
      </c>
      <c r="H334">
        <v>1011.5</v>
      </c>
      <c r="I334" t="s">
        <v>253</v>
      </c>
      <c r="J334" t="s">
        <v>253</v>
      </c>
      <c r="K334">
        <v>0</v>
      </c>
      <c r="L334">
        <v>0</v>
      </c>
      <c r="M334">
        <v>1.6</v>
      </c>
      <c r="N334">
        <v>10.4</v>
      </c>
      <c r="O334">
        <v>173</v>
      </c>
      <c r="P334">
        <v>2.9</v>
      </c>
      <c r="Q334">
        <v>3.5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>
        <v>4.2</v>
      </c>
      <c r="C335">
        <v>98</v>
      </c>
      <c r="D335">
        <v>3.9</v>
      </c>
      <c r="E335">
        <v>4.2</v>
      </c>
      <c r="F335">
        <v>0</v>
      </c>
      <c r="G335">
        <v>2.2000000000000002</v>
      </c>
      <c r="H335">
        <v>1011.5</v>
      </c>
      <c r="I335">
        <v>250</v>
      </c>
      <c r="J335">
        <v>0</v>
      </c>
      <c r="K335">
        <v>0</v>
      </c>
      <c r="L335">
        <v>0</v>
      </c>
      <c r="M335">
        <v>1.6</v>
      </c>
      <c r="N335">
        <v>10.4</v>
      </c>
      <c r="O335">
        <v>173</v>
      </c>
      <c r="P335">
        <v>2.9</v>
      </c>
      <c r="Q335">
        <v>3.5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>
        <v>4.2</v>
      </c>
      <c r="C336">
        <v>98</v>
      </c>
      <c r="D336">
        <v>3.9</v>
      </c>
      <c r="E336">
        <v>4.2</v>
      </c>
      <c r="F336">
        <v>2.5</v>
      </c>
      <c r="G336">
        <v>2.5</v>
      </c>
      <c r="H336">
        <v>1011.4</v>
      </c>
      <c r="I336">
        <v>250</v>
      </c>
      <c r="J336">
        <v>0</v>
      </c>
      <c r="K336">
        <v>0</v>
      </c>
      <c r="L336">
        <v>0</v>
      </c>
      <c r="M336">
        <v>1.6</v>
      </c>
      <c r="N336">
        <v>10.4</v>
      </c>
      <c r="O336">
        <v>173</v>
      </c>
      <c r="P336">
        <v>2.9</v>
      </c>
      <c r="Q336">
        <v>3.4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>
        <v>4.2</v>
      </c>
      <c r="C337">
        <v>98</v>
      </c>
      <c r="D337">
        <v>3.9</v>
      </c>
      <c r="E337">
        <v>4.2</v>
      </c>
      <c r="F337">
        <v>0</v>
      </c>
      <c r="G337">
        <v>2.2000000000000002</v>
      </c>
      <c r="H337">
        <v>1011.4</v>
      </c>
      <c r="I337" t="s">
        <v>253</v>
      </c>
      <c r="J337" t="s">
        <v>253</v>
      </c>
      <c r="K337">
        <v>0</v>
      </c>
      <c r="L337">
        <v>0</v>
      </c>
      <c r="M337">
        <v>1.6</v>
      </c>
      <c r="N337">
        <v>10.4</v>
      </c>
      <c r="O337">
        <v>173</v>
      </c>
      <c r="P337">
        <v>2.8</v>
      </c>
      <c r="Q337">
        <v>3.4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>
        <v>4.2</v>
      </c>
      <c r="C338">
        <v>98</v>
      </c>
      <c r="D338">
        <v>3.9</v>
      </c>
      <c r="E338">
        <v>4.2</v>
      </c>
      <c r="F338">
        <v>1.8</v>
      </c>
      <c r="G338">
        <v>1.8</v>
      </c>
      <c r="H338">
        <v>1011.4</v>
      </c>
      <c r="I338" t="s">
        <v>253</v>
      </c>
      <c r="J338" t="s">
        <v>253</v>
      </c>
      <c r="K338">
        <v>0</v>
      </c>
      <c r="L338">
        <v>0</v>
      </c>
      <c r="M338">
        <v>1.6</v>
      </c>
      <c r="N338">
        <v>10.4</v>
      </c>
      <c r="O338">
        <v>173</v>
      </c>
      <c r="P338">
        <v>2.8</v>
      </c>
      <c r="Q338">
        <v>3.4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>
        <v>4.2</v>
      </c>
      <c r="C339">
        <v>98</v>
      </c>
      <c r="D339">
        <v>3.9</v>
      </c>
      <c r="E339">
        <v>4.2</v>
      </c>
      <c r="F339">
        <v>0</v>
      </c>
      <c r="G339">
        <v>0</v>
      </c>
      <c r="H339">
        <v>1011.5</v>
      </c>
      <c r="I339" t="s">
        <v>253</v>
      </c>
      <c r="J339" t="s">
        <v>253</v>
      </c>
      <c r="K339">
        <v>0</v>
      </c>
      <c r="L339">
        <v>0</v>
      </c>
      <c r="M339">
        <v>1.6</v>
      </c>
      <c r="N339">
        <v>10.4</v>
      </c>
      <c r="O339">
        <v>173</v>
      </c>
      <c r="P339">
        <v>2.8</v>
      </c>
      <c r="Q339">
        <v>3.4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>
        <v>4.0999999999999996</v>
      </c>
      <c r="C340">
        <v>98</v>
      </c>
      <c r="D340">
        <v>3.8</v>
      </c>
      <c r="E340">
        <v>4.0999999999999996</v>
      </c>
      <c r="F340">
        <v>0</v>
      </c>
      <c r="G340">
        <v>1.8</v>
      </c>
      <c r="H340">
        <v>1011.3</v>
      </c>
      <c r="I340" t="s">
        <v>253</v>
      </c>
      <c r="J340" t="s">
        <v>253</v>
      </c>
      <c r="K340">
        <v>0</v>
      </c>
      <c r="L340">
        <v>0</v>
      </c>
      <c r="M340">
        <v>1.6</v>
      </c>
      <c r="N340">
        <v>10.4</v>
      </c>
      <c r="O340">
        <v>173</v>
      </c>
      <c r="P340">
        <v>2.8</v>
      </c>
      <c r="Q340">
        <v>3.4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>
        <v>4.0999999999999996</v>
      </c>
      <c r="C341">
        <v>98</v>
      </c>
      <c r="D341">
        <v>3.8</v>
      </c>
      <c r="E341">
        <v>4.0999999999999996</v>
      </c>
      <c r="F341">
        <v>0</v>
      </c>
      <c r="G341">
        <v>0</v>
      </c>
      <c r="H341">
        <v>1011.4</v>
      </c>
      <c r="I341" t="s">
        <v>253</v>
      </c>
      <c r="J341" t="s">
        <v>253</v>
      </c>
      <c r="K341">
        <v>0</v>
      </c>
      <c r="L341">
        <v>0</v>
      </c>
      <c r="M341">
        <v>1.6</v>
      </c>
      <c r="N341">
        <v>10.4</v>
      </c>
      <c r="O341">
        <v>173</v>
      </c>
      <c r="P341">
        <v>2.8</v>
      </c>
      <c r="Q341">
        <v>3.3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>
        <v>4.0999999999999996</v>
      </c>
      <c r="C342">
        <v>98</v>
      </c>
      <c r="D342">
        <v>3.8</v>
      </c>
      <c r="E342">
        <v>4.0999999999999996</v>
      </c>
      <c r="F342">
        <v>0</v>
      </c>
      <c r="G342">
        <v>0</v>
      </c>
      <c r="H342">
        <v>1011.6</v>
      </c>
      <c r="I342" t="s">
        <v>253</v>
      </c>
      <c r="J342" t="s">
        <v>253</v>
      </c>
      <c r="K342">
        <v>0</v>
      </c>
      <c r="L342">
        <v>0</v>
      </c>
      <c r="M342">
        <v>1.6</v>
      </c>
      <c r="N342">
        <v>10.4</v>
      </c>
      <c r="O342">
        <v>173</v>
      </c>
      <c r="P342">
        <v>2.8</v>
      </c>
      <c r="Q342">
        <v>3.3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>
        <v>4.0999999999999996</v>
      </c>
      <c r="C343">
        <v>98</v>
      </c>
      <c r="D343">
        <v>3.8</v>
      </c>
      <c r="E343">
        <v>4.0999999999999996</v>
      </c>
      <c r="F343">
        <v>0</v>
      </c>
      <c r="G343">
        <v>2.5</v>
      </c>
      <c r="H343">
        <v>1011.3</v>
      </c>
      <c r="I343" t="s">
        <v>253</v>
      </c>
      <c r="J343" t="s">
        <v>253</v>
      </c>
      <c r="K343">
        <v>0</v>
      </c>
      <c r="L343">
        <v>0</v>
      </c>
      <c r="M343">
        <v>1.6</v>
      </c>
      <c r="N343">
        <v>10.4</v>
      </c>
      <c r="O343">
        <v>173</v>
      </c>
      <c r="P343">
        <v>2.8</v>
      </c>
      <c r="Q343">
        <v>3.3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>
        <v>4.0999999999999996</v>
      </c>
      <c r="C344">
        <v>98</v>
      </c>
      <c r="D344">
        <v>3.8</v>
      </c>
      <c r="E344">
        <v>4.0999999999999996</v>
      </c>
      <c r="F344">
        <v>0</v>
      </c>
      <c r="G344">
        <v>2.2000000000000002</v>
      </c>
      <c r="H344">
        <v>1011.6</v>
      </c>
      <c r="I344" t="s">
        <v>253</v>
      </c>
      <c r="J344" t="s">
        <v>253</v>
      </c>
      <c r="K344">
        <v>0</v>
      </c>
      <c r="L344">
        <v>0</v>
      </c>
      <c r="M344">
        <v>1.6</v>
      </c>
      <c r="N344">
        <v>10.4</v>
      </c>
      <c r="O344">
        <v>173</v>
      </c>
      <c r="P344">
        <v>2.7</v>
      </c>
      <c r="Q344">
        <v>3.3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>
        <v>4.0999999999999996</v>
      </c>
      <c r="C345">
        <v>98</v>
      </c>
      <c r="D345">
        <v>3.8</v>
      </c>
      <c r="E345">
        <v>4.0999999999999996</v>
      </c>
      <c r="F345">
        <v>0</v>
      </c>
      <c r="G345">
        <v>0</v>
      </c>
      <c r="H345">
        <v>1011.4</v>
      </c>
      <c r="I345" t="s">
        <v>253</v>
      </c>
      <c r="J345" t="s">
        <v>253</v>
      </c>
      <c r="K345">
        <v>0</v>
      </c>
      <c r="L345">
        <v>0</v>
      </c>
      <c r="M345">
        <v>1.6</v>
      </c>
      <c r="N345">
        <v>10.4</v>
      </c>
      <c r="O345">
        <v>173</v>
      </c>
      <c r="P345">
        <v>2.7</v>
      </c>
      <c r="Q345">
        <v>3.3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>
        <v>4.0999999999999996</v>
      </c>
      <c r="C346">
        <v>98</v>
      </c>
      <c r="D346">
        <v>3.8</v>
      </c>
      <c r="E346">
        <v>4.0999999999999996</v>
      </c>
      <c r="F346">
        <v>0</v>
      </c>
      <c r="G346">
        <v>0</v>
      </c>
      <c r="H346">
        <v>1011.4</v>
      </c>
      <c r="I346" t="s">
        <v>253</v>
      </c>
      <c r="J346" t="s">
        <v>253</v>
      </c>
      <c r="K346">
        <v>0</v>
      </c>
      <c r="L346">
        <v>0</v>
      </c>
      <c r="M346">
        <v>1.6</v>
      </c>
      <c r="N346">
        <v>10.4</v>
      </c>
      <c r="O346">
        <v>173</v>
      </c>
      <c r="P346">
        <v>2.7</v>
      </c>
      <c r="Q346">
        <v>3.2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>
        <v>4.0999999999999996</v>
      </c>
      <c r="C347">
        <v>98</v>
      </c>
      <c r="D347">
        <v>3.8</v>
      </c>
      <c r="E347">
        <v>4.0999999999999996</v>
      </c>
      <c r="F347">
        <v>2.2000000000000002</v>
      </c>
      <c r="G347">
        <v>2.5</v>
      </c>
      <c r="H347">
        <v>1011.6</v>
      </c>
      <c r="I347" t="s">
        <v>253</v>
      </c>
      <c r="J347" t="s">
        <v>253</v>
      </c>
      <c r="K347">
        <v>0</v>
      </c>
      <c r="L347">
        <v>0</v>
      </c>
      <c r="M347">
        <v>1.6</v>
      </c>
      <c r="N347">
        <v>10.4</v>
      </c>
      <c r="O347">
        <v>173</v>
      </c>
      <c r="P347">
        <v>2.7</v>
      </c>
      <c r="Q347">
        <v>3.2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>
        <v>4</v>
      </c>
      <c r="C348">
        <v>98</v>
      </c>
      <c r="D348">
        <v>3.7</v>
      </c>
      <c r="E348">
        <v>4</v>
      </c>
      <c r="F348">
        <v>2.2000000000000002</v>
      </c>
      <c r="G348">
        <v>3.2</v>
      </c>
      <c r="H348">
        <v>1011.6</v>
      </c>
      <c r="I348" t="s">
        <v>253</v>
      </c>
      <c r="J348" t="s">
        <v>253</v>
      </c>
      <c r="K348">
        <v>0</v>
      </c>
      <c r="L348">
        <v>0</v>
      </c>
      <c r="M348">
        <v>1.6</v>
      </c>
      <c r="N348">
        <v>10.4</v>
      </c>
      <c r="O348">
        <v>173</v>
      </c>
      <c r="P348">
        <v>2.7</v>
      </c>
      <c r="Q348">
        <v>3.3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>
        <v>4</v>
      </c>
      <c r="C349">
        <v>98</v>
      </c>
      <c r="D349">
        <v>3.7</v>
      </c>
      <c r="E349">
        <v>4</v>
      </c>
      <c r="F349">
        <v>3.6</v>
      </c>
      <c r="G349">
        <v>3.6</v>
      </c>
      <c r="H349">
        <v>1011.6</v>
      </c>
      <c r="I349" t="s">
        <v>253</v>
      </c>
      <c r="J349" t="s">
        <v>253</v>
      </c>
      <c r="K349">
        <v>0</v>
      </c>
      <c r="L349">
        <v>0</v>
      </c>
      <c r="M349">
        <v>1.6</v>
      </c>
      <c r="N349">
        <v>10.4</v>
      </c>
      <c r="O349">
        <v>173</v>
      </c>
      <c r="P349">
        <v>2.7</v>
      </c>
      <c r="Q349">
        <v>3.2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>
        <v>4</v>
      </c>
      <c r="C350">
        <v>98</v>
      </c>
      <c r="D350">
        <v>3.7</v>
      </c>
      <c r="E350">
        <v>4</v>
      </c>
      <c r="F350">
        <v>0</v>
      </c>
      <c r="G350">
        <v>2.2000000000000002</v>
      </c>
      <c r="H350">
        <v>1011.6</v>
      </c>
      <c r="I350">
        <v>250</v>
      </c>
      <c r="J350">
        <v>0</v>
      </c>
      <c r="K350">
        <v>0</v>
      </c>
      <c r="L350">
        <v>0</v>
      </c>
      <c r="M350">
        <v>1.6</v>
      </c>
      <c r="N350">
        <v>10.4</v>
      </c>
      <c r="O350">
        <v>173</v>
      </c>
      <c r="P350">
        <v>2.7</v>
      </c>
      <c r="Q350">
        <v>3.2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>
        <v>3.9</v>
      </c>
      <c r="C351">
        <v>98</v>
      </c>
      <c r="D351">
        <v>3.6</v>
      </c>
      <c r="E351">
        <v>3.9</v>
      </c>
      <c r="F351">
        <v>0</v>
      </c>
      <c r="G351">
        <v>1.8</v>
      </c>
      <c r="H351">
        <v>1011.5</v>
      </c>
      <c r="I351" t="s">
        <v>253</v>
      </c>
      <c r="J351" t="s">
        <v>253</v>
      </c>
      <c r="K351">
        <v>0</v>
      </c>
      <c r="L351">
        <v>0</v>
      </c>
      <c r="M351">
        <v>1.6</v>
      </c>
      <c r="N351">
        <v>10.4</v>
      </c>
      <c r="O351">
        <v>173</v>
      </c>
      <c r="P351">
        <v>2.7</v>
      </c>
      <c r="Q351">
        <v>3.2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>
        <v>3.8</v>
      </c>
      <c r="C352">
        <v>98</v>
      </c>
      <c r="D352">
        <v>3.5</v>
      </c>
      <c r="E352">
        <v>3.8</v>
      </c>
      <c r="F352">
        <v>2.9</v>
      </c>
      <c r="G352">
        <v>2.9</v>
      </c>
      <c r="H352">
        <v>1011.5</v>
      </c>
      <c r="I352" t="s">
        <v>253</v>
      </c>
      <c r="J352" t="s">
        <v>253</v>
      </c>
      <c r="K352">
        <v>0</v>
      </c>
      <c r="L352">
        <v>0</v>
      </c>
      <c r="M352">
        <v>1.6</v>
      </c>
      <c r="N352">
        <v>10.4</v>
      </c>
      <c r="O352">
        <v>173</v>
      </c>
      <c r="P352">
        <v>2.7</v>
      </c>
      <c r="Q352">
        <v>3.2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>
        <v>3.8</v>
      </c>
      <c r="C353">
        <v>98</v>
      </c>
      <c r="D353">
        <v>3.5</v>
      </c>
      <c r="E353">
        <v>3.8</v>
      </c>
      <c r="F353">
        <v>0</v>
      </c>
      <c r="G353">
        <v>2.2000000000000002</v>
      </c>
      <c r="H353">
        <v>1011.6</v>
      </c>
      <c r="I353" t="s">
        <v>253</v>
      </c>
      <c r="J353" t="s">
        <v>253</v>
      </c>
      <c r="K353">
        <v>0</v>
      </c>
      <c r="L353">
        <v>0</v>
      </c>
      <c r="M353">
        <v>1.6</v>
      </c>
      <c r="N353">
        <v>10.4</v>
      </c>
      <c r="O353">
        <v>173</v>
      </c>
      <c r="P353">
        <v>2.7</v>
      </c>
      <c r="Q353">
        <v>3.2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>
        <v>3.7</v>
      </c>
      <c r="C354">
        <v>98</v>
      </c>
      <c r="D354">
        <v>3.4</v>
      </c>
      <c r="E354">
        <v>3.7</v>
      </c>
      <c r="F354">
        <v>2.2000000000000002</v>
      </c>
      <c r="G354">
        <v>2.5</v>
      </c>
      <c r="H354">
        <v>1011.4</v>
      </c>
      <c r="I354">
        <v>250</v>
      </c>
      <c r="J354">
        <v>0</v>
      </c>
      <c r="K354">
        <v>0</v>
      </c>
      <c r="L354">
        <v>0</v>
      </c>
      <c r="M354">
        <v>1.6</v>
      </c>
      <c r="N354">
        <v>10.4</v>
      </c>
      <c r="O354">
        <v>173</v>
      </c>
      <c r="P354">
        <v>2.7</v>
      </c>
      <c r="Q354">
        <v>3.2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>
        <v>3.7</v>
      </c>
      <c r="C355">
        <v>98</v>
      </c>
      <c r="D355">
        <v>3.4</v>
      </c>
      <c r="E355">
        <v>3.7</v>
      </c>
      <c r="F355">
        <v>2.2000000000000002</v>
      </c>
      <c r="G355">
        <v>2.5</v>
      </c>
      <c r="H355">
        <v>1011.4</v>
      </c>
      <c r="I355" t="s">
        <v>253</v>
      </c>
      <c r="J355" t="s">
        <v>253</v>
      </c>
      <c r="K355">
        <v>0</v>
      </c>
      <c r="L355">
        <v>0</v>
      </c>
      <c r="M355">
        <v>1.6</v>
      </c>
      <c r="N355">
        <v>10.4</v>
      </c>
      <c r="O355">
        <v>173</v>
      </c>
      <c r="P355">
        <v>2.7</v>
      </c>
      <c r="Q355">
        <v>3.2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>
        <v>3.7</v>
      </c>
      <c r="C356">
        <v>98</v>
      </c>
      <c r="D356">
        <v>3.4</v>
      </c>
      <c r="E356">
        <v>3.7</v>
      </c>
      <c r="F356">
        <v>0</v>
      </c>
      <c r="G356">
        <v>2.2000000000000002</v>
      </c>
      <c r="H356">
        <v>1011.4</v>
      </c>
      <c r="I356" t="s">
        <v>253</v>
      </c>
      <c r="J356" t="s">
        <v>253</v>
      </c>
      <c r="K356">
        <v>0</v>
      </c>
      <c r="L356">
        <v>0</v>
      </c>
      <c r="M356">
        <v>1.6</v>
      </c>
      <c r="N356">
        <v>10.4</v>
      </c>
      <c r="O356">
        <v>173</v>
      </c>
      <c r="P356">
        <v>2.7</v>
      </c>
      <c r="Q356">
        <v>3.2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>
        <v>3.7</v>
      </c>
      <c r="C357">
        <v>98</v>
      </c>
      <c r="D357">
        <v>3.4</v>
      </c>
      <c r="E357">
        <v>3.7</v>
      </c>
      <c r="F357">
        <v>0</v>
      </c>
      <c r="G357">
        <v>1.8</v>
      </c>
      <c r="H357">
        <v>1011.5</v>
      </c>
      <c r="I357" t="s">
        <v>253</v>
      </c>
      <c r="J357" t="s">
        <v>253</v>
      </c>
      <c r="K357">
        <v>0</v>
      </c>
      <c r="L357">
        <v>0</v>
      </c>
      <c r="M357">
        <v>1.6</v>
      </c>
      <c r="N357">
        <v>10.4</v>
      </c>
      <c r="O357">
        <v>173</v>
      </c>
      <c r="P357">
        <v>2.7</v>
      </c>
      <c r="Q357">
        <v>3.2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>
        <v>3.7</v>
      </c>
      <c r="C358">
        <v>98</v>
      </c>
      <c r="D358">
        <v>3.4</v>
      </c>
      <c r="E358">
        <v>3.7</v>
      </c>
      <c r="F358">
        <v>0</v>
      </c>
      <c r="G358">
        <v>0</v>
      </c>
      <c r="H358">
        <v>1011.7</v>
      </c>
      <c r="I358" t="s">
        <v>253</v>
      </c>
      <c r="J358" t="s">
        <v>253</v>
      </c>
      <c r="K358">
        <v>0</v>
      </c>
      <c r="L358">
        <v>0</v>
      </c>
      <c r="M358">
        <v>1.6</v>
      </c>
      <c r="N358">
        <v>10.4</v>
      </c>
      <c r="O358">
        <v>173</v>
      </c>
      <c r="P358">
        <v>2.7</v>
      </c>
      <c r="Q358">
        <v>3.2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>
        <v>3.6</v>
      </c>
      <c r="C359">
        <v>98</v>
      </c>
      <c r="D359">
        <v>3.3</v>
      </c>
      <c r="E359">
        <v>3.6</v>
      </c>
      <c r="F359">
        <v>0</v>
      </c>
      <c r="G359">
        <v>0</v>
      </c>
      <c r="H359">
        <v>1011.4</v>
      </c>
      <c r="I359" t="s">
        <v>253</v>
      </c>
      <c r="J359" t="s">
        <v>253</v>
      </c>
      <c r="K359">
        <v>0</v>
      </c>
      <c r="L359">
        <v>0</v>
      </c>
      <c r="M359">
        <v>1.6</v>
      </c>
      <c r="N359">
        <v>10.4</v>
      </c>
      <c r="O359">
        <v>173</v>
      </c>
      <c r="P359">
        <v>2.6</v>
      </c>
      <c r="Q359">
        <v>3.1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>
        <v>3.6</v>
      </c>
      <c r="C360">
        <v>98</v>
      </c>
      <c r="D360">
        <v>3.3</v>
      </c>
      <c r="E360">
        <v>3.6</v>
      </c>
      <c r="F360">
        <v>2.2000000000000002</v>
      </c>
      <c r="G360">
        <v>4</v>
      </c>
      <c r="H360">
        <v>1011.5</v>
      </c>
      <c r="I360">
        <v>250</v>
      </c>
      <c r="J360">
        <v>0</v>
      </c>
      <c r="K360">
        <v>0</v>
      </c>
      <c r="L360">
        <v>0</v>
      </c>
      <c r="M360">
        <v>1.6</v>
      </c>
      <c r="N360">
        <v>10.4</v>
      </c>
      <c r="O360">
        <v>173</v>
      </c>
      <c r="P360">
        <v>2.6</v>
      </c>
      <c r="Q360">
        <v>3.1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>
        <v>3.6</v>
      </c>
      <c r="C361">
        <v>98</v>
      </c>
      <c r="D361">
        <v>3.3</v>
      </c>
      <c r="E361">
        <v>3.6</v>
      </c>
      <c r="F361">
        <v>2.2000000000000002</v>
      </c>
      <c r="G361">
        <v>4</v>
      </c>
      <c r="H361">
        <v>1011.4</v>
      </c>
      <c r="I361" t="s">
        <v>253</v>
      </c>
      <c r="J361" t="s">
        <v>253</v>
      </c>
      <c r="K361">
        <v>0</v>
      </c>
      <c r="L361">
        <v>0</v>
      </c>
      <c r="M361">
        <v>1.6</v>
      </c>
      <c r="N361">
        <v>10.4</v>
      </c>
      <c r="O361">
        <v>173</v>
      </c>
      <c r="P361">
        <v>2.6</v>
      </c>
      <c r="Q361">
        <v>3.1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>
        <v>3.7</v>
      </c>
      <c r="C362">
        <v>98</v>
      </c>
      <c r="D362">
        <v>3.4</v>
      </c>
      <c r="E362">
        <v>3.7</v>
      </c>
      <c r="F362">
        <v>0</v>
      </c>
      <c r="G362">
        <v>2.9</v>
      </c>
      <c r="H362">
        <v>1011.5</v>
      </c>
      <c r="I362" t="s">
        <v>253</v>
      </c>
      <c r="J362" t="s">
        <v>253</v>
      </c>
      <c r="K362">
        <v>0</v>
      </c>
      <c r="L362">
        <v>0</v>
      </c>
      <c r="M362">
        <v>1.6</v>
      </c>
      <c r="N362">
        <v>10.4</v>
      </c>
      <c r="O362">
        <v>173</v>
      </c>
      <c r="P362">
        <v>2.6</v>
      </c>
      <c r="Q362">
        <v>3.1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>
        <v>3.7</v>
      </c>
      <c r="C363">
        <v>98</v>
      </c>
      <c r="D363">
        <v>3.4</v>
      </c>
      <c r="E363">
        <v>3.7</v>
      </c>
      <c r="F363">
        <v>2.2000000000000002</v>
      </c>
      <c r="G363">
        <v>2.9</v>
      </c>
      <c r="H363">
        <v>1011.5</v>
      </c>
      <c r="I363" t="s">
        <v>253</v>
      </c>
      <c r="J363" t="s">
        <v>253</v>
      </c>
      <c r="K363">
        <v>0</v>
      </c>
      <c r="L363">
        <v>0</v>
      </c>
      <c r="M363">
        <v>1.6</v>
      </c>
      <c r="N363">
        <v>10.4</v>
      </c>
      <c r="O363">
        <v>173</v>
      </c>
      <c r="P363">
        <v>2.6</v>
      </c>
      <c r="Q363">
        <v>3.1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>
        <v>3.7</v>
      </c>
      <c r="C364">
        <v>98</v>
      </c>
      <c r="D364">
        <v>3.4</v>
      </c>
      <c r="E364">
        <v>3.7</v>
      </c>
      <c r="F364">
        <v>1.8</v>
      </c>
      <c r="G364">
        <v>3.2</v>
      </c>
      <c r="H364">
        <v>1011.3</v>
      </c>
      <c r="I364" t="s">
        <v>253</v>
      </c>
      <c r="J364" t="s">
        <v>253</v>
      </c>
      <c r="K364">
        <v>0</v>
      </c>
      <c r="L364">
        <v>0</v>
      </c>
      <c r="M364">
        <v>1.6</v>
      </c>
      <c r="N364">
        <v>10.4</v>
      </c>
      <c r="O364">
        <v>173</v>
      </c>
      <c r="P364">
        <v>2.5</v>
      </c>
      <c r="Q364">
        <v>3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>
        <v>3.7</v>
      </c>
      <c r="C365">
        <v>98</v>
      </c>
      <c r="D365">
        <v>3.4</v>
      </c>
      <c r="E365">
        <v>3.7</v>
      </c>
      <c r="F365">
        <v>0</v>
      </c>
      <c r="G365">
        <v>3.2</v>
      </c>
      <c r="H365">
        <v>1011.6</v>
      </c>
      <c r="I365" t="s">
        <v>253</v>
      </c>
      <c r="J365" t="s">
        <v>253</v>
      </c>
      <c r="K365">
        <v>0</v>
      </c>
      <c r="L365">
        <v>0</v>
      </c>
      <c r="M365">
        <v>1.6</v>
      </c>
      <c r="N365">
        <v>10.4</v>
      </c>
      <c r="O365">
        <v>173</v>
      </c>
      <c r="P365">
        <v>2.5</v>
      </c>
      <c r="Q365">
        <v>3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>
        <v>3.7</v>
      </c>
      <c r="C366">
        <v>98</v>
      </c>
      <c r="D366">
        <v>3.4</v>
      </c>
      <c r="E366">
        <v>3.7</v>
      </c>
      <c r="F366">
        <v>0</v>
      </c>
      <c r="G366">
        <v>1.8</v>
      </c>
      <c r="H366">
        <v>1011.6</v>
      </c>
      <c r="I366" t="s">
        <v>253</v>
      </c>
      <c r="J366" t="s">
        <v>253</v>
      </c>
      <c r="K366">
        <v>0</v>
      </c>
      <c r="L366">
        <v>0</v>
      </c>
      <c r="M366">
        <v>1.6</v>
      </c>
      <c r="N366">
        <v>10.4</v>
      </c>
      <c r="O366">
        <v>173</v>
      </c>
      <c r="P366">
        <v>2.5</v>
      </c>
      <c r="Q366">
        <v>3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>
        <v>3.7</v>
      </c>
      <c r="C367">
        <v>98</v>
      </c>
      <c r="D367">
        <v>3.4</v>
      </c>
      <c r="E367">
        <v>3.7</v>
      </c>
      <c r="F367">
        <v>0</v>
      </c>
      <c r="G367">
        <v>0</v>
      </c>
      <c r="H367">
        <v>1011.6</v>
      </c>
      <c r="I367" t="s">
        <v>253</v>
      </c>
      <c r="J367" t="s">
        <v>253</v>
      </c>
      <c r="K367">
        <v>0</v>
      </c>
      <c r="L367">
        <v>0</v>
      </c>
      <c r="M367">
        <v>1.6</v>
      </c>
      <c r="N367">
        <v>10.4</v>
      </c>
      <c r="O367">
        <v>173</v>
      </c>
      <c r="P367">
        <v>2.5</v>
      </c>
      <c r="Q367">
        <v>3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>
        <v>3.7</v>
      </c>
      <c r="C368">
        <v>98</v>
      </c>
      <c r="D368">
        <v>3.4</v>
      </c>
      <c r="E368">
        <v>3.7</v>
      </c>
      <c r="F368">
        <v>0</v>
      </c>
      <c r="G368">
        <v>0</v>
      </c>
      <c r="H368">
        <v>1011.4</v>
      </c>
      <c r="I368" t="s">
        <v>253</v>
      </c>
      <c r="J368" t="s">
        <v>253</v>
      </c>
      <c r="K368">
        <v>0</v>
      </c>
      <c r="L368">
        <v>0</v>
      </c>
      <c r="M368">
        <v>1.6</v>
      </c>
      <c r="N368">
        <v>10.4</v>
      </c>
      <c r="O368">
        <v>173</v>
      </c>
      <c r="P368">
        <v>2.5</v>
      </c>
      <c r="Q368">
        <v>3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>
        <v>3.7</v>
      </c>
      <c r="C369">
        <v>98</v>
      </c>
      <c r="D369">
        <v>3.4</v>
      </c>
      <c r="E369">
        <v>3.7</v>
      </c>
      <c r="F369">
        <v>1.8</v>
      </c>
      <c r="G369">
        <v>2.5</v>
      </c>
      <c r="H369">
        <v>1011.4</v>
      </c>
      <c r="I369" t="s">
        <v>253</v>
      </c>
      <c r="J369" t="s">
        <v>253</v>
      </c>
      <c r="K369">
        <v>0</v>
      </c>
      <c r="L369">
        <v>0</v>
      </c>
      <c r="M369">
        <v>1.6</v>
      </c>
      <c r="N369">
        <v>10.4</v>
      </c>
      <c r="O369">
        <v>173</v>
      </c>
      <c r="P369">
        <v>2.5</v>
      </c>
      <c r="Q369">
        <v>3</v>
      </c>
      <c r="R369" s="54">
        <v>0.25</v>
      </c>
      <c r="T369" s="93">
        <f>MAX($P369,$Q369)</f>
        <v>3</v>
      </c>
      <c r="U369" s="96">
        <f>(T369-B369)-2</f>
        <v>-2.7</v>
      </c>
      <c r="V369" s="92" t="str">
        <f t="shared" si="7"/>
        <v/>
      </c>
      <c r="W369" s="96" t="str">
        <f>IF($T369&gt;$B369+2,1,"")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>
        <v>3.7</v>
      </c>
      <c r="C370">
        <v>98</v>
      </c>
      <c r="D370">
        <v>3.4</v>
      </c>
      <c r="E370">
        <v>3.7</v>
      </c>
      <c r="F370">
        <v>0</v>
      </c>
      <c r="G370">
        <v>1.8</v>
      </c>
      <c r="H370">
        <v>1011.6</v>
      </c>
      <c r="I370">
        <v>250</v>
      </c>
      <c r="J370">
        <v>0</v>
      </c>
      <c r="K370">
        <v>0</v>
      </c>
      <c r="L370">
        <v>0</v>
      </c>
      <c r="M370">
        <v>1.6</v>
      </c>
      <c r="N370">
        <v>10.4</v>
      </c>
      <c r="O370">
        <v>173</v>
      </c>
      <c r="P370">
        <v>2.5</v>
      </c>
      <c r="Q370">
        <v>3</v>
      </c>
      <c r="R370" s="54">
        <v>0.250694444444444</v>
      </c>
      <c r="T370" s="93">
        <f>MAX($P370,$Q370)</f>
        <v>3</v>
      </c>
      <c r="U370" s="96">
        <f>(T370-B370)-2</f>
        <v>-2.7</v>
      </c>
      <c r="V370" s="92" t="str">
        <f t="shared" si="7"/>
        <v/>
      </c>
      <c r="W370" s="96" t="str">
        <f t="shared" ref="W370:W433" si="8">IF($T370&gt;$B370+2,1,"")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>
        <v>3.7</v>
      </c>
      <c r="C371">
        <v>98</v>
      </c>
      <c r="D371">
        <v>3.4</v>
      </c>
      <c r="E371">
        <v>3.7</v>
      </c>
      <c r="F371">
        <v>2.5</v>
      </c>
      <c r="G371">
        <v>2.9</v>
      </c>
      <c r="H371">
        <v>1011.6</v>
      </c>
      <c r="I371">
        <v>0</v>
      </c>
      <c r="J371">
        <v>0</v>
      </c>
      <c r="K371">
        <v>0</v>
      </c>
      <c r="L371">
        <v>0</v>
      </c>
      <c r="M371">
        <v>1.6</v>
      </c>
      <c r="N371">
        <v>10.4</v>
      </c>
      <c r="O371">
        <v>173</v>
      </c>
      <c r="P371">
        <v>2.5</v>
      </c>
      <c r="Q371">
        <v>2.9</v>
      </c>
      <c r="R371" s="54">
        <v>0.25138888888888899</v>
      </c>
      <c r="T371" s="93">
        <f t="shared" ref="T371:T433" si="9">MAX($P371,$Q371)</f>
        <v>2.9</v>
      </c>
      <c r="U371" s="96">
        <f t="shared" ref="U371:U434" si="10">(T371-B371)-2</f>
        <v>-2.8000000000000003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>
        <v>3.7</v>
      </c>
      <c r="C372">
        <v>98</v>
      </c>
      <c r="D372">
        <v>3.4</v>
      </c>
      <c r="E372">
        <v>3.7</v>
      </c>
      <c r="F372">
        <v>1.8</v>
      </c>
      <c r="G372">
        <v>2.9</v>
      </c>
      <c r="H372">
        <v>1011.7</v>
      </c>
      <c r="I372">
        <v>250</v>
      </c>
      <c r="J372">
        <v>0</v>
      </c>
      <c r="K372">
        <v>0</v>
      </c>
      <c r="L372">
        <v>0</v>
      </c>
      <c r="M372">
        <v>1.6</v>
      </c>
      <c r="N372">
        <v>10.4</v>
      </c>
      <c r="O372">
        <v>173</v>
      </c>
      <c r="P372">
        <v>2.5</v>
      </c>
      <c r="Q372">
        <v>2.9</v>
      </c>
      <c r="R372" s="54">
        <v>0.25208333333333299</v>
      </c>
      <c r="T372" s="93">
        <f t="shared" si="9"/>
        <v>2.9</v>
      </c>
      <c r="U372" s="96">
        <f t="shared" si="10"/>
        <v>-2.8000000000000003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>
        <v>3.7</v>
      </c>
      <c r="C373">
        <v>98</v>
      </c>
      <c r="D373">
        <v>3.4</v>
      </c>
      <c r="E373">
        <v>3.7</v>
      </c>
      <c r="F373">
        <v>0</v>
      </c>
      <c r="G373">
        <v>0</v>
      </c>
      <c r="H373">
        <v>1011.5</v>
      </c>
      <c r="I373" t="s">
        <v>253</v>
      </c>
      <c r="J373" t="s">
        <v>253</v>
      </c>
      <c r="K373">
        <v>0</v>
      </c>
      <c r="L373">
        <v>0</v>
      </c>
      <c r="M373">
        <v>1.6</v>
      </c>
      <c r="N373">
        <v>10.4</v>
      </c>
      <c r="O373">
        <v>173</v>
      </c>
      <c r="P373">
        <v>2.5</v>
      </c>
      <c r="Q373">
        <v>2.9</v>
      </c>
      <c r="R373" s="54">
        <v>0.25277777777777799</v>
      </c>
      <c r="T373" s="93">
        <f t="shared" si="9"/>
        <v>2.9</v>
      </c>
      <c r="U373" s="96">
        <f t="shared" si="10"/>
        <v>-2.8000000000000003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>
        <v>3.7</v>
      </c>
      <c r="C374">
        <v>98</v>
      </c>
      <c r="D374">
        <v>3.4</v>
      </c>
      <c r="E374">
        <v>3.7</v>
      </c>
      <c r="F374">
        <v>0</v>
      </c>
      <c r="G374">
        <v>1.8</v>
      </c>
      <c r="H374">
        <v>1011.5</v>
      </c>
      <c r="I374" t="s">
        <v>253</v>
      </c>
      <c r="J374" t="s">
        <v>253</v>
      </c>
      <c r="K374">
        <v>0</v>
      </c>
      <c r="L374">
        <v>0</v>
      </c>
      <c r="M374">
        <v>1.6</v>
      </c>
      <c r="N374">
        <v>10.4</v>
      </c>
      <c r="O374">
        <v>173</v>
      </c>
      <c r="P374">
        <v>2.4</v>
      </c>
      <c r="Q374">
        <v>2.9</v>
      </c>
      <c r="R374" s="54">
        <v>0.25347222222222199</v>
      </c>
      <c r="T374" s="93">
        <f t="shared" si="9"/>
        <v>2.9</v>
      </c>
      <c r="U374" s="96">
        <f t="shared" si="10"/>
        <v>-2.8000000000000003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>
        <v>3.7</v>
      </c>
      <c r="C375">
        <v>98</v>
      </c>
      <c r="D375">
        <v>3.4</v>
      </c>
      <c r="E375">
        <v>3.7</v>
      </c>
      <c r="F375">
        <v>0</v>
      </c>
      <c r="G375">
        <v>0</v>
      </c>
      <c r="H375">
        <v>1011.8</v>
      </c>
      <c r="I375" t="s">
        <v>253</v>
      </c>
      <c r="J375" t="s">
        <v>253</v>
      </c>
      <c r="K375">
        <v>0</v>
      </c>
      <c r="L375">
        <v>0</v>
      </c>
      <c r="M375">
        <v>1.6</v>
      </c>
      <c r="N375">
        <v>10.4</v>
      </c>
      <c r="O375">
        <v>173</v>
      </c>
      <c r="P375">
        <v>2.5</v>
      </c>
      <c r="Q375">
        <v>2.9</v>
      </c>
      <c r="R375" s="54">
        <v>0.25416666666666698</v>
      </c>
      <c r="T375" s="93">
        <f t="shared" si="9"/>
        <v>2.9</v>
      </c>
      <c r="U375" s="96">
        <f t="shared" si="10"/>
        <v>-2.8000000000000003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>
        <v>3.7</v>
      </c>
      <c r="C376">
        <v>98</v>
      </c>
      <c r="D376">
        <v>3.4</v>
      </c>
      <c r="E376">
        <v>3.7</v>
      </c>
      <c r="F376">
        <v>2.2000000000000002</v>
      </c>
      <c r="G376">
        <v>2.9</v>
      </c>
      <c r="H376">
        <v>1011.7</v>
      </c>
      <c r="I376">
        <v>250</v>
      </c>
      <c r="J376">
        <v>0</v>
      </c>
      <c r="K376">
        <v>0</v>
      </c>
      <c r="L376">
        <v>0</v>
      </c>
      <c r="M376">
        <v>1.6</v>
      </c>
      <c r="N376">
        <v>10.4</v>
      </c>
      <c r="O376">
        <v>173</v>
      </c>
      <c r="P376">
        <v>2.4</v>
      </c>
      <c r="Q376">
        <v>2.9</v>
      </c>
      <c r="R376" s="54">
        <v>0.25486111111111098</v>
      </c>
      <c r="T376" s="93">
        <f t="shared" si="9"/>
        <v>2.9</v>
      </c>
      <c r="U376" s="96">
        <f t="shared" si="10"/>
        <v>-2.8000000000000003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>
        <v>3.7</v>
      </c>
      <c r="C377">
        <v>98</v>
      </c>
      <c r="D377">
        <v>3.4</v>
      </c>
      <c r="E377">
        <v>3.7</v>
      </c>
      <c r="F377">
        <v>2.2000000000000002</v>
      </c>
      <c r="G377">
        <v>3.2</v>
      </c>
      <c r="H377">
        <v>1011.6</v>
      </c>
      <c r="I377" t="s">
        <v>253</v>
      </c>
      <c r="J377" t="s">
        <v>253</v>
      </c>
      <c r="K377">
        <v>0</v>
      </c>
      <c r="L377">
        <v>0</v>
      </c>
      <c r="M377">
        <v>1.6</v>
      </c>
      <c r="N377">
        <v>10.4</v>
      </c>
      <c r="O377">
        <v>173</v>
      </c>
      <c r="P377">
        <v>2.4</v>
      </c>
      <c r="Q377">
        <v>2.9</v>
      </c>
      <c r="R377" s="54">
        <v>0.25555555555555598</v>
      </c>
      <c r="T377" s="93">
        <f t="shared" si="9"/>
        <v>2.9</v>
      </c>
      <c r="U377" s="96">
        <f t="shared" si="10"/>
        <v>-2.8000000000000003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>
        <v>3.7</v>
      </c>
      <c r="C378">
        <v>98</v>
      </c>
      <c r="D378">
        <v>3.4</v>
      </c>
      <c r="E378">
        <v>3.7</v>
      </c>
      <c r="F378">
        <v>2.2000000000000002</v>
      </c>
      <c r="G378">
        <v>2.5</v>
      </c>
      <c r="H378">
        <v>1011.7</v>
      </c>
      <c r="I378" t="s">
        <v>253</v>
      </c>
      <c r="J378" t="s">
        <v>253</v>
      </c>
      <c r="K378">
        <v>0</v>
      </c>
      <c r="L378">
        <v>0</v>
      </c>
      <c r="M378">
        <v>1.6</v>
      </c>
      <c r="N378">
        <v>10.4</v>
      </c>
      <c r="O378">
        <v>173</v>
      </c>
      <c r="P378">
        <v>2.4</v>
      </c>
      <c r="Q378">
        <v>2.9</v>
      </c>
      <c r="R378" s="54">
        <v>0.25624999999999998</v>
      </c>
      <c r="T378" s="93">
        <f t="shared" si="9"/>
        <v>2.9</v>
      </c>
      <c r="U378" s="96">
        <f t="shared" si="10"/>
        <v>-2.8000000000000003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>
        <v>3.7</v>
      </c>
      <c r="C379">
        <v>98</v>
      </c>
      <c r="D379">
        <v>3.4</v>
      </c>
      <c r="E379">
        <v>3.7</v>
      </c>
      <c r="F379">
        <v>1.8</v>
      </c>
      <c r="G379">
        <v>2.2000000000000002</v>
      </c>
      <c r="H379">
        <v>1011.9</v>
      </c>
      <c r="I379">
        <v>250</v>
      </c>
      <c r="J379">
        <v>0</v>
      </c>
      <c r="K379">
        <v>0</v>
      </c>
      <c r="L379">
        <v>0</v>
      </c>
      <c r="M379">
        <v>1.6</v>
      </c>
      <c r="N379">
        <v>10.4</v>
      </c>
      <c r="O379">
        <v>173</v>
      </c>
      <c r="P379">
        <v>2.4</v>
      </c>
      <c r="Q379">
        <v>2.9</v>
      </c>
      <c r="R379" s="54">
        <v>0.25694444444444398</v>
      </c>
      <c r="T379" s="93">
        <f t="shared" si="9"/>
        <v>2.9</v>
      </c>
      <c r="U379" s="96">
        <f t="shared" si="10"/>
        <v>-2.8000000000000003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>
        <v>3.7</v>
      </c>
      <c r="C380">
        <v>98</v>
      </c>
      <c r="D380">
        <v>3.4</v>
      </c>
      <c r="E380">
        <v>3.7</v>
      </c>
      <c r="F380">
        <v>1.8</v>
      </c>
      <c r="G380">
        <v>2.2000000000000002</v>
      </c>
      <c r="H380">
        <v>1011.7</v>
      </c>
      <c r="I380" t="s">
        <v>253</v>
      </c>
      <c r="J380" t="s">
        <v>253</v>
      </c>
      <c r="K380">
        <v>0</v>
      </c>
      <c r="L380">
        <v>0</v>
      </c>
      <c r="M380">
        <v>1.6</v>
      </c>
      <c r="N380">
        <v>10.4</v>
      </c>
      <c r="O380">
        <v>173</v>
      </c>
      <c r="P380">
        <v>2.4</v>
      </c>
      <c r="Q380">
        <v>2.9</v>
      </c>
      <c r="R380" s="54">
        <v>0.25763888888888897</v>
      </c>
      <c r="T380" s="93">
        <f t="shared" si="9"/>
        <v>2.9</v>
      </c>
      <c r="U380" s="96">
        <f t="shared" si="10"/>
        <v>-2.8000000000000003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>
        <v>3.7</v>
      </c>
      <c r="C381">
        <v>98</v>
      </c>
      <c r="D381">
        <v>3.4</v>
      </c>
      <c r="E381">
        <v>3.7</v>
      </c>
      <c r="F381">
        <v>0</v>
      </c>
      <c r="G381">
        <v>0</v>
      </c>
      <c r="H381">
        <v>1011.8</v>
      </c>
      <c r="I381">
        <v>250</v>
      </c>
      <c r="J381">
        <v>0</v>
      </c>
      <c r="K381">
        <v>0</v>
      </c>
      <c r="L381">
        <v>0</v>
      </c>
      <c r="M381">
        <v>1.6</v>
      </c>
      <c r="N381">
        <v>10.4</v>
      </c>
      <c r="O381">
        <v>173</v>
      </c>
      <c r="P381">
        <v>2.4</v>
      </c>
      <c r="Q381">
        <v>2.9</v>
      </c>
      <c r="R381" s="54">
        <v>0.25833333333333303</v>
      </c>
      <c r="T381" s="93">
        <f t="shared" si="9"/>
        <v>2.9</v>
      </c>
      <c r="U381" s="96">
        <f t="shared" si="10"/>
        <v>-2.8000000000000003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>
        <v>3.7</v>
      </c>
      <c r="C382">
        <v>98</v>
      </c>
      <c r="D382">
        <v>3.4</v>
      </c>
      <c r="E382">
        <v>3.7</v>
      </c>
      <c r="F382">
        <v>0</v>
      </c>
      <c r="G382">
        <v>0</v>
      </c>
      <c r="H382">
        <v>1011.6</v>
      </c>
      <c r="I382">
        <v>250</v>
      </c>
      <c r="J382">
        <v>0</v>
      </c>
      <c r="K382">
        <v>0</v>
      </c>
      <c r="L382">
        <v>0</v>
      </c>
      <c r="M382">
        <v>1.6</v>
      </c>
      <c r="N382">
        <v>10.4</v>
      </c>
      <c r="O382">
        <v>173</v>
      </c>
      <c r="P382">
        <v>2.5</v>
      </c>
      <c r="Q382">
        <v>2.9</v>
      </c>
      <c r="R382" s="54">
        <v>0.25902777777777802</v>
      </c>
      <c r="T382" s="93">
        <f t="shared" si="9"/>
        <v>2.9</v>
      </c>
      <c r="U382" s="96">
        <f t="shared" si="10"/>
        <v>-2.8000000000000003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>
        <v>3.7</v>
      </c>
      <c r="C383">
        <v>98</v>
      </c>
      <c r="D383">
        <v>3.4</v>
      </c>
      <c r="E383">
        <v>3.7</v>
      </c>
      <c r="F383">
        <v>0</v>
      </c>
      <c r="G383">
        <v>1.8</v>
      </c>
      <c r="H383">
        <v>1011.7</v>
      </c>
      <c r="I383" t="s">
        <v>253</v>
      </c>
      <c r="J383" t="s">
        <v>253</v>
      </c>
      <c r="K383">
        <v>0</v>
      </c>
      <c r="L383">
        <v>0</v>
      </c>
      <c r="M383">
        <v>1.6</v>
      </c>
      <c r="N383">
        <v>10.4</v>
      </c>
      <c r="O383">
        <v>173</v>
      </c>
      <c r="P383">
        <v>2.5</v>
      </c>
      <c r="Q383">
        <v>2.9</v>
      </c>
      <c r="R383" s="54">
        <v>0.25972222222222202</v>
      </c>
      <c r="T383" s="93">
        <f t="shared" si="9"/>
        <v>2.9</v>
      </c>
      <c r="U383" s="96">
        <f t="shared" si="10"/>
        <v>-2.8000000000000003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>
        <v>3.7</v>
      </c>
      <c r="C384">
        <v>98</v>
      </c>
      <c r="D384">
        <v>3.4</v>
      </c>
      <c r="E384">
        <v>3.7</v>
      </c>
      <c r="F384">
        <v>2.2000000000000002</v>
      </c>
      <c r="G384">
        <v>2.5</v>
      </c>
      <c r="H384">
        <v>1011.8</v>
      </c>
      <c r="I384" t="s">
        <v>253</v>
      </c>
      <c r="J384" t="s">
        <v>253</v>
      </c>
      <c r="K384">
        <v>0</v>
      </c>
      <c r="L384">
        <v>0</v>
      </c>
      <c r="M384">
        <v>1.6</v>
      </c>
      <c r="N384">
        <v>10.4</v>
      </c>
      <c r="O384">
        <v>173</v>
      </c>
      <c r="P384">
        <v>2.5</v>
      </c>
      <c r="Q384">
        <v>2.9</v>
      </c>
      <c r="R384" s="54">
        <v>0.26041666666666702</v>
      </c>
      <c r="T384" s="93">
        <f t="shared" si="9"/>
        <v>2.9</v>
      </c>
      <c r="U384" s="96">
        <f t="shared" si="10"/>
        <v>-2.8000000000000003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>
        <v>3.7</v>
      </c>
      <c r="C385">
        <v>98</v>
      </c>
      <c r="D385">
        <v>3.4</v>
      </c>
      <c r="E385">
        <v>3.7</v>
      </c>
      <c r="F385">
        <v>2.5</v>
      </c>
      <c r="G385">
        <v>2.5</v>
      </c>
      <c r="H385">
        <v>1011.9</v>
      </c>
      <c r="I385">
        <v>250</v>
      </c>
      <c r="J385">
        <v>0</v>
      </c>
      <c r="K385">
        <v>0</v>
      </c>
      <c r="L385">
        <v>0</v>
      </c>
      <c r="M385">
        <v>1.6</v>
      </c>
      <c r="N385">
        <v>10.4</v>
      </c>
      <c r="O385">
        <v>173</v>
      </c>
      <c r="P385">
        <v>2.4</v>
      </c>
      <c r="Q385">
        <v>2.9</v>
      </c>
      <c r="R385" s="54">
        <v>0.26111111111111102</v>
      </c>
      <c r="T385" s="93">
        <f t="shared" si="9"/>
        <v>2.9</v>
      </c>
      <c r="U385" s="96">
        <f t="shared" si="10"/>
        <v>-2.8000000000000003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>
        <v>3.7</v>
      </c>
      <c r="C386">
        <v>98</v>
      </c>
      <c r="D386">
        <v>3.4</v>
      </c>
      <c r="E386">
        <v>3.7</v>
      </c>
      <c r="F386">
        <v>2.2000000000000002</v>
      </c>
      <c r="G386">
        <v>2.5</v>
      </c>
      <c r="H386">
        <v>1011.7</v>
      </c>
      <c r="I386">
        <v>0</v>
      </c>
      <c r="J386">
        <v>0</v>
      </c>
      <c r="K386">
        <v>0</v>
      </c>
      <c r="L386">
        <v>0</v>
      </c>
      <c r="M386">
        <v>1.6</v>
      </c>
      <c r="N386">
        <v>10.4</v>
      </c>
      <c r="O386">
        <v>173</v>
      </c>
      <c r="P386">
        <v>2.5</v>
      </c>
      <c r="Q386">
        <v>3</v>
      </c>
      <c r="R386" s="54">
        <v>0.26180555555555601</v>
      </c>
      <c r="T386" s="93">
        <f t="shared" si="9"/>
        <v>3</v>
      </c>
      <c r="U386" s="96">
        <f t="shared" si="10"/>
        <v>-2.7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>
        <v>3.7</v>
      </c>
      <c r="C387">
        <v>98</v>
      </c>
      <c r="D387">
        <v>3.4</v>
      </c>
      <c r="E387">
        <v>3.7</v>
      </c>
      <c r="F387">
        <v>3.2</v>
      </c>
      <c r="G387">
        <v>3.6</v>
      </c>
      <c r="H387">
        <v>1011.6</v>
      </c>
      <c r="I387" t="s">
        <v>253</v>
      </c>
      <c r="J387" t="s">
        <v>253</v>
      </c>
      <c r="K387">
        <v>0</v>
      </c>
      <c r="L387">
        <v>0</v>
      </c>
      <c r="M387">
        <v>1.6</v>
      </c>
      <c r="N387">
        <v>10.4</v>
      </c>
      <c r="O387">
        <v>173</v>
      </c>
      <c r="P387">
        <v>2.5</v>
      </c>
      <c r="Q387">
        <v>2.9</v>
      </c>
      <c r="R387" s="54">
        <v>0.26250000000000001</v>
      </c>
      <c r="T387" s="93">
        <f t="shared" si="9"/>
        <v>2.9</v>
      </c>
      <c r="U387" s="96">
        <f t="shared" si="10"/>
        <v>-2.8000000000000003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>
        <v>3.7</v>
      </c>
      <c r="C388">
        <v>98</v>
      </c>
      <c r="D388">
        <v>3.4</v>
      </c>
      <c r="E388">
        <v>3.7</v>
      </c>
      <c r="F388">
        <v>2.5</v>
      </c>
      <c r="G388">
        <v>3.2</v>
      </c>
      <c r="H388">
        <v>1011.9</v>
      </c>
      <c r="I388" t="s">
        <v>253</v>
      </c>
      <c r="J388" t="s">
        <v>253</v>
      </c>
      <c r="K388">
        <v>0</v>
      </c>
      <c r="L388">
        <v>0</v>
      </c>
      <c r="M388">
        <v>1.6</v>
      </c>
      <c r="N388">
        <v>10.4</v>
      </c>
      <c r="O388">
        <v>173</v>
      </c>
      <c r="P388">
        <v>2.5</v>
      </c>
      <c r="Q388">
        <v>2.9</v>
      </c>
      <c r="R388" s="54">
        <v>0.26319444444444401</v>
      </c>
      <c r="T388" s="93">
        <f t="shared" si="9"/>
        <v>2.9</v>
      </c>
      <c r="U388" s="96">
        <f t="shared" si="10"/>
        <v>-2.8000000000000003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>
        <v>3.7</v>
      </c>
      <c r="C389">
        <v>98</v>
      </c>
      <c r="D389">
        <v>3.4</v>
      </c>
      <c r="E389">
        <v>3.7</v>
      </c>
      <c r="F389">
        <v>0</v>
      </c>
      <c r="G389">
        <v>2.2000000000000002</v>
      </c>
      <c r="H389">
        <v>1011.7</v>
      </c>
      <c r="I389" t="s">
        <v>253</v>
      </c>
      <c r="J389" t="s">
        <v>253</v>
      </c>
      <c r="K389">
        <v>0</v>
      </c>
      <c r="L389">
        <v>0</v>
      </c>
      <c r="M389">
        <v>1.6</v>
      </c>
      <c r="N389">
        <v>10.4</v>
      </c>
      <c r="O389">
        <v>173</v>
      </c>
      <c r="P389">
        <v>2.5</v>
      </c>
      <c r="Q389">
        <v>2.9</v>
      </c>
      <c r="R389" s="54">
        <v>0.26388888888888901</v>
      </c>
      <c r="T389" s="93">
        <f t="shared" si="9"/>
        <v>2.9</v>
      </c>
      <c r="U389" s="96">
        <f t="shared" si="10"/>
        <v>-2.8000000000000003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>
        <v>3.7</v>
      </c>
      <c r="C390">
        <v>98</v>
      </c>
      <c r="D390">
        <v>3.4</v>
      </c>
      <c r="E390">
        <v>3.7</v>
      </c>
      <c r="F390">
        <v>0</v>
      </c>
      <c r="G390">
        <v>0</v>
      </c>
      <c r="H390">
        <v>1011.7</v>
      </c>
      <c r="I390">
        <v>250</v>
      </c>
      <c r="J390">
        <v>0</v>
      </c>
      <c r="K390">
        <v>0</v>
      </c>
      <c r="L390">
        <v>0</v>
      </c>
      <c r="M390">
        <v>1.6</v>
      </c>
      <c r="N390">
        <v>10.4</v>
      </c>
      <c r="O390">
        <v>173</v>
      </c>
      <c r="P390">
        <v>2.5</v>
      </c>
      <c r="Q390">
        <v>2.9</v>
      </c>
      <c r="R390" s="54">
        <v>0.264583333333333</v>
      </c>
      <c r="T390" s="93">
        <f t="shared" si="9"/>
        <v>2.9</v>
      </c>
      <c r="U390" s="96">
        <f t="shared" si="10"/>
        <v>-2.8000000000000003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>
        <v>3.7</v>
      </c>
      <c r="C391">
        <v>98</v>
      </c>
      <c r="D391">
        <v>3.4</v>
      </c>
      <c r="E391">
        <v>3.7</v>
      </c>
      <c r="F391">
        <v>0</v>
      </c>
      <c r="G391">
        <v>0</v>
      </c>
      <c r="H391">
        <v>1011.7</v>
      </c>
      <c r="I391">
        <v>0</v>
      </c>
      <c r="J391">
        <v>0</v>
      </c>
      <c r="K391">
        <v>0</v>
      </c>
      <c r="L391">
        <v>0</v>
      </c>
      <c r="M391">
        <v>1.6</v>
      </c>
      <c r="N391">
        <v>10.4</v>
      </c>
      <c r="O391">
        <v>173</v>
      </c>
      <c r="P391">
        <v>2.5</v>
      </c>
      <c r="Q391">
        <v>3</v>
      </c>
      <c r="R391" s="54">
        <v>0.265277777777778</v>
      </c>
      <c r="T391" s="93">
        <f t="shared" si="9"/>
        <v>3</v>
      </c>
      <c r="U391" s="96">
        <f t="shared" si="10"/>
        <v>-2.7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>
        <v>3.7</v>
      </c>
      <c r="C392">
        <v>98</v>
      </c>
      <c r="D392">
        <v>3.4</v>
      </c>
      <c r="E392">
        <v>3.7</v>
      </c>
      <c r="F392">
        <v>0</v>
      </c>
      <c r="G392">
        <v>2.2000000000000002</v>
      </c>
      <c r="H392">
        <v>1011.9</v>
      </c>
      <c r="I392">
        <v>0</v>
      </c>
      <c r="J392">
        <v>0</v>
      </c>
      <c r="K392">
        <v>0</v>
      </c>
      <c r="L392">
        <v>0</v>
      </c>
      <c r="M392">
        <v>1.6</v>
      </c>
      <c r="N392">
        <v>10.4</v>
      </c>
      <c r="O392">
        <v>173</v>
      </c>
      <c r="P392">
        <v>2.5</v>
      </c>
      <c r="Q392">
        <v>3</v>
      </c>
      <c r="R392" s="54">
        <v>0.265972222222222</v>
      </c>
      <c r="T392" s="93">
        <f t="shared" si="9"/>
        <v>3</v>
      </c>
      <c r="U392" s="96">
        <f t="shared" si="10"/>
        <v>-2.7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>
        <v>3.7</v>
      </c>
      <c r="C393">
        <v>98</v>
      </c>
      <c r="D393">
        <v>3.4</v>
      </c>
      <c r="E393">
        <v>3.7</v>
      </c>
      <c r="F393">
        <v>0</v>
      </c>
      <c r="G393">
        <v>2.5</v>
      </c>
      <c r="H393">
        <v>1011.7</v>
      </c>
      <c r="I393">
        <v>0</v>
      </c>
      <c r="J393">
        <v>0</v>
      </c>
      <c r="K393">
        <v>0</v>
      </c>
      <c r="L393">
        <v>0</v>
      </c>
      <c r="M393">
        <v>1.6</v>
      </c>
      <c r="N393">
        <v>10.4</v>
      </c>
      <c r="O393">
        <v>173</v>
      </c>
      <c r="P393">
        <v>2.5</v>
      </c>
      <c r="Q393">
        <v>3</v>
      </c>
      <c r="R393" s="54">
        <v>0.266666666666667</v>
      </c>
      <c r="T393" s="93">
        <f t="shared" si="9"/>
        <v>3</v>
      </c>
      <c r="U393" s="96">
        <f t="shared" si="10"/>
        <v>-2.7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>
        <v>3.7</v>
      </c>
      <c r="C394">
        <v>98</v>
      </c>
      <c r="D394">
        <v>3.4</v>
      </c>
      <c r="E394">
        <v>3.7</v>
      </c>
      <c r="F394">
        <v>4</v>
      </c>
      <c r="G394">
        <v>4</v>
      </c>
      <c r="H394">
        <v>1011.9</v>
      </c>
      <c r="I394">
        <v>0</v>
      </c>
      <c r="J394">
        <v>0</v>
      </c>
      <c r="K394">
        <v>0</v>
      </c>
      <c r="L394">
        <v>0</v>
      </c>
      <c r="M394">
        <v>1.6</v>
      </c>
      <c r="N394">
        <v>10.4</v>
      </c>
      <c r="O394">
        <v>173</v>
      </c>
      <c r="P394">
        <v>2.5</v>
      </c>
      <c r="Q394">
        <v>3</v>
      </c>
      <c r="R394" s="54">
        <v>0.26736111111111099</v>
      </c>
      <c r="T394" s="93">
        <f t="shared" si="9"/>
        <v>3</v>
      </c>
      <c r="U394" s="96">
        <f t="shared" si="10"/>
        <v>-2.7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>
        <v>3.7</v>
      </c>
      <c r="C395">
        <v>98</v>
      </c>
      <c r="D395">
        <v>3.4</v>
      </c>
      <c r="E395">
        <v>3.7</v>
      </c>
      <c r="F395">
        <v>0</v>
      </c>
      <c r="G395">
        <v>2.5</v>
      </c>
      <c r="H395">
        <v>1011.8</v>
      </c>
      <c r="I395">
        <v>0</v>
      </c>
      <c r="J395">
        <v>0</v>
      </c>
      <c r="K395">
        <v>0</v>
      </c>
      <c r="L395">
        <v>0</v>
      </c>
      <c r="M395">
        <v>1.6</v>
      </c>
      <c r="N395">
        <v>10.4</v>
      </c>
      <c r="O395">
        <v>173</v>
      </c>
      <c r="P395">
        <v>2.5</v>
      </c>
      <c r="Q395">
        <v>3</v>
      </c>
      <c r="R395" s="54">
        <v>0.26805555555555599</v>
      </c>
      <c r="T395" s="93">
        <f t="shared" si="9"/>
        <v>3</v>
      </c>
      <c r="U395" s="96">
        <f t="shared" si="10"/>
        <v>-2.7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>
        <v>3.7</v>
      </c>
      <c r="C396">
        <v>98</v>
      </c>
      <c r="D396">
        <v>3.4</v>
      </c>
      <c r="E396">
        <v>3.7</v>
      </c>
      <c r="F396">
        <v>0</v>
      </c>
      <c r="G396">
        <v>0</v>
      </c>
      <c r="H396">
        <v>1011.7</v>
      </c>
      <c r="I396">
        <v>0</v>
      </c>
      <c r="J396">
        <v>0</v>
      </c>
      <c r="K396">
        <v>0</v>
      </c>
      <c r="L396">
        <v>0</v>
      </c>
      <c r="M396">
        <v>1.6</v>
      </c>
      <c r="N396">
        <v>10.4</v>
      </c>
      <c r="O396">
        <v>173</v>
      </c>
      <c r="P396">
        <v>2.5</v>
      </c>
      <c r="Q396">
        <v>3</v>
      </c>
      <c r="R396" s="54">
        <v>0.26874999999999999</v>
      </c>
      <c r="T396" s="93">
        <f t="shared" si="9"/>
        <v>3</v>
      </c>
      <c r="U396" s="96">
        <f t="shared" si="10"/>
        <v>-2.7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>
        <v>3.7</v>
      </c>
      <c r="C397">
        <v>98</v>
      </c>
      <c r="D397">
        <v>3.4</v>
      </c>
      <c r="E397">
        <v>3.7</v>
      </c>
      <c r="F397">
        <v>0</v>
      </c>
      <c r="G397">
        <v>0</v>
      </c>
      <c r="H397">
        <v>1011.8</v>
      </c>
      <c r="I397">
        <v>0</v>
      </c>
      <c r="J397">
        <v>0</v>
      </c>
      <c r="K397">
        <v>0</v>
      </c>
      <c r="L397">
        <v>0</v>
      </c>
      <c r="M397">
        <v>1.6</v>
      </c>
      <c r="N397">
        <v>10.4</v>
      </c>
      <c r="O397">
        <v>173</v>
      </c>
      <c r="P397">
        <v>2.5</v>
      </c>
      <c r="Q397">
        <v>3</v>
      </c>
      <c r="R397" s="54">
        <v>0.26944444444444399</v>
      </c>
      <c r="T397" s="93">
        <f t="shared" si="9"/>
        <v>3</v>
      </c>
      <c r="U397" s="96">
        <f t="shared" si="10"/>
        <v>-2.7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>
        <v>3.7</v>
      </c>
      <c r="C398">
        <v>98</v>
      </c>
      <c r="D398">
        <v>3.4</v>
      </c>
      <c r="E398">
        <v>3.7</v>
      </c>
      <c r="F398">
        <v>2.2000000000000002</v>
      </c>
      <c r="G398">
        <v>2.2000000000000002</v>
      </c>
      <c r="H398">
        <v>1011.7</v>
      </c>
      <c r="I398">
        <v>0</v>
      </c>
      <c r="J398">
        <v>0</v>
      </c>
      <c r="K398">
        <v>0</v>
      </c>
      <c r="L398">
        <v>0</v>
      </c>
      <c r="M398">
        <v>1.6</v>
      </c>
      <c r="N398">
        <v>10.4</v>
      </c>
      <c r="O398">
        <v>173</v>
      </c>
      <c r="P398">
        <v>2.5</v>
      </c>
      <c r="Q398">
        <v>3</v>
      </c>
      <c r="R398" s="54">
        <v>0.27013888888888898</v>
      </c>
      <c r="T398" s="93">
        <f t="shared" si="9"/>
        <v>3</v>
      </c>
      <c r="U398" s="96">
        <f t="shared" si="10"/>
        <v>-2.7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>
        <v>3.7</v>
      </c>
      <c r="C399">
        <v>98</v>
      </c>
      <c r="D399">
        <v>3.4</v>
      </c>
      <c r="E399">
        <v>3.7</v>
      </c>
      <c r="F399">
        <v>0</v>
      </c>
      <c r="G399">
        <v>2.2000000000000002</v>
      </c>
      <c r="H399">
        <v>1011.9</v>
      </c>
      <c r="I399">
        <v>0</v>
      </c>
      <c r="J399">
        <v>0</v>
      </c>
      <c r="K399">
        <v>0</v>
      </c>
      <c r="L399">
        <v>0</v>
      </c>
      <c r="M399">
        <v>1.6</v>
      </c>
      <c r="N399">
        <v>10.4</v>
      </c>
      <c r="O399">
        <v>173</v>
      </c>
      <c r="P399">
        <v>2.5</v>
      </c>
      <c r="Q399">
        <v>3</v>
      </c>
      <c r="R399" s="54">
        <v>0.27083333333333298</v>
      </c>
      <c r="T399" s="93">
        <f t="shared" si="9"/>
        <v>3</v>
      </c>
      <c r="U399" s="96">
        <f t="shared" si="10"/>
        <v>-2.7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>
        <v>3.7</v>
      </c>
      <c r="C400">
        <v>98</v>
      </c>
      <c r="D400">
        <v>3.4</v>
      </c>
      <c r="E400">
        <v>3.7</v>
      </c>
      <c r="F400">
        <v>0</v>
      </c>
      <c r="G400">
        <v>0</v>
      </c>
      <c r="H400">
        <v>1011.7</v>
      </c>
      <c r="I400">
        <v>0</v>
      </c>
      <c r="J400">
        <v>0</v>
      </c>
      <c r="K400">
        <v>0</v>
      </c>
      <c r="L400">
        <v>0</v>
      </c>
      <c r="M400">
        <v>1.6</v>
      </c>
      <c r="N400">
        <v>10.4</v>
      </c>
      <c r="O400">
        <v>173</v>
      </c>
      <c r="P400">
        <v>2.5</v>
      </c>
      <c r="Q400">
        <v>3</v>
      </c>
      <c r="R400" s="54">
        <v>0.27152777777777798</v>
      </c>
      <c r="T400" s="93">
        <f t="shared" si="9"/>
        <v>3</v>
      </c>
      <c r="U400" s="96">
        <f t="shared" si="10"/>
        <v>-2.7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>
        <v>3.7</v>
      </c>
      <c r="C401">
        <v>98</v>
      </c>
      <c r="D401">
        <v>3.4</v>
      </c>
      <c r="E401">
        <v>3.7</v>
      </c>
      <c r="F401">
        <v>1.8</v>
      </c>
      <c r="G401">
        <v>2.9</v>
      </c>
      <c r="H401">
        <v>1011.7</v>
      </c>
      <c r="I401">
        <v>0</v>
      </c>
      <c r="J401">
        <v>0</v>
      </c>
      <c r="K401">
        <v>0</v>
      </c>
      <c r="L401">
        <v>0</v>
      </c>
      <c r="M401">
        <v>1.6</v>
      </c>
      <c r="N401">
        <v>10.4</v>
      </c>
      <c r="O401">
        <v>173</v>
      </c>
      <c r="P401">
        <v>2.5</v>
      </c>
      <c r="Q401">
        <v>3.1</v>
      </c>
      <c r="R401" s="54">
        <v>0.27222222222222198</v>
      </c>
      <c r="T401" s="93">
        <f t="shared" si="9"/>
        <v>3.1</v>
      </c>
      <c r="U401" s="96">
        <f t="shared" si="10"/>
        <v>-2.6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>
        <v>3.7</v>
      </c>
      <c r="C402">
        <v>98</v>
      </c>
      <c r="D402">
        <v>3.4</v>
      </c>
      <c r="E402">
        <v>3.7</v>
      </c>
      <c r="F402">
        <v>0</v>
      </c>
      <c r="G402">
        <v>1.8</v>
      </c>
      <c r="H402">
        <v>1011.6</v>
      </c>
      <c r="I402">
        <v>0</v>
      </c>
      <c r="J402">
        <v>0</v>
      </c>
      <c r="K402">
        <v>0</v>
      </c>
      <c r="L402">
        <v>0</v>
      </c>
      <c r="M402">
        <v>1.6</v>
      </c>
      <c r="N402">
        <v>10.4</v>
      </c>
      <c r="O402">
        <v>173</v>
      </c>
      <c r="P402">
        <v>2.6</v>
      </c>
      <c r="Q402">
        <v>3</v>
      </c>
      <c r="R402" s="54">
        <v>0.27291666666666697</v>
      </c>
      <c r="T402" s="93">
        <f t="shared" si="9"/>
        <v>3</v>
      </c>
      <c r="U402" s="96">
        <f t="shared" si="10"/>
        <v>-2.7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>
        <v>3.7</v>
      </c>
      <c r="C403">
        <v>98</v>
      </c>
      <c r="D403">
        <v>3.4</v>
      </c>
      <c r="E403">
        <v>3.7</v>
      </c>
      <c r="F403">
        <v>0</v>
      </c>
      <c r="G403">
        <v>2.2000000000000002</v>
      </c>
      <c r="H403">
        <v>1011.9</v>
      </c>
      <c r="I403">
        <v>0</v>
      </c>
      <c r="J403">
        <v>0</v>
      </c>
      <c r="K403">
        <v>0</v>
      </c>
      <c r="L403">
        <v>0</v>
      </c>
      <c r="M403">
        <v>1.6</v>
      </c>
      <c r="N403">
        <v>10.4</v>
      </c>
      <c r="O403">
        <v>173</v>
      </c>
      <c r="P403">
        <v>2.6</v>
      </c>
      <c r="Q403">
        <v>3</v>
      </c>
      <c r="R403" s="54">
        <v>0.27361111111111103</v>
      </c>
      <c r="T403" s="93">
        <f t="shared" si="9"/>
        <v>3</v>
      </c>
      <c r="U403" s="96">
        <f t="shared" si="10"/>
        <v>-2.7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>
        <v>3.7</v>
      </c>
      <c r="C404">
        <v>98</v>
      </c>
      <c r="D404">
        <v>3.4</v>
      </c>
      <c r="E404">
        <v>3.7</v>
      </c>
      <c r="F404">
        <v>0</v>
      </c>
      <c r="G404">
        <v>2.2000000000000002</v>
      </c>
      <c r="H404">
        <v>1011.8</v>
      </c>
      <c r="I404">
        <v>0</v>
      </c>
      <c r="J404">
        <v>0</v>
      </c>
      <c r="K404">
        <v>0</v>
      </c>
      <c r="L404">
        <v>0</v>
      </c>
      <c r="M404">
        <v>1.6</v>
      </c>
      <c r="N404">
        <v>10.4</v>
      </c>
      <c r="O404">
        <v>173</v>
      </c>
      <c r="P404">
        <v>2.6</v>
      </c>
      <c r="Q404">
        <v>3.1</v>
      </c>
      <c r="R404" s="54">
        <v>0.27430555555555602</v>
      </c>
      <c r="T404" s="93">
        <f t="shared" si="9"/>
        <v>3.1</v>
      </c>
      <c r="U404" s="96">
        <f t="shared" si="10"/>
        <v>-2.6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>
        <v>3.8</v>
      </c>
      <c r="C405">
        <v>98</v>
      </c>
      <c r="D405">
        <v>3.5</v>
      </c>
      <c r="E405">
        <v>3.8</v>
      </c>
      <c r="F405">
        <v>1.8</v>
      </c>
      <c r="G405">
        <v>2.9</v>
      </c>
      <c r="H405">
        <v>1011.7</v>
      </c>
      <c r="I405">
        <v>0</v>
      </c>
      <c r="J405">
        <v>0</v>
      </c>
      <c r="K405">
        <v>0</v>
      </c>
      <c r="L405">
        <v>0</v>
      </c>
      <c r="M405">
        <v>1.6</v>
      </c>
      <c r="N405">
        <v>10.4</v>
      </c>
      <c r="O405">
        <v>173</v>
      </c>
      <c r="P405">
        <v>2.6</v>
      </c>
      <c r="Q405">
        <v>3.1</v>
      </c>
      <c r="R405" s="54">
        <v>0.27500000000000002</v>
      </c>
      <c r="T405" s="93">
        <f t="shared" si="9"/>
        <v>3.1</v>
      </c>
      <c r="U405" s="96">
        <f t="shared" si="10"/>
        <v>-2.6999999999999997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>
        <v>3.8</v>
      </c>
      <c r="C406">
        <v>98</v>
      </c>
      <c r="D406">
        <v>3.5</v>
      </c>
      <c r="E406">
        <v>3.8</v>
      </c>
      <c r="F406">
        <v>1.8</v>
      </c>
      <c r="G406">
        <v>2.5</v>
      </c>
      <c r="H406">
        <v>1011.9</v>
      </c>
      <c r="I406">
        <v>0</v>
      </c>
      <c r="J406">
        <v>0</v>
      </c>
      <c r="K406">
        <v>0</v>
      </c>
      <c r="L406">
        <v>0</v>
      </c>
      <c r="M406">
        <v>1.6</v>
      </c>
      <c r="N406">
        <v>10.4</v>
      </c>
      <c r="O406">
        <v>173</v>
      </c>
      <c r="P406">
        <v>2.6</v>
      </c>
      <c r="Q406">
        <v>3.1</v>
      </c>
      <c r="R406" s="54">
        <v>0.27569444444444402</v>
      </c>
      <c r="T406" s="93">
        <f t="shared" si="9"/>
        <v>3.1</v>
      </c>
      <c r="U406" s="96">
        <f t="shared" si="10"/>
        <v>-2.6999999999999997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>
        <v>3.8</v>
      </c>
      <c r="C407">
        <v>98</v>
      </c>
      <c r="D407">
        <v>3.5</v>
      </c>
      <c r="E407">
        <v>3.8</v>
      </c>
      <c r="F407">
        <v>2.5</v>
      </c>
      <c r="G407">
        <v>3.6</v>
      </c>
      <c r="H407">
        <v>1011.6</v>
      </c>
      <c r="I407">
        <v>0</v>
      </c>
      <c r="J407">
        <v>0</v>
      </c>
      <c r="K407">
        <v>0</v>
      </c>
      <c r="L407">
        <v>0</v>
      </c>
      <c r="M407">
        <v>1.6</v>
      </c>
      <c r="N407">
        <v>10.4</v>
      </c>
      <c r="O407">
        <v>173</v>
      </c>
      <c r="P407">
        <v>2.6</v>
      </c>
      <c r="Q407">
        <v>3.1</v>
      </c>
      <c r="R407" s="54">
        <v>0.27638888888888902</v>
      </c>
      <c r="T407" s="93">
        <f t="shared" si="9"/>
        <v>3.1</v>
      </c>
      <c r="U407" s="96">
        <f t="shared" si="10"/>
        <v>-2.6999999999999997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>
        <v>3.8</v>
      </c>
      <c r="C408">
        <v>98</v>
      </c>
      <c r="D408">
        <v>3.5</v>
      </c>
      <c r="E408">
        <v>3.8</v>
      </c>
      <c r="F408">
        <v>0</v>
      </c>
      <c r="G408">
        <v>2.5</v>
      </c>
      <c r="H408">
        <v>1011.8</v>
      </c>
      <c r="I408">
        <v>0</v>
      </c>
      <c r="J408">
        <v>0</v>
      </c>
      <c r="K408">
        <v>0</v>
      </c>
      <c r="L408">
        <v>0</v>
      </c>
      <c r="M408">
        <v>1.6</v>
      </c>
      <c r="N408">
        <v>10.4</v>
      </c>
      <c r="O408">
        <v>173</v>
      </c>
      <c r="P408">
        <v>2.6</v>
      </c>
      <c r="Q408">
        <v>3.1</v>
      </c>
      <c r="R408" s="54">
        <v>0.27708333333333302</v>
      </c>
      <c r="T408" s="93">
        <f t="shared" si="9"/>
        <v>3.1</v>
      </c>
      <c r="U408" s="96">
        <f t="shared" si="10"/>
        <v>-2.6999999999999997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>
        <v>3.8</v>
      </c>
      <c r="C409">
        <v>98</v>
      </c>
      <c r="D409">
        <v>3.5</v>
      </c>
      <c r="E409">
        <v>3.8</v>
      </c>
      <c r="F409">
        <v>0</v>
      </c>
      <c r="G409">
        <v>0</v>
      </c>
      <c r="H409">
        <v>1011.9</v>
      </c>
      <c r="I409">
        <v>0</v>
      </c>
      <c r="J409">
        <v>0</v>
      </c>
      <c r="K409">
        <v>0</v>
      </c>
      <c r="L409">
        <v>0</v>
      </c>
      <c r="M409">
        <v>1.6</v>
      </c>
      <c r="N409">
        <v>10.4</v>
      </c>
      <c r="O409">
        <v>173</v>
      </c>
      <c r="P409">
        <v>2.6</v>
      </c>
      <c r="Q409">
        <v>3.1</v>
      </c>
      <c r="R409" s="54">
        <v>0.27777777777777801</v>
      </c>
      <c r="T409" s="93">
        <f t="shared" si="9"/>
        <v>3.1</v>
      </c>
      <c r="U409" s="96">
        <f t="shared" si="10"/>
        <v>-2.6999999999999997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>
        <v>3.8</v>
      </c>
      <c r="C410">
        <v>98</v>
      </c>
      <c r="D410">
        <v>3.5</v>
      </c>
      <c r="E410">
        <v>3.8</v>
      </c>
      <c r="F410">
        <v>0</v>
      </c>
      <c r="G410">
        <v>2.5</v>
      </c>
      <c r="H410">
        <v>1012.1</v>
      </c>
      <c r="I410">
        <v>0</v>
      </c>
      <c r="J410">
        <v>0</v>
      </c>
      <c r="K410">
        <v>0</v>
      </c>
      <c r="L410">
        <v>0</v>
      </c>
      <c r="M410">
        <v>1.6</v>
      </c>
      <c r="N410">
        <v>10.4</v>
      </c>
      <c r="O410">
        <v>173</v>
      </c>
      <c r="P410">
        <v>2.6</v>
      </c>
      <c r="Q410">
        <v>3.1</v>
      </c>
      <c r="R410" s="54">
        <v>0.27847222222222201</v>
      </c>
      <c r="T410" s="93">
        <f t="shared" si="9"/>
        <v>3.1</v>
      </c>
      <c r="U410" s="96">
        <f t="shared" si="10"/>
        <v>-2.6999999999999997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>
        <v>3.9</v>
      </c>
      <c r="C411">
        <v>98</v>
      </c>
      <c r="D411">
        <v>3.6</v>
      </c>
      <c r="E411">
        <v>3.9</v>
      </c>
      <c r="F411">
        <v>2.2000000000000002</v>
      </c>
      <c r="G411">
        <v>2.2000000000000002</v>
      </c>
      <c r="H411">
        <v>1011.9</v>
      </c>
      <c r="I411">
        <v>0</v>
      </c>
      <c r="J411">
        <v>0</v>
      </c>
      <c r="K411">
        <v>0</v>
      </c>
      <c r="L411">
        <v>0</v>
      </c>
      <c r="M411">
        <v>1.6</v>
      </c>
      <c r="N411">
        <v>10.4</v>
      </c>
      <c r="O411">
        <v>173</v>
      </c>
      <c r="P411">
        <v>2.6</v>
      </c>
      <c r="Q411">
        <v>3.1</v>
      </c>
      <c r="R411" s="54">
        <v>0.27916666666666701</v>
      </c>
      <c r="T411" s="93">
        <f t="shared" si="9"/>
        <v>3.1</v>
      </c>
      <c r="U411" s="96">
        <f t="shared" si="10"/>
        <v>-2.8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>
        <v>3.9</v>
      </c>
      <c r="C412">
        <v>98</v>
      </c>
      <c r="D412">
        <v>3.6</v>
      </c>
      <c r="E412">
        <v>3.9</v>
      </c>
      <c r="F412">
        <v>1.8</v>
      </c>
      <c r="G412">
        <v>2.5</v>
      </c>
      <c r="H412">
        <v>1012.1</v>
      </c>
      <c r="I412">
        <v>0</v>
      </c>
      <c r="J412">
        <v>0</v>
      </c>
      <c r="K412">
        <v>0</v>
      </c>
      <c r="L412">
        <v>0</v>
      </c>
      <c r="M412">
        <v>1.6</v>
      </c>
      <c r="N412">
        <v>10.4</v>
      </c>
      <c r="O412">
        <v>173</v>
      </c>
      <c r="P412">
        <v>2.6</v>
      </c>
      <c r="Q412">
        <v>3.1</v>
      </c>
      <c r="R412" s="54">
        <v>0.27986111111111101</v>
      </c>
      <c r="T412" s="93">
        <f t="shared" si="9"/>
        <v>3.1</v>
      </c>
      <c r="U412" s="96">
        <f t="shared" si="10"/>
        <v>-2.8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>
        <v>3.9</v>
      </c>
      <c r="C413">
        <v>98</v>
      </c>
      <c r="D413">
        <v>3.6</v>
      </c>
      <c r="E413">
        <v>3.9</v>
      </c>
      <c r="F413">
        <v>0</v>
      </c>
      <c r="G413">
        <v>3.6</v>
      </c>
      <c r="H413">
        <v>1012</v>
      </c>
      <c r="I413">
        <v>0</v>
      </c>
      <c r="J413">
        <v>0</v>
      </c>
      <c r="K413">
        <v>0</v>
      </c>
      <c r="L413">
        <v>0</v>
      </c>
      <c r="M413">
        <v>1.6</v>
      </c>
      <c r="N413">
        <v>10.4</v>
      </c>
      <c r="O413">
        <v>173</v>
      </c>
      <c r="P413">
        <v>2.6</v>
      </c>
      <c r="Q413">
        <v>3.1</v>
      </c>
      <c r="R413" s="54">
        <v>0.280555555555556</v>
      </c>
      <c r="T413" s="93">
        <f t="shared" si="9"/>
        <v>3.1</v>
      </c>
      <c r="U413" s="96">
        <f t="shared" si="10"/>
        <v>-2.8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>
        <v>3.9</v>
      </c>
      <c r="C414">
        <v>98</v>
      </c>
      <c r="D414">
        <v>3.6</v>
      </c>
      <c r="E414">
        <v>3.9</v>
      </c>
      <c r="F414">
        <v>0</v>
      </c>
      <c r="G414">
        <v>0</v>
      </c>
      <c r="H414">
        <v>1012</v>
      </c>
      <c r="I414">
        <v>0</v>
      </c>
      <c r="J414">
        <v>0</v>
      </c>
      <c r="K414">
        <v>0</v>
      </c>
      <c r="L414">
        <v>0</v>
      </c>
      <c r="M414">
        <v>1.6</v>
      </c>
      <c r="N414">
        <v>10.4</v>
      </c>
      <c r="O414">
        <v>173</v>
      </c>
      <c r="P414">
        <v>2.6</v>
      </c>
      <c r="Q414">
        <v>3.1</v>
      </c>
      <c r="R414" s="54">
        <v>0.28125</v>
      </c>
      <c r="T414" s="93">
        <f t="shared" si="9"/>
        <v>3.1</v>
      </c>
      <c r="U414" s="96">
        <f t="shared" si="10"/>
        <v>-2.8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>
        <v>4</v>
      </c>
      <c r="C415">
        <v>98</v>
      </c>
      <c r="D415">
        <v>3.7</v>
      </c>
      <c r="E415">
        <v>4</v>
      </c>
      <c r="F415">
        <v>0</v>
      </c>
      <c r="G415">
        <v>0</v>
      </c>
      <c r="H415">
        <v>1012</v>
      </c>
      <c r="I415">
        <v>0</v>
      </c>
      <c r="J415">
        <v>0</v>
      </c>
      <c r="K415">
        <v>0</v>
      </c>
      <c r="L415">
        <v>0</v>
      </c>
      <c r="M415">
        <v>1.6</v>
      </c>
      <c r="N415">
        <v>10.4</v>
      </c>
      <c r="O415">
        <v>173</v>
      </c>
      <c r="P415">
        <v>2.6</v>
      </c>
      <c r="Q415">
        <v>3.1</v>
      </c>
      <c r="R415" s="54">
        <v>0.281944444444444</v>
      </c>
      <c r="T415" s="93">
        <f t="shared" si="9"/>
        <v>3.1</v>
      </c>
      <c r="U415" s="96">
        <f t="shared" si="10"/>
        <v>-2.9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>
        <v>4.0999999999999996</v>
      </c>
      <c r="C416">
        <v>98</v>
      </c>
      <c r="D416">
        <v>3.8</v>
      </c>
      <c r="E416">
        <v>4.0999999999999996</v>
      </c>
      <c r="F416">
        <v>0</v>
      </c>
      <c r="G416">
        <v>0</v>
      </c>
      <c r="H416">
        <v>1011.9</v>
      </c>
      <c r="I416">
        <v>0</v>
      </c>
      <c r="J416">
        <v>0</v>
      </c>
      <c r="K416">
        <v>0</v>
      </c>
      <c r="L416">
        <v>0</v>
      </c>
      <c r="M416">
        <v>1.6</v>
      </c>
      <c r="N416">
        <v>10.4</v>
      </c>
      <c r="O416">
        <v>173</v>
      </c>
      <c r="P416">
        <v>2.6</v>
      </c>
      <c r="Q416">
        <v>3.1</v>
      </c>
      <c r="R416" s="54">
        <v>0.28263888888888899</v>
      </c>
      <c r="T416" s="93">
        <f t="shared" si="9"/>
        <v>3.1</v>
      </c>
      <c r="U416" s="96">
        <f t="shared" si="10"/>
        <v>-2.9999999999999996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>
        <v>4.5</v>
      </c>
      <c r="C417">
        <v>98</v>
      </c>
      <c r="D417">
        <v>4.2</v>
      </c>
      <c r="E417">
        <v>4.5</v>
      </c>
      <c r="F417">
        <v>0</v>
      </c>
      <c r="G417">
        <v>2.2000000000000002</v>
      </c>
      <c r="H417">
        <v>1012.3</v>
      </c>
      <c r="I417">
        <v>0</v>
      </c>
      <c r="J417">
        <v>0</v>
      </c>
      <c r="K417">
        <v>0</v>
      </c>
      <c r="L417">
        <v>0</v>
      </c>
      <c r="M417">
        <v>1.6</v>
      </c>
      <c r="N417">
        <v>10.4</v>
      </c>
      <c r="O417">
        <v>173</v>
      </c>
      <c r="P417">
        <v>2.6</v>
      </c>
      <c r="Q417">
        <v>3.1</v>
      </c>
      <c r="R417" s="54">
        <v>0.28333333333333299</v>
      </c>
      <c r="T417" s="93">
        <f t="shared" si="9"/>
        <v>3.1</v>
      </c>
      <c r="U417" s="96">
        <f t="shared" si="10"/>
        <v>-3.4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>
        <v>4.5999999999999996</v>
      </c>
      <c r="C418">
        <v>98</v>
      </c>
      <c r="D418">
        <v>4.3</v>
      </c>
      <c r="E418">
        <v>4.5999999999999996</v>
      </c>
      <c r="F418">
        <v>0</v>
      </c>
      <c r="G418">
        <v>1.8</v>
      </c>
      <c r="H418">
        <v>1012</v>
      </c>
      <c r="I418">
        <v>0</v>
      </c>
      <c r="J418">
        <v>0</v>
      </c>
      <c r="K418">
        <v>0</v>
      </c>
      <c r="L418">
        <v>0</v>
      </c>
      <c r="M418">
        <v>1.6</v>
      </c>
      <c r="N418">
        <v>10.4</v>
      </c>
      <c r="O418">
        <v>173</v>
      </c>
      <c r="P418">
        <v>2.6</v>
      </c>
      <c r="Q418">
        <v>3.1</v>
      </c>
      <c r="R418" s="54">
        <v>0.28402777777777799</v>
      </c>
      <c r="T418" s="93">
        <f t="shared" si="9"/>
        <v>3.1</v>
      </c>
      <c r="U418" s="96">
        <f t="shared" si="10"/>
        <v>-3.4999999999999996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>
        <v>4.5999999999999996</v>
      </c>
      <c r="C419">
        <v>98</v>
      </c>
      <c r="D419">
        <v>4.3</v>
      </c>
      <c r="E419">
        <v>4.5999999999999996</v>
      </c>
      <c r="F419">
        <v>0</v>
      </c>
      <c r="G419">
        <v>0</v>
      </c>
      <c r="H419">
        <v>1012</v>
      </c>
      <c r="I419">
        <v>0</v>
      </c>
      <c r="J419">
        <v>0</v>
      </c>
      <c r="K419">
        <v>0</v>
      </c>
      <c r="L419">
        <v>0</v>
      </c>
      <c r="M419">
        <v>1.6</v>
      </c>
      <c r="N419">
        <v>10.4</v>
      </c>
      <c r="O419">
        <v>173</v>
      </c>
      <c r="P419">
        <v>2.6</v>
      </c>
      <c r="Q419">
        <v>3.1</v>
      </c>
      <c r="R419" s="54">
        <v>0.28472222222222199</v>
      </c>
      <c r="T419" s="93">
        <f t="shared" si="9"/>
        <v>3.1</v>
      </c>
      <c r="U419" s="96">
        <f t="shared" si="10"/>
        <v>-3.4999999999999996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>
        <v>4.4000000000000004</v>
      </c>
      <c r="C420">
        <v>98</v>
      </c>
      <c r="D420">
        <v>4.0999999999999996</v>
      </c>
      <c r="E420">
        <v>4.4000000000000004</v>
      </c>
      <c r="F420">
        <v>0</v>
      </c>
      <c r="G420">
        <v>2.5</v>
      </c>
      <c r="H420">
        <v>1012.1</v>
      </c>
      <c r="I420">
        <v>0</v>
      </c>
      <c r="J420">
        <v>0</v>
      </c>
      <c r="K420">
        <v>0</v>
      </c>
      <c r="L420">
        <v>0</v>
      </c>
      <c r="M420">
        <v>1.6</v>
      </c>
      <c r="N420">
        <v>10.4</v>
      </c>
      <c r="O420">
        <v>173</v>
      </c>
      <c r="P420">
        <v>2.6</v>
      </c>
      <c r="Q420">
        <v>3.1</v>
      </c>
      <c r="R420" s="54">
        <v>0.28541666666666698</v>
      </c>
      <c r="T420" s="93">
        <f t="shared" si="9"/>
        <v>3.1</v>
      </c>
      <c r="U420" s="96">
        <f t="shared" si="10"/>
        <v>-3.3000000000000003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>
        <v>4.3</v>
      </c>
      <c r="C421">
        <v>98</v>
      </c>
      <c r="D421">
        <v>4</v>
      </c>
      <c r="E421">
        <v>4.3</v>
      </c>
      <c r="F421">
        <v>2.5</v>
      </c>
      <c r="G421">
        <v>3.2</v>
      </c>
      <c r="H421">
        <v>1012</v>
      </c>
      <c r="I421">
        <v>0</v>
      </c>
      <c r="J421">
        <v>0</v>
      </c>
      <c r="K421">
        <v>0</v>
      </c>
      <c r="L421">
        <v>0</v>
      </c>
      <c r="M421">
        <v>1.6</v>
      </c>
      <c r="N421">
        <v>10.4</v>
      </c>
      <c r="O421">
        <v>173</v>
      </c>
      <c r="P421">
        <v>2.6</v>
      </c>
      <c r="Q421">
        <v>3.1</v>
      </c>
      <c r="R421" s="54">
        <v>0.28611111111111098</v>
      </c>
      <c r="T421" s="93">
        <f t="shared" si="9"/>
        <v>3.1</v>
      </c>
      <c r="U421" s="96">
        <f t="shared" si="10"/>
        <v>-3.1999999999999997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>
        <v>4.2</v>
      </c>
      <c r="C422">
        <v>98</v>
      </c>
      <c r="D422">
        <v>3.9</v>
      </c>
      <c r="E422">
        <v>4.2</v>
      </c>
      <c r="F422">
        <v>2.5</v>
      </c>
      <c r="G422">
        <v>2.9</v>
      </c>
      <c r="H422">
        <v>1012.1</v>
      </c>
      <c r="I422">
        <v>0</v>
      </c>
      <c r="J422">
        <v>0</v>
      </c>
      <c r="K422">
        <v>0</v>
      </c>
      <c r="L422">
        <v>0</v>
      </c>
      <c r="M422">
        <v>1.6</v>
      </c>
      <c r="N422">
        <v>10.4</v>
      </c>
      <c r="O422">
        <v>173</v>
      </c>
      <c r="P422">
        <v>2.6</v>
      </c>
      <c r="Q422">
        <v>3.1</v>
      </c>
      <c r="R422" s="54">
        <v>0.28680555555555598</v>
      </c>
      <c r="T422" s="93">
        <f t="shared" si="9"/>
        <v>3.1</v>
      </c>
      <c r="U422" s="96">
        <f t="shared" si="10"/>
        <v>-3.1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>
        <v>4.2</v>
      </c>
      <c r="C423">
        <v>98</v>
      </c>
      <c r="D423">
        <v>3.9</v>
      </c>
      <c r="E423">
        <v>4.2</v>
      </c>
      <c r="F423">
        <v>0</v>
      </c>
      <c r="G423">
        <v>1.8</v>
      </c>
      <c r="H423">
        <v>1012.1</v>
      </c>
      <c r="I423">
        <v>0</v>
      </c>
      <c r="J423">
        <v>0</v>
      </c>
      <c r="K423">
        <v>0</v>
      </c>
      <c r="L423">
        <v>0</v>
      </c>
      <c r="M423">
        <v>1.6</v>
      </c>
      <c r="N423">
        <v>10.4</v>
      </c>
      <c r="O423">
        <v>173</v>
      </c>
      <c r="P423">
        <v>2.6</v>
      </c>
      <c r="Q423">
        <v>3.1</v>
      </c>
      <c r="R423" s="54">
        <v>0.28749999999999998</v>
      </c>
      <c r="T423" s="93">
        <f t="shared" si="9"/>
        <v>3.1</v>
      </c>
      <c r="U423" s="96">
        <f t="shared" si="10"/>
        <v>-3.1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>
        <v>4.2</v>
      </c>
      <c r="C424">
        <v>98</v>
      </c>
      <c r="D424">
        <v>3.9</v>
      </c>
      <c r="E424">
        <v>4.2</v>
      </c>
      <c r="F424">
        <v>0</v>
      </c>
      <c r="G424">
        <v>0</v>
      </c>
      <c r="H424">
        <v>1012.1</v>
      </c>
      <c r="I424">
        <v>0</v>
      </c>
      <c r="J424">
        <v>0</v>
      </c>
      <c r="K424">
        <v>0</v>
      </c>
      <c r="L424">
        <v>0</v>
      </c>
      <c r="M424">
        <v>1.6</v>
      </c>
      <c r="N424">
        <v>10.4</v>
      </c>
      <c r="O424">
        <v>173</v>
      </c>
      <c r="P424">
        <v>2.6</v>
      </c>
      <c r="Q424">
        <v>3.1</v>
      </c>
      <c r="R424" s="54">
        <v>0.28819444444444398</v>
      </c>
      <c r="T424" s="93">
        <f t="shared" si="9"/>
        <v>3.1</v>
      </c>
      <c r="U424" s="96">
        <f t="shared" si="10"/>
        <v>-3.1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>
        <v>4.2</v>
      </c>
      <c r="C425">
        <v>98</v>
      </c>
      <c r="D425">
        <v>3.9</v>
      </c>
      <c r="E425">
        <v>4.2</v>
      </c>
      <c r="F425">
        <v>0</v>
      </c>
      <c r="G425">
        <v>2.2000000000000002</v>
      </c>
      <c r="H425">
        <v>1012</v>
      </c>
      <c r="I425">
        <v>0</v>
      </c>
      <c r="J425">
        <v>0</v>
      </c>
      <c r="K425">
        <v>0</v>
      </c>
      <c r="L425">
        <v>0</v>
      </c>
      <c r="M425">
        <v>1.6</v>
      </c>
      <c r="N425">
        <v>10.4</v>
      </c>
      <c r="O425">
        <v>173</v>
      </c>
      <c r="P425">
        <v>2.6</v>
      </c>
      <c r="Q425">
        <v>3.2</v>
      </c>
      <c r="R425" s="54">
        <v>0.28888888888888897</v>
      </c>
      <c r="T425" s="93">
        <f t="shared" si="9"/>
        <v>3.2</v>
      </c>
      <c r="U425" s="96">
        <f t="shared" si="10"/>
        <v>-3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>
        <v>4.2</v>
      </c>
      <c r="C426">
        <v>98</v>
      </c>
      <c r="D426">
        <v>3.9</v>
      </c>
      <c r="E426">
        <v>4.2</v>
      </c>
      <c r="F426">
        <v>1.8</v>
      </c>
      <c r="G426">
        <v>2.5</v>
      </c>
      <c r="H426">
        <v>1012.1</v>
      </c>
      <c r="I426">
        <v>0</v>
      </c>
      <c r="J426">
        <v>0</v>
      </c>
      <c r="K426">
        <v>0</v>
      </c>
      <c r="L426">
        <v>0</v>
      </c>
      <c r="M426">
        <v>1.6</v>
      </c>
      <c r="N426">
        <v>10.4</v>
      </c>
      <c r="O426">
        <v>173</v>
      </c>
      <c r="P426">
        <v>2.6</v>
      </c>
      <c r="Q426">
        <v>3.2</v>
      </c>
      <c r="R426" s="54">
        <v>0.28958333333333303</v>
      </c>
      <c r="T426" s="93">
        <f t="shared" si="9"/>
        <v>3.2</v>
      </c>
      <c r="U426" s="96">
        <f t="shared" si="10"/>
        <v>-3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>
        <v>4.2</v>
      </c>
      <c r="C427">
        <v>98</v>
      </c>
      <c r="D427">
        <v>3.9</v>
      </c>
      <c r="E427">
        <v>4.2</v>
      </c>
      <c r="F427">
        <v>2.2000000000000002</v>
      </c>
      <c r="G427">
        <v>2.2000000000000002</v>
      </c>
      <c r="H427">
        <v>1012</v>
      </c>
      <c r="I427">
        <v>0</v>
      </c>
      <c r="J427">
        <v>0</v>
      </c>
      <c r="K427">
        <v>0</v>
      </c>
      <c r="L427">
        <v>0</v>
      </c>
      <c r="M427">
        <v>1.6</v>
      </c>
      <c r="N427">
        <v>10.4</v>
      </c>
      <c r="O427">
        <v>173</v>
      </c>
      <c r="P427">
        <v>2.7</v>
      </c>
      <c r="Q427">
        <v>3.2</v>
      </c>
      <c r="R427" s="54">
        <v>0.29027777777777802</v>
      </c>
      <c r="T427" s="93">
        <f t="shared" si="9"/>
        <v>3.2</v>
      </c>
      <c r="U427" s="96">
        <f t="shared" si="10"/>
        <v>-3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>
        <v>4.2</v>
      </c>
      <c r="C428">
        <v>98</v>
      </c>
      <c r="D428">
        <v>3.9</v>
      </c>
      <c r="E428">
        <v>4.2</v>
      </c>
      <c r="F428">
        <v>2.2000000000000002</v>
      </c>
      <c r="G428">
        <v>2.2000000000000002</v>
      </c>
      <c r="H428">
        <v>1011.9</v>
      </c>
      <c r="I428">
        <v>0</v>
      </c>
      <c r="J428">
        <v>0</v>
      </c>
      <c r="K428">
        <v>0</v>
      </c>
      <c r="L428">
        <v>0</v>
      </c>
      <c r="M428">
        <v>1.6</v>
      </c>
      <c r="N428">
        <v>10.4</v>
      </c>
      <c r="O428">
        <v>173</v>
      </c>
      <c r="P428">
        <v>2.6</v>
      </c>
      <c r="Q428">
        <v>3.2</v>
      </c>
      <c r="R428" s="54">
        <v>0.29097222222222202</v>
      </c>
      <c r="T428" s="93">
        <f t="shared" si="9"/>
        <v>3.2</v>
      </c>
      <c r="U428" s="96">
        <f t="shared" si="10"/>
        <v>-3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>
        <v>4.2</v>
      </c>
      <c r="C429">
        <v>98</v>
      </c>
      <c r="D429">
        <v>3.9</v>
      </c>
      <c r="E429">
        <v>4.2</v>
      </c>
      <c r="F429">
        <v>0</v>
      </c>
      <c r="G429">
        <v>2.9</v>
      </c>
      <c r="H429">
        <v>1012.2</v>
      </c>
      <c r="I429">
        <v>0</v>
      </c>
      <c r="J429">
        <v>0</v>
      </c>
      <c r="K429">
        <v>0</v>
      </c>
      <c r="L429">
        <v>0</v>
      </c>
      <c r="M429">
        <v>1.6</v>
      </c>
      <c r="N429">
        <v>10.4</v>
      </c>
      <c r="O429">
        <v>173</v>
      </c>
      <c r="P429">
        <v>2.6</v>
      </c>
      <c r="Q429">
        <v>3.2</v>
      </c>
      <c r="R429" s="54">
        <v>0.29166666666666702</v>
      </c>
      <c r="T429" s="93">
        <f t="shared" si="9"/>
        <v>3.2</v>
      </c>
      <c r="U429" s="96">
        <f t="shared" si="10"/>
        <v>-3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>
        <v>4.2</v>
      </c>
      <c r="C430">
        <v>98</v>
      </c>
      <c r="D430">
        <v>3.9</v>
      </c>
      <c r="E430">
        <v>4.2</v>
      </c>
      <c r="F430">
        <v>0</v>
      </c>
      <c r="G430">
        <v>1.8</v>
      </c>
      <c r="H430">
        <v>1012.1</v>
      </c>
      <c r="I430">
        <v>0</v>
      </c>
      <c r="J430">
        <v>0</v>
      </c>
      <c r="K430">
        <v>0</v>
      </c>
      <c r="L430">
        <v>0</v>
      </c>
      <c r="M430">
        <v>1.6</v>
      </c>
      <c r="N430">
        <v>10.4</v>
      </c>
      <c r="O430">
        <v>173</v>
      </c>
      <c r="P430">
        <v>2.6</v>
      </c>
      <c r="Q430">
        <v>3.2</v>
      </c>
      <c r="R430" s="54">
        <v>0.29236111111111102</v>
      </c>
      <c r="T430" s="93">
        <f t="shared" si="9"/>
        <v>3.2</v>
      </c>
      <c r="U430" s="96">
        <f t="shared" si="10"/>
        <v>-3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>
        <v>4.2</v>
      </c>
      <c r="C431">
        <v>98</v>
      </c>
      <c r="D431">
        <v>3.9</v>
      </c>
      <c r="E431">
        <v>4.2</v>
      </c>
      <c r="F431">
        <v>0</v>
      </c>
      <c r="G431">
        <v>1.8</v>
      </c>
      <c r="H431">
        <v>1012</v>
      </c>
      <c r="I431">
        <v>0</v>
      </c>
      <c r="J431">
        <v>0</v>
      </c>
      <c r="K431">
        <v>0</v>
      </c>
      <c r="L431">
        <v>0</v>
      </c>
      <c r="M431">
        <v>1.6</v>
      </c>
      <c r="N431">
        <v>10.4</v>
      </c>
      <c r="O431">
        <v>173</v>
      </c>
      <c r="P431">
        <v>2.6</v>
      </c>
      <c r="Q431">
        <v>3.2</v>
      </c>
      <c r="R431" s="54">
        <v>0.29305555555555601</v>
      </c>
      <c r="T431" s="93">
        <f t="shared" si="9"/>
        <v>3.2</v>
      </c>
      <c r="U431" s="96">
        <f t="shared" si="10"/>
        <v>-3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>
        <v>4.2</v>
      </c>
      <c r="C432">
        <v>98</v>
      </c>
      <c r="D432">
        <v>3.9</v>
      </c>
      <c r="E432">
        <v>4.2</v>
      </c>
      <c r="F432">
        <v>0</v>
      </c>
      <c r="G432">
        <v>1.8</v>
      </c>
      <c r="H432">
        <v>1012.1</v>
      </c>
      <c r="I432">
        <v>0</v>
      </c>
      <c r="J432">
        <v>0</v>
      </c>
      <c r="K432">
        <v>0</v>
      </c>
      <c r="L432">
        <v>0</v>
      </c>
      <c r="M432">
        <v>1.6</v>
      </c>
      <c r="N432">
        <v>10.4</v>
      </c>
      <c r="O432">
        <v>173</v>
      </c>
      <c r="P432">
        <v>2.6</v>
      </c>
      <c r="Q432">
        <v>3.3</v>
      </c>
      <c r="R432" s="54">
        <v>0.29375000000000001</v>
      </c>
      <c r="T432" s="93">
        <f t="shared" si="9"/>
        <v>3.3</v>
      </c>
      <c r="U432" s="96">
        <f t="shared" si="10"/>
        <v>-2.9000000000000004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>
        <v>4.2</v>
      </c>
      <c r="C433">
        <v>98</v>
      </c>
      <c r="D433">
        <v>3.9</v>
      </c>
      <c r="E433">
        <v>4.2</v>
      </c>
      <c r="F433">
        <v>0</v>
      </c>
      <c r="G433">
        <v>0</v>
      </c>
      <c r="H433">
        <v>1012</v>
      </c>
      <c r="I433">
        <v>0</v>
      </c>
      <c r="J433">
        <v>0</v>
      </c>
      <c r="K433">
        <v>0</v>
      </c>
      <c r="L433">
        <v>0</v>
      </c>
      <c r="M433">
        <v>1.6</v>
      </c>
      <c r="N433">
        <v>10.4</v>
      </c>
      <c r="O433">
        <v>173</v>
      </c>
      <c r="P433">
        <v>2.7</v>
      </c>
      <c r="Q433">
        <v>3.3</v>
      </c>
      <c r="R433" s="54">
        <v>0.29444444444444401</v>
      </c>
      <c r="T433" s="93">
        <f t="shared" si="9"/>
        <v>3.3</v>
      </c>
      <c r="U433" s="96">
        <f t="shared" si="10"/>
        <v>-2.9000000000000004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>
        <v>4.3</v>
      </c>
      <c r="C434">
        <v>98</v>
      </c>
      <c r="D434">
        <v>4</v>
      </c>
      <c r="E434">
        <v>4.3</v>
      </c>
      <c r="F434">
        <v>1.8</v>
      </c>
      <c r="G434">
        <v>2.9</v>
      </c>
      <c r="H434">
        <v>1012</v>
      </c>
      <c r="I434">
        <v>0</v>
      </c>
      <c r="J434">
        <v>0</v>
      </c>
      <c r="K434">
        <v>0</v>
      </c>
      <c r="L434">
        <v>0</v>
      </c>
      <c r="M434">
        <v>1.6</v>
      </c>
      <c r="N434">
        <v>10.4</v>
      </c>
      <c r="O434">
        <v>173</v>
      </c>
      <c r="P434">
        <v>2.7</v>
      </c>
      <c r="Q434">
        <v>3.3</v>
      </c>
      <c r="R434" s="54">
        <v>0.29513888888888901</v>
      </c>
      <c r="T434" s="93">
        <f t="shared" ref="T434:T497" si="12">MAX($P434,$Q434)</f>
        <v>3.3</v>
      </c>
      <c r="U434" s="96">
        <f t="shared" si="10"/>
        <v>-3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>
        <v>4.3</v>
      </c>
      <c r="C435">
        <v>98</v>
      </c>
      <c r="D435">
        <v>4</v>
      </c>
      <c r="E435">
        <v>4.3</v>
      </c>
      <c r="F435">
        <v>0</v>
      </c>
      <c r="G435">
        <v>2.5</v>
      </c>
      <c r="H435">
        <v>1011.9</v>
      </c>
      <c r="I435">
        <v>0</v>
      </c>
      <c r="J435">
        <v>0</v>
      </c>
      <c r="K435">
        <v>0</v>
      </c>
      <c r="L435">
        <v>0</v>
      </c>
      <c r="M435">
        <v>1.6</v>
      </c>
      <c r="N435">
        <v>10.4</v>
      </c>
      <c r="O435">
        <v>173</v>
      </c>
      <c r="P435">
        <v>2.6</v>
      </c>
      <c r="Q435">
        <v>3.3</v>
      </c>
      <c r="R435" s="54">
        <v>0.295833333333333</v>
      </c>
      <c r="T435" s="93">
        <f t="shared" si="12"/>
        <v>3.3</v>
      </c>
      <c r="U435" s="96">
        <f t="shared" ref="U435:U458" si="14">(T435-B435)-2</f>
        <v>-3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>
        <v>4.3</v>
      </c>
      <c r="C436">
        <v>98</v>
      </c>
      <c r="D436">
        <v>4</v>
      </c>
      <c r="E436">
        <v>4.3</v>
      </c>
      <c r="F436">
        <v>0</v>
      </c>
      <c r="G436">
        <v>0</v>
      </c>
      <c r="H436">
        <v>1012.2</v>
      </c>
      <c r="I436">
        <v>0</v>
      </c>
      <c r="J436">
        <v>0</v>
      </c>
      <c r="K436">
        <v>0</v>
      </c>
      <c r="L436">
        <v>0</v>
      </c>
      <c r="M436">
        <v>1.6</v>
      </c>
      <c r="N436">
        <v>10.4</v>
      </c>
      <c r="O436">
        <v>173</v>
      </c>
      <c r="P436">
        <v>2.6</v>
      </c>
      <c r="Q436">
        <v>3.3</v>
      </c>
      <c r="R436" s="54">
        <v>0.296527777777778</v>
      </c>
      <c r="T436" s="93">
        <f t="shared" si="12"/>
        <v>3.3</v>
      </c>
      <c r="U436" s="96">
        <f t="shared" si="14"/>
        <v>-3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>
        <v>4.3</v>
      </c>
      <c r="C437">
        <v>98</v>
      </c>
      <c r="D437">
        <v>4</v>
      </c>
      <c r="E437">
        <v>4.3</v>
      </c>
      <c r="F437">
        <v>0</v>
      </c>
      <c r="G437">
        <v>2.5</v>
      </c>
      <c r="H437">
        <v>1012</v>
      </c>
      <c r="I437">
        <v>0</v>
      </c>
      <c r="J437">
        <v>0</v>
      </c>
      <c r="K437">
        <v>0</v>
      </c>
      <c r="L437">
        <v>0</v>
      </c>
      <c r="M437">
        <v>1.6</v>
      </c>
      <c r="N437">
        <v>10.4</v>
      </c>
      <c r="O437">
        <v>173</v>
      </c>
      <c r="P437">
        <v>2.6</v>
      </c>
      <c r="Q437">
        <v>3.3</v>
      </c>
      <c r="R437" s="54">
        <v>0.297222222222222</v>
      </c>
      <c r="T437" s="93">
        <f t="shared" si="12"/>
        <v>3.3</v>
      </c>
      <c r="U437" s="96">
        <f t="shared" si="14"/>
        <v>-3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>
        <v>4.3</v>
      </c>
      <c r="C438">
        <v>98</v>
      </c>
      <c r="D438">
        <v>4</v>
      </c>
      <c r="E438">
        <v>4.3</v>
      </c>
      <c r="F438">
        <v>0</v>
      </c>
      <c r="G438">
        <v>2.5</v>
      </c>
      <c r="H438">
        <v>1012</v>
      </c>
      <c r="I438">
        <v>0</v>
      </c>
      <c r="J438">
        <v>0</v>
      </c>
      <c r="K438">
        <v>0</v>
      </c>
      <c r="L438">
        <v>0</v>
      </c>
      <c r="M438">
        <v>1.6</v>
      </c>
      <c r="N438">
        <v>10.4</v>
      </c>
      <c r="O438">
        <v>173</v>
      </c>
      <c r="P438">
        <v>2.6</v>
      </c>
      <c r="Q438">
        <v>3.3</v>
      </c>
      <c r="R438" s="54">
        <v>0.297916666666667</v>
      </c>
      <c r="T438" s="93">
        <f t="shared" si="12"/>
        <v>3.3</v>
      </c>
      <c r="U438" s="96">
        <f t="shared" si="14"/>
        <v>-3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>
        <v>4.3</v>
      </c>
      <c r="C439">
        <v>98</v>
      </c>
      <c r="D439">
        <v>4</v>
      </c>
      <c r="E439">
        <v>4.3</v>
      </c>
      <c r="F439">
        <v>0</v>
      </c>
      <c r="G439">
        <v>0</v>
      </c>
      <c r="H439">
        <v>1012</v>
      </c>
      <c r="I439">
        <v>0</v>
      </c>
      <c r="J439">
        <v>0</v>
      </c>
      <c r="K439">
        <v>0</v>
      </c>
      <c r="L439">
        <v>0</v>
      </c>
      <c r="M439">
        <v>1.6</v>
      </c>
      <c r="N439">
        <v>10.4</v>
      </c>
      <c r="O439">
        <v>173</v>
      </c>
      <c r="P439">
        <v>2.6</v>
      </c>
      <c r="Q439">
        <v>3.3</v>
      </c>
      <c r="R439" s="54">
        <v>0.29861111111111099</v>
      </c>
      <c r="T439" s="93">
        <f t="shared" si="12"/>
        <v>3.3</v>
      </c>
      <c r="U439" s="96">
        <f t="shared" si="14"/>
        <v>-3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>
        <v>4.3</v>
      </c>
      <c r="C440">
        <v>98</v>
      </c>
      <c r="D440">
        <v>4</v>
      </c>
      <c r="E440">
        <v>4.3</v>
      </c>
      <c r="F440">
        <v>0</v>
      </c>
      <c r="G440">
        <v>0</v>
      </c>
      <c r="H440">
        <v>1012.3</v>
      </c>
      <c r="I440">
        <v>0</v>
      </c>
      <c r="J440">
        <v>0</v>
      </c>
      <c r="K440">
        <v>0</v>
      </c>
      <c r="L440">
        <v>0</v>
      </c>
      <c r="M440">
        <v>1.6</v>
      </c>
      <c r="N440">
        <v>10.4</v>
      </c>
      <c r="O440">
        <v>173</v>
      </c>
      <c r="P440">
        <v>2.6</v>
      </c>
      <c r="Q440">
        <v>3.4</v>
      </c>
      <c r="R440" s="54">
        <v>0.29930555555555599</v>
      </c>
      <c r="T440" s="93">
        <f t="shared" si="12"/>
        <v>3.4</v>
      </c>
      <c r="U440" s="96">
        <f t="shared" si="14"/>
        <v>-2.9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>
        <v>4.3</v>
      </c>
      <c r="C441">
        <v>98</v>
      </c>
      <c r="D441">
        <v>4</v>
      </c>
      <c r="E441">
        <v>4.3</v>
      </c>
      <c r="F441">
        <v>0</v>
      </c>
      <c r="G441">
        <v>1.8</v>
      </c>
      <c r="H441">
        <v>1012.2</v>
      </c>
      <c r="I441">
        <v>0</v>
      </c>
      <c r="J441">
        <v>0</v>
      </c>
      <c r="K441">
        <v>0</v>
      </c>
      <c r="L441">
        <v>0</v>
      </c>
      <c r="M441">
        <v>1.6</v>
      </c>
      <c r="N441">
        <v>10.4</v>
      </c>
      <c r="O441">
        <v>173</v>
      </c>
      <c r="P441">
        <v>2.6</v>
      </c>
      <c r="Q441">
        <v>3.4</v>
      </c>
      <c r="R441" s="54">
        <v>0.3</v>
      </c>
      <c r="T441" s="93">
        <f t="shared" si="12"/>
        <v>3.4</v>
      </c>
      <c r="U441" s="96">
        <f t="shared" si="14"/>
        <v>-2.9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>
        <v>4.3</v>
      </c>
      <c r="C442">
        <v>98</v>
      </c>
      <c r="D442">
        <v>4</v>
      </c>
      <c r="E442">
        <v>4.3</v>
      </c>
      <c r="F442">
        <v>0</v>
      </c>
      <c r="G442">
        <v>2.2000000000000002</v>
      </c>
      <c r="H442">
        <v>1012.2</v>
      </c>
      <c r="I442">
        <v>0</v>
      </c>
      <c r="J442">
        <v>0</v>
      </c>
      <c r="K442">
        <v>0</v>
      </c>
      <c r="L442">
        <v>0</v>
      </c>
      <c r="M442">
        <v>1.6</v>
      </c>
      <c r="N442">
        <v>10.4</v>
      </c>
      <c r="O442">
        <v>173</v>
      </c>
      <c r="P442">
        <v>2.6</v>
      </c>
      <c r="Q442">
        <v>3.4</v>
      </c>
      <c r="R442" s="54">
        <v>0.30069444444444399</v>
      </c>
      <c r="T442" s="93">
        <f t="shared" si="12"/>
        <v>3.4</v>
      </c>
      <c r="U442" s="96">
        <f t="shared" si="14"/>
        <v>-2.9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>
        <v>4.4000000000000004</v>
      </c>
      <c r="C443">
        <v>98</v>
      </c>
      <c r="D443">
        <v>4.0999999999999996</v>
      </c>
      <c r="E443">
        <v>4.4000000000000004</v>
      </c>
      <c r="F443">
        <v>0</v>
      </c>
      <c r="G443">
        <v>0</v>
      </c>
      <c r="H443">
        <v>1012.1</v>
      </c>
      <c r="I443">
        <v>0</v>
      </c>
      <c r="J443">
        <v>0</v>
      </c>
      <c r="K443">
        <v>0</v>
      </c>
      <c r="L443">
        <v>0</v>
      </c>
      <c r="M443">
        <v>1.6</v>
      </c>
      <c r="N443">
        <v>10.4</v>
      </c>
      <c r="O443">
        <v>173</v>
      </c>
      <c r="P443">
        <v>2.7</v>
      </c>
      <c r="Q443">
        <v>3.4</v>
      </c>
      <c r="R443" s="54">
        <v>0.30138888888888898</v>
      </c>
      <c r="T443" s="93">
        <f t="shared" si="12"/>
        <v>3.4</v>
      </c>
      <c r="U443" s="96">
        <f t="shared" si="14"/>
        <v>-3.0000000000000004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>
        <v>4.4000000000000004</v>
      </c>
      <c r="C444">
        <v>98</v>
      </c>
      <c r="D444">
        <v>4.0999999999999996</v>
      </c>
      <c r="E444">
        <v>4.4000000000000004</v>
      </c>
      <c r="F444">
        <v>2.5</v>
      </c>
      <c r="G444">
        <v>2.9</v>
      </c>
      <c r="H444">
        <v>1012</v>
      </c>
      <c r="I444">
        <v>0</v>
      </c>
      <c r="J444">
        <v>0</v>
      </c>
      <c r="K444">
        <v>0</v>
      </c>
      <c r="L444">
        <v>0</v>
      </c>
      <c r="M444">
        <v>1.6</v>
      </c>
      <c r="N444">
        <v>10.4</v>
      </c>
      <c r="O444">
        <v>173</v>
      </c>
      <c r="P444">
        <v>2.7</v>
      </c>
      <c r="Q444">
        <v>3.4</v>
      </c>
      <c r="R444" s="54">
        <v>0.30208333333333298</v>
      </c>
      <c r="T444" s="93">
        <f t="shared" si="12"/>
        <v>3.4</v>
      </c>
      <c r="U444" s="96">
        <f t="shared" si="14"/>
        <v>-3.0000000000000004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>
        <v>4.4000000000000004</v>
      </c>
      <c r="C445">
        <v>98</v>
      </c>
      <c r="D445">
        <v>4.0999999999999996</v>
      </c>
      <c r="E445">
        <v>4.4000000000000004</v>
      </c>
      <c r="F445">
        <v>2.2000000000000002</v>
      </c>
      <c r="G445">
        <v>2.5</v>
      </c>
      <c r="H445">
        <v>1012.1</v>
      </c>
      <c r="I445">
        <v>0</v>
      </c>
      <c r="J445">
        <v>0</v>
      </c>
      <c r="K445">
        <v>0</v>
      </c>
      <c r="L445">
        <v>0</v>
      </c>
      <c r="M445">
        <v>1.6</v>
      </c>
      <c r="N445">
        <v>10.4</v>
      </c>
      <c r="O445">
        <v>173</v>
      </c>
      <c r="P445">
        <v>2.7</v>
      </c>
      <c r="Q445">
        <v>3.4</v>
      </c>
      <c r="R445" s="54">
        <v>0.30277777777777798</v>
      </c>
      <c r="T445" s="93">
        <f t="shared" si="12"/>
        <v>3.4</v>
      </c>
      <c r="U445" s="96">
        <f t="shared" si="14"/>
        <v>-3.0000000000000004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>
        <v>4.4000000000000004</v>
      </c>
      <c r="C446">
        <v>98</v>
      </c>
      <c r="D446">
        <v>4.0999999999999996</v>
      </c>
      <c r="E446">
        <v>4.4000000000000004</v>
      </c>
      <c r="F446">
        <v>3.6</v>
      </c>
      <c r="G446">
        <v>4</v>
      </c>
      <c r="H446">
        <v>1012</v>
      </c>
      <c r="I446">
        <v>0</v>
      </c>
      <c r="J446">
        <v>0</v>
      </c>
      <c r="K446">
        <v>0</v>
      </c>
      <c r="L446">
        <v>0</v>
      </c>
      <c r="M446">
        <v>1.6</v>
      </c>
      <c r="N446">
        <v>10.4</v>
      </c>
      <c r="O446">
        <v>173</v>
      </c>
      <c r="P446">
        <v>2.7</v>
      </c>
      <c r="Q446">
        <v>3.4</v>
      </c>
      <c r="R446" s="54">
        <v>0.30347222222222198</v>
      </c>
      <c r="T446" s="93">
        <f t="shared" si="12"/>
        <v>3.4</v>
      </c>
      <c r="U446" s="96">
        <f t="shared" si="14"/>
        <v>-3.0000000000000004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>
        <v>4.4000000000000004</v>
      </c>
      <c r="C447">
        <v>98</v>
      </c>
      <c r="D447">
        <v>4.0999999999999996</v>
      </c>
      <c r="E447">
        <v>4.4000000000000004</v>
      </c>
      <c r="F447">
        <v>3.2</v>
      </c>
      <c r="G447">
        <v>4.3</v>
      </c>
      <c r="H447">
        <v>1012.2</v>
      </c>
      <c r="I447">
        <v>0</v>
      </c>
      <c r="J447">
        <v>0</v>
      </c>
      <c r="K447">
        <v>0</v>
      </c>
      <c r="L447">
        <v>0</v>
      </c>
      <c r="M447">
        <v>1.6</v>
      </c>
      <c r="N447">
        <v>10.4</v>
      </c>
      <c r="O447">
        <v>173</v>
      </c>
      <c r="P447">
        <v>2.7</v>
      </c>
      <c r="Q447">
        <v>3.4</v>
      </c>
      <c r="R447" s="54">
        <v>0.30416666666666697</v>
      </c>
      <c r="T447" s="93">
        <f t="shared" si="12"/>
        <v>3.4</v>
      </c>
      <c r="U447" s="96">
        <f t="shared" si="14"/>
        <v>-3.0000000000000004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>
        <v>4.4000000000000004</v>
      </c>
      <c r="C448">
        <v>98</v>
      </c>
      <c r="D448">
        <v>4.0999999999999996</v>
      </c>
      <c r="E448">
        <v>4.4000000000000004</v>
      </c>
      <c r="F448">
        <v>1.8</v>
      </c>
      <c r="G448">
        <v>2.5</v>
      </c>
      <c r="H448">
        <v>1012.2</v>
      </c>
      <c r="I448">
        <v>0</v>
      </c>
      <c r="J448">
        <v>0</v>
      </c>
      <c r="K448">
        <v>0</v>
      </c>
      <c r="L448">
        <v>0</v>
      </c>
      <c r="M448">
        <v>1.6</v>
      </c>
      <c r="N448">
        <v>10.4</v>
      </c>
      <c r="O448">
        <v>173</v>
      </c>
      <c r="P448">
        <v>2.7</v>
      </c>
      <c r="Q448">
        <v>3.4</v>
      </c>
      <c r="R448" s="54">
        <v>0.30486111111111103</v>
      </c>
      <c r="T448" s="93">
        <f t="shared" si="12"/>
        <v>3.4</v>
      </c>
      <c r="U448" s="96">
        <f t="shared" si="14"/>
        <v>-3.0000000000000004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>
        <v>4.4000000000000004</v>
      </c>
      <c r="C449">
        <v>98</v>
      </c>
      <c r="D449">
        <v>4.0999999999999996</v>
      </c>
      <c r="E449">
        <v>4.4000000000000004</v>
      </c>
      <c r="F449">
        <v>0</v>
      </c>
      <c r="G449">
        <v>0</v>
      </c>
      <c r="H449">
        <v>1012.1</v>
      </c>
      <c r="I449">
        <v>0</v>
      </c>
      <c r="J449">
        <v>0</v>
      </c>
      <c r="K449">
        <v>0</v>
      </c>
      <c r="L449">
        <v>0</v>
      </c>
      <c r="M449">
        <v>1.6</v>
      </c>
      <c r="N449">
        <v>10.4</v>
      </c>
      <c r="O449">
        <v>173</v>
      </c>
      <c r="P449">
        <v>2.7</v>
      </c>
      <c r="Q449">
        <v>3.4</v>
      </c>
      <c r="R449" s="54">
        <v>0.30555555555555602</v>
      </c>
      <c r="T449" s="93">
        <f t="shared" si="12"/>
        <v>3.4</v>
      </c>
      <c r="U449" s="96">
        <f t="shared" si="14"/>
        <v>-3.0000000000000004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>
        <v>4.4000000000000004</v>
      </c>
      <c r="C450">
        <v>98</v>
      </c>
      <c r="D450">
        <v>4.0999999999999996</v>
      </c>
      <c r="E450">
        <v>4.4000000000000004</v>
      </c>
      <c r="F450">
        <v>0</v>
      </c>
      <c r="G450">
        <v>0</v>
      </c>
      <c r="H450">
        <v>1012</v>
      </c>
      <c r="I450">
        <v>0</v>
      </c>
      <c r="J450">
        <v>0</v>
      </c>
      <c r="K450">
        <v>0</v>
      </c>
      <c r="L450">
        <v>0</v>
      </c>
      <c r="M450">
        <v>1.6</v>
      </c>
      <c r="N450">
        <v>10.4</v>
      </c>
      <c r="O450">
        <v>173</v>
      </c>
      <c r="P450">
        <v>2.8</v>
      </c>
      <c r="Q450">
        <v>3.4</v>
      </c>
      <c r="R450" s="54">
        <v>0.30625000000000002</v>
      </c>
      <c r="T450" s="93">
        <f t="shared" si="12"/>
        <v>3.4</v>
      </c>
      <c r="U450" s="96">
        <f t="shared" si="14"/>
        <v>-3.0000000000000004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>
        <v>4.4000000000000004</v>
      </c>
      <c r="C451">
        <v>98</v>
      </c>
      <c r="D451">
        <v>4.0999999999999996</v>
      </c>
      <c r="E451">
        <v>4.4000000000000004</v>
      </c>
      <c r="F451">
        <v>1.8</v>
      </c>
      <c r="G451">
        <v>2.5</v>
      </c>
      <c r="H451">
        <v>1012</v>
      </c>
      <c r="I451">
        <v>0</v>
      </c>
      <c r="J451">
        <v>0</v>
      </c>
      <c r="K451">
        <v>0</v>
      </c>
      <c r="L451">
        <v>0</v>
      </c>
      <c r="M451">
        <v>1.6</v>
      </c>
      <c r="N451">
        <v>10.4</v>
      </c>
      <c r="O451">
        <v>173</v>
      </c>
      <c r="P451">
        <v>2.8</v>
      </c>
      <c r="Q451">
        <v>3.4</v>
      </c>
      <c r="R451" s="54">
        <v>0.30694444444444402</v>
      </c>
      <c r="T451" s="93">
        <f t="shared" si="12"/>
        <v>3.4</v>
      </c>
      <c r="U451" s="96">
        <f t="shared" si="14"/>
        <v>-3.0000000000000004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>
        <v>4.5</v>
      </c>
      <c r="C452">
        <v>98</v>
      </c>
      <c r="D452">
        <v>4.2</v>
      </c>
      <c r="E452">
        <v>4.5</v>
      </c>
      <c r="F452">
        <v>0</v>
      </c>
      <c r="G452">
        <v>0</v>
      </c>
      <c r="H452">
        <v>1012.1</v>
      </c>
      <c r="I452">
        <v>0</v>
      </c>
      <c r="J452">
        <v>0</v>
      </c>
      <c r="K452">
        <v>0</v>
      </c>
      <c r="L452">
        <v>0</v>
      </c>
      <c r="M452">
        <v>1.6</v>
      </c>
      <c r="N452">
        <v>10.4</v>
      </c>
      <c r="O452">
        <v>173</v>
      </c>
      <c r="P452">
        <v>2.8</v>
      </c>
      <c r="Q452">
        <v>3.4</v>
      </c>
      <c r="R452" s="54">
        <v>0.30763888888888902</v>
      </c>
      <c r="T452" s="93">
        <f t="shared" si="12"/>
        <v>3.4</v>
      </c>
      <c r="U452" s="96">
        <f t="shared" si="14"/>
        <v>-3.1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>
        <v>4.5</v>
      </c>
      <c r="C453">
        <v>98</v>
      </c>
      <c r="D453">
        <v>4.2</v>
      </c>
      <c r="E453">
        <v>4.5</v>
      </c>
      <c r="F453">
        <v>0</v>
      </c>
      <c r="G453">
        <v>0</v>
      </c>
      <c r="H453">
        <v>1012.1</v>
      </c>
      <c r="I453">
        <v>0</v>
      </c>
      <c r="J453">
        <v>0</v>
      </c>
      <c r="K453">
        <v>0</v>
      </c>
      <c r="L453">
        <v>0</v>
      </c>
      <c r="M453">
        <v>1.6</v>
      </c>
      <c r="N453">
        <v>10.4</v>
      </c>
      <c r="O453">
        <v>173</v>
      </c>
      <c r="P453">
        <v>2.8</v>
      </c>
      <c r="Q453">
        <v>3.5</v>
      </c>
      <c r="R453" s="54">
        <v>0.30833333333333302</v>
      </c>
      <c r="T453" s="93">
        <f t="shared" si="12"/>
        <v>3.5</v>
      </c>
      <c r="U453" s="96">
        <f t="shared" si="14"/>
        <v>-3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>
        <v>4.5</v>
      </c>
      <c r="C454">
        <v>98</v>
      </c>
      <c r="D454">
        <v>4.2</v>
      </c>
      <c r="E454">
        <v>4.5</v>
      </c>
      <c r="F454">
        <v>2.2000000000000002</v>
      </c>
      <c r="G454">
        <v>2.5</v>
      </c>
      <c r="H454">
        <v>1012</v>
      </c>
      <c r="I454">
        <v>0</v>
      </c>
      <c r="J454">
        <v>0</v>
      </c>
      <c r="K454">
        <v>0</v>
      </c>
      <c r="L454">
        <v>0</v>
      </c>
      <c r="M454">
        <v>1.6</v>
      </c>
      <c r="N454">
        <v>10.4</v>
      </c>
      <c r="O454">
        <v>173</v>
      </c>
      <c r="P454">
        <v>2.8</v>
      </c>
      <c r="Q454">
        <v>3.5</v>
      </c>
      <c r="R454" s="54">
        <v>0.30902777777777801</v>
      </c>
      <c r="T454" s="93">
        <f t="shared" si="12"/>
        <v>3.5</v>
      </c>
      <c r="U454" s="96">
        <f t="shared" si="14"/>
        <v>-3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>
        <v>4.5</v>
      </c>
      <c r="C455">
        <v>98</v>
      </c>
      <c r="D455">
        <v>4.2</v>
      </c>
      <c r="E455">
        <v>4.5</v>
      </c>
      <c r="F455">
        <v>0</v>
      </c>
      <c r="G455">
        <v>1.8</v>
      </c>
      <c r="H455">
        <v>1012.1</v>
      </c>
      <c r="I455">
        <v>0</v>
      </c>
      <c r="J455">
        <v>0</v>
      </c>
      <c r="K455">
        <v>0</v>
      </c>
      <c r="L455">
        <v>0</v>
      </c>
      <c r="M455">
        <v>1.6</v>
      </c>
      <c r="N455">
        <v>10.4</v>
      </c>
      <c r="O455">
        <v>173</v>
      </c>
      <c r="P455">
        <v>2.8</v>
      </c>
      <c r="Q455">
        <v>3.5</v>
      </c>
      <c r="R455" s="54">
        <v>0.30972222222222201</v>
      </c>
      <c r="T455" s="93">
        <f t="shared" si="12"/>
        <v>3.5</v>
      </c>
      <c r="U455" s="96">
        <f t="shared" si="14"/>
        <v>-3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>
        <v>4.5999999999999996</v>
      </c>
      <c r="C456">
        <v>98</v>
      </c>
      <c r="D456">
        <v>4.3</v>
      </c>
      <c r="E456">
        <v>4.5999999999999996</v>
      </c>
      <c r="F456">
        <v>0</v>
      </c>
      <c r="G456">
        <v>0</v>
      </c>
      <c r="H456">
        <v>1012.1</v>
      </c>
      <c r="I456">
        <v>0</v>
      </c>
      <c r="J456">
        <v>0</v>
      </c>
      <c r="K456">
        <v>0</v>
      </c>
      <c r="L456">
        <v>0</v>
      </c>
      <c r="M456">
        <v>1.6</v>
      </c>
      <c r="N456">
        <v>10.4</v>
      </c>
      <c r="O456">
        <v>173</v>
      </c>
      <c r="P456">
        <v>2.8</v>
      </c>
      <c r="Q456">
        <v>3.5</v>
      </c>
      <c r="R456" s="54">
        <v>0.31041666666666701</v>
      </c>
      <c r="T456" s="93">
        <f t="shared" si="12"/>
        <v>3.5</v>
      </c>
      <c r="U456" s="96">
        <f t="shared" si="14"/>
        <v>-3.0999999999999996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>
        <v>4.5999999999999996</v>
      </c>
      <c r="C457">
        <v>98</v>
      </c>
      <c r="D457">
        <v>4.3</v>
      </c>
      <c r="E457">
        <v>4.5999999999999996</v>
      </c>
      <c r="F457">
        <v>0</v>
      </c>
      <c r="G457">
        <v>0</v>
      </c>
      <c r="H457">
        <v>1012</v>
      </c>
      <c r="I457">
        <v>0</v>
      </c>
      <c r="J457">
        <v>0</v>
      </c>
      <c r="K457">
        <v>0</v>
      </c>
      <c r="L457">
        <v>0</v>
      </c>
      <c r="M457">
        <v>1.6</v>
      </c>
      <c r="N457">
        <v>10.4</v>
      </c>
      <c r="O457">
        <v>173</v>
      </c>
      <c r="P457">
        <v>2.8</v>
      </c>
      <c r="Q457">
        <v>3.5</v>
      </c>
      <c r="R457" s="54">
        <v>0.31111111111111101</v>
      </c>
      <c r="T457" s="93">
        <f t="shared" si="12"/>
        <v>3.5</v>
      </c>
      <c r="U457" s="96">
        <f t="shared" si="14"/>
        <v>-3.0999999999999996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>
        <v>4.5999999999999996</v>
      </c>
      <c r="C458">
        <v>98</v>
      </c>
      <c r="D458">
        <v>4.3</v>
      </c>
      <c r="E458">
        <v>4.5999999999999996</v>
      </c>
      <c r="F458">
        <v>0</v>
      </c>
      <c r="G458">
        <v>0</v>
      </c>
      <c r="H458">
        <v>1012.2</v>
      </c>
      <c r="I458">
        <v>0</v>
      </c>
      <c r="J458">
        <v>0</v>
      </c>
      <c r="K458">
        <v>0</v>
      </c>
      <c r="L458">
        <v>0</v>
      </c>
      <c r="M458">
        <v>1.6</v>
      </c>
      <c r="N458">
        <v>10.4</v>
      </c>
      <c r="O458">
        <v>173</v>
      </c>
      <c r="P458">
        <v>2.8</v>
      </c>
      <c r="Q458">
        <v>3.5</v>
      </c>
      <c r="R458" s="54">
        <v>0.311805555555556</v>
      </c>
      <c r="T458" s="93">
        <f t="shared" si="12"/>
        <v>3.5</v>
      </c>
      <c r="U458" s="96">
        <f t="shared" si="14"/>
        <v>-3.0999999999999996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>
        <v>4.5</v>
      </c>
      <c r="C459">
        <v>98</v>
      </c>
      <c r="D459">
        <v>4.2</v>
      </c>
      <c r="E459">
        <v>4.5</v>
      </c>
      <c r="F459">
        <v>0</v>
      </c>
      <c r="G459">
        <v>0</v>
      </c>
      <c r="H459">
        <v>1012.1</v>
      </c>
      <c r="I459">
        <v>0</v>
      </c>
      <c r="J459">
        <v>0</v>
      </c>
      <c r="K459">
        <v>0</v>
      </c>
      <c r="L459">
        <v>0</v>
      </c>
      <c r="M459">
        <v>1.6</v>
      </c>
      <c r="N459">
        <v>10.4</v>
      </c>
      <c r="O459">
        <v>173</v>
      </c>
      <c r="P459">
        <v>2.8</v>
      </c>
      <c r="Q459">
        <v>3.5</v>
      </c>
      <c r="R459" s="54">
        <v>0.3125</v>
      </c>
      <c r="T459" s="93">
        <f t="shared" si="12"/>
        <v>3.5</v>
      </c>
      <c r="U459" s="96">
        <f>(T459-B459)-3</f>
        <v>-4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>
        <v>4.5</v>
      </c>
      <c r="C460">
        <v>98</v>
      </c>
      <c r="D460">
        <v>4.2</v>
      </c>
      <c r="E460">
        <v>4.5</v>
      </c>
      <c r="F460">
        <v>1.8</v>
      </c>
      <c r="G460">
        <v>2.2000000000000002</v>
      </c>
      <c r="H460">
        <v>1012.2</v>
      </c>
      <c r="I460">
        <v>0</v>
      </c>
      <c r="J460">
        <v>0</v>
      </c>
      <c r="K460">
        <v>0</v>
      </c>
      <c r="L460">
        <v>0</v>
      </c>
      <c r="M460">
        <v>1.6</v>
      </c>
      <c r="N460">
        <v>10.4</v>
      </c>
      <c r="O460">
        <v>173</v>
      </c>
      <c r="P460">
        <v>2.8</v>
      </c>
      <c r="Q460">
        <v>3.5</v>
      </c>
      <c r="R460" s="54">
        <v>0.313194444444444</v>
      </c>
      <c r="T460" s="93">
        <f t="shared" si="12"/>
        <v>3.5</v>
      </c>
      <c r="U460" s="96">
        <f>(T460-B460)-3</f>
        <v>-4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>
        <v>4.5</v>
      </c>
      <c r="C461">
        <v>98</v>
      </c>
      <c r="D461">
        <v>4.2</v>
      </c>
      <c r="E461">
        <v>4.5</v>
      </c>
      <c r="F461">
        <v>1.8</v>
      </c>
      <c r="G461">
        <v>3.2</v>
      </c>
      <c r="H461">
        <v>1012.2</v>
      </c>
      <c r="I461">
        <v>0</v>
      </c>
      <c r="J461">
        <v>0</v>
      </c>
      <c r="K461">
        <v>0</v>
      </c>
      <c r="L461">
        <v>0</v>
      </c>
      <c r="M461">
        <v>1.6</v>
      </c>
      <c r="N461">
        <v>10.4</v>
      </c>
      <c r="O461">
        <v>173</v>
      </c>
      <c r="P461">
        <v>2.8</v>
      </c>
      <c r="Q461">
        <v>3.5</v>
      </c>
      <c r="R461" s="54">
        <v>0.31388888888888899</v>
      </c>
      <c r="T461" s="93">
        <f t="shared" si="12"/>
        <v>3.5</v>
      </c>
      <c r="U461" s="96">
        <f>(T461-B461)-4</f>
        <v>-5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>
        <v>4.5</v>
      </c>
      <c r="C462">
        <v>98</v>
      </c>
      <c r="D462">
        <v>4.2</v>
      </c>
      <c r="E462">
        <v>4.5</v>
      </c>
      <c r="F462">
        <v>2.5</v>
      </c>
      <c r="G462">
        <v>2.9</v>
      </c>
      <c r="H462">
        <v>1012</v>
      </c>
      <c r="I462">
        <v>0</v>
      </c>
      <c r="J462">
        <v>0</v>
      </c>
      <c r="K462">
        <v>0</v>
      </c>
      <c r="L462">
        <v>0</v>
      </c>
      <c r="M462">
        <v>1.6</v>
      </c>
      <c r="N462">
        <v>10.4</v>
      </c>
      <c r="O462">
        <v>173</v>
      </c>
      <c r="P462">
        <v>2.8</v>
      </c>
      <c r="Q462">
        <v>3.5</v>
      </c>
      <c r="R462" s="54">
        <v>0.31458333333333299</v>
      </c>
      <c r="T462" s="93">
        <f t="shared" si="12"/>
        <v>3.5</v>
      </c>
      <c r="U462" s="96">
        <f t="shared" ref="U462:U525" si="16">(T462-B462)-4</f>
        <v>-5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>
        <v>4.5</v>
      </c>
      <c r="C463">
        <v>98</v>
      </c>
      <c r="D463">
        <v>4.2</v>
      </c>
      <c r="E463">
        <v>4.5</v>
      </c>
      <c r="F463">
        <v>2.2000000000000002</v>
      </c>
      <c r="G463">
        <v>3.2</v>
      </c>
      <c r="H463">
        <v>1012.1</v>
      </c>
      <c r="I463">
        <v>0</v>
      </c>
      <c r="J463">
        <v>0</v>
      </c>
      <c r="K463">
        <v>0</v>
      </c>
      <c r="L463">
        <v>0</v>
      </c>
      <c r="M463">
        <v>1.6</v>
      </c>
      <c r="N463">
        <v>10.4</v>
      </c>
      <c r="O463">
        <v>173</v>
      </c>
      <c r="P463">
        <v>2.8</v>
      </c>
      <c r="Q463">
        <v>3.5</v>
      </c>
      <c r="R463" s="54">
        <v>0.31527777777777799</v>
      </c>
      <c r="T463" s="93">
        <f t="shared" si="12"/>
        <v>3.5</v>
      </c>
      <c r="U463" s="96">
        <f t="shared" si="16"/>
        <v>-5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>
        <v>4.5</v>
      </c>
      <c r="C464">
        <v>98</v>
      </c>
      <c r="D464">
        <v>4.2</v>
      </c>
      <c r="E464">
        <v>4.5</v>
      </c>
      <c r="F464">
        <v>0</v>
      </c>
      <c r="G464">
        <v>3.2</v>
      </c>
      <c r="H464">
        <v>1012</v>
      </c>
      <c r="I464">
        <v>0</v>
      </c>
      <c r="J464">
        <v>0</v>
      </c>
      <c r="K464">
        <v>0</v>
      </c>
      <c r="L464">
        <v>0</v>
      </c>
      <c r="M464">
        <v>1.6</v>
      </c>
      <c r="N464">
        <v>10.4</v>
      </c>
      <c r="O464">
        <v>173</v>
      </c>
      <c r="P464">
        <v>2.8</v>
      </c>
      <c r="Q464">
        <v>3.5</v>
      </c>
      <c r="R464" s="54">
        <v>0.31597222222222199</v>
      </c>
      <c r="T464" s="93">
        <f t="shared" si="12"/>
        <v>3.5</v>
      </c>
      <c r="U464" s="96">
        <f t="shared" si="16"/>
        <v>-5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>
        <v>4.5</v>
      </c>
      <c r="C465">
        <v>98</v>
      </c>
      <c r="D465">
        <v>4.2</v>
      </c>
      <c r="E465">
        <v>4.5</v>
      </c>
      <c r="F465">
        <v>0</v>
      </c>
      <c r="G465">
        <v>2.5</v>
      </c>
      <c r="H465">
        <v>1012</v>
      </c>
      <c r="I465">
        <v>0</v>
      </c>
      <c r="J465">
        <v>0</v>
      </c>
      <c r="K465">
        <v>0</v>
      </c>
      <c r="L465">
        <v>0</v>
      </c>
      <c r="M465">
        <v>1.6</v>
      </c>
      <c r="N465">
        <v>10.4</v>
      </c>
      <c r="O465">
        <v>173</v>
      </c>
      <c r="P465">
        <v>2.8</v>
      </c>
      <c r="Q465">
        <v>3.5</v>
      </c>
      <c r="R465" s="54">
        <v>0.31666666666666698</v>
      </c>
      <c r="T465" s="93">
        <f t="shared" si="12"/>
        <v>3.5</v>
      </c>
      <c r="U465" s="96">
        <f t="shared" si="16"/>
        <v>-5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>
        <v>4.5</v>
      </c>
      <c r="C466">
        <v>98</v>
      </c>
      <c r="D466">
        <v>4.2</v>
      </c>
      <c r="E466">
        <v>4.5</v>
      </c>
      <c r="F466">
        <v>3.2</v>
      </c>
      <c r="G466">
        <v>3.2</v>
      </c>
      <c r="H466">
        <v>1012.1</v>
      </c>
      <c r="I466">
        <v>0</v>
      </c>
      <c r="J466">
        <v>0</v>
      </c>
      <c r="K466">
        <v>0</v>
      </c>
      <c r="L466">
        <v>0</v>
      </c>
      <c r="M466">
        <v>1.6</v>
      </c>
      <c r="N466">
        <v>10.4</v>
      </c>
      <c r="O466">
        <v>173</v>
      </c>
      <c r="P466">
        <v>2.8</v>
      </c>
      <c r="Q466">
        <v>3.5</v>
      </c>
      <c r="R466" s="54">
        <v>0.31736111111111098</v>
      </c>
      <c r="T466" s="93">
        <f t="shared" si="12"/>
        <v>3.5</v>
      </c>
      <c r="U466" s="96">
        <f t="shared" si="16"/>
        <v>-5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>
        <v>4.5</v>
      </c>
      <c r="C467">
        <v>98</v>
      </c>
      <c r="D467">
        <v>4.2</v>
      </c>
      <c r="E467">
        <v>4.5</v>
      </c>
      <c r="F467">
        <v>2.5</v>
      </c>
      <c r="G467">
        <v>3.6</v>
      </c>
      <c r="H467">
        <v>1012</v>
      </c>
      <c r="I467">
        <v>0</v>
      </c>
      <c r="J467">
        <v>0</v>
      </c>
      <c r="K467">
        <v>0</v>
      </c>
      <c r="L467">
        <v>0</v>
      </c>
      <c r="M467">
        <v>1.6</v>
      </c>
      <c r="N467">
        <v>10.4</v>
      </c>
      <c r="O467">
        <v>173</v>
      </c>
      <c r="P467">
        <v>2.8</v>
      </c>
      <c r="Q467">
        <v>3.5</v>
      </c>
      <c r="R467" s="54">
        <v>0.31805555555555598</v>
      </c>
      <c r="T467" s="93">
        <f t="shared" si="12"/>
        <v>3.5</v>
      </c>
      <c r="U467" s="96">
        <f t="shared" si="16"/>
        <v>-5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>
        <v>4.5</v>
      </c>
      <c r="C468">
        <v>98</v>
      </c>
      <c r="D468">
        <v>4.2</v>
      </c>
      <c r="E468">
        <v>4.5</v>
      </c>
      <c r="F468">
        <v>0</v>
      </c>
      <c r="G468">
        <v>2.5</v>
      </c>
      <c r="H468">
        <v>1012</v>
      </c>
      <c r="I468">
        <v>0</v>
      </c>
      <c r="J468">
        <v>0</v>
      </c>
      <c r="K468">
        <v>0</v>
      </c>
      <c r="L468">
        <v>0</v>
      </c>
      <c r="M468">
        <v>1.6</v>
      </c>
      <c r="N468">
        <v>10.4</v>
      </c>
      <c r="O468">
        <v>173</v>
      </c>
      <c r="P468">
        <v>2.8</v>
      </c>
      <c r="Q468">
        <v>3.5</v>
      </c>
      <c r="R468" s="54">
        <v>0.31874999999999998</v>
      </c>
      <c r="T468" s="93">
        <f t="shared" si="12"/>
        <v>3.5</v>
      </c>
      <c r="U468" s="96">
        <f t="shared" si="16"/>
        <v>-5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>
        <v>4.5</v>
      </c>
      <c r="C469">
        <v>98</v>
      </c>
      <c r="D469">
        <v>4.2</v>
      </c>
      <c r="E469">
        <v>4.5</v>
      </c>
      <c r="F469">
        <v>1.8</v>
      </c>
      <c r="G469">
        <v>2.5</v>
      </c>
      <c r="H469">
        <v>1011.9</v>
      </c>
      <c r="I469">
        <v>0</v>
      </c>
      <c r="J469">
        <v>0</v>
      </c>
      <c r="K469">
        <v>0</v>
      </c>
      <c r="L469">
        <v>0</v>
      </c>
      <c r="M469">
        <v>1.6</v>
      </c>
      <c r="N469">
        <v>10.4</v>
      </c>
      <c r="O469">
        <v>173</v>
      </c>
      <c r="P469">
        <v>2.8</v>
      </c>
      <c r="Q469">
        <v>3.5</v>
      </c>
      <c r="R469" s="54">
        <v>0.31944444444444398</v>
      </c>
      <c r="T469" s="93">
        <f t="shared" si="12"/>
        <v>3.5</v>
      </c>
      <c r="U469" s="96">
        <f t="shared" si="16"/>
        <v>-5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>
        <v>4.5</v>
      </c>
      <c r="C470">
        <v>98</v>
      </c>
      <c r="D470">
        <v>4.2</v>
      </c>
      <c r="E470">
        <v>4.5</v>
      </c>
      <c r="F470">
        <v>0</v>
      </c>
      <c r="G470">
        <v>0</v>
      </c>
      <c r="H470">
        <v>1012.1</v>
      </c>
      <c r="I470">
        <v>0</v>
      </c>
      <c r="J470">
        <v>0</v>
      </c>
      <c r="K470">
        <v>0</v>
      </c>
      <c r="L470">
        <v>0</v>
      </c>
      <c r="M470">
        <v>1.6</v>
      </c>
      <c r="N470">
        <v>10.4</v>
      </c>
      <c r="O470">
        <v>173</v>
      </c>
      <c r="P470">
        <v>2.9</v>
      </c>
      <c r="Q470">
        <v>3.5</v>
      </c>
      <c r="R470" s="54">
        <v>0.32013888888888897</v>
      </c>
      <c r="T470" s="93">
        <f t="shared" si="12"/>
        <v>3.5</v>
      </c>
      <c r="U470" s="96">
        <f t="shared" si="16"/>
        <v>-5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>
        <v>4.4000000000000004</v>
      </c>
      <c r="C471">
        <v>98</v>
      </c>
      <c r="D471">
        <v>4.0999999999999996</v>
      </c>
      <c r="E471">
        <v>4.4000000000000004</v>
      </c>
      <c r="F471">
        <v>0</v>
      </c>
      <c r="G471">
        <v>1.8</v>
      </c>
      <c r="H471">
        <v>1012.2</v>
      </c>
      <c r="I471">
        <v>0</v>
      </c>
      <c r="J471">
        <v>0</v>
      </c>
      <c r="K471">
        <v>0</v>
      </c>
      <c r="L471">
        <v>0</v>
      </c>
      <c r="M471">
        <v>1.6</v>
      </c>
      <c r="N471">
        <v>10.4</v>
      </c>
      <c r="O471">
        <v>173</v>
      </c>
      <c r="P471">
        <v>2.9</v>
      </c>
      <c r="Q471">
        <v>3.5</v>
      </c>
      <c r="R471" s="54">
        <v>0.32083333333333303</v>
      </c>
      <c r="T471" s="93">
        <f t="shared" si="12"/>
        <v>3.5</v>
      </c>
      <c r="U471" s="96">
        <f t="shared" si="16"/>
        <v>-4.9000000000000004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>
        <v>4.4000000000000004</v>
      </c>
      <c r="C472">
        <v>98</v>
      </c>
      <c r="D472">
        <v>4.0999999999999996</v>
      </c>
      <c r="E472">
        <v>4.4000000000000004</v>
      </c>
      <c r="F472">
        <v>0</v>
      </c>
      <c r="G472">
        <v>0</v>
      </c>
      <c r="H472">
        <v>1012.1</v>
      </c>
      <c r="I472">
        <v>0</v>
      </c>
      <c r="J472">
        <v>0</v>
      </c>
      <c r="K472">
        <v>0</v>
      </c>
      <c r="L472">
        <v>0</v>
      </c>
      <c r="M472">
        <v>1.6</v>
      </c>
      <c r="N472">
        <v>10.4</v>
      </c>
      <c r="O472">
        <v>173</v>
      </c>
      <c r="P472">
        <v>2.9</v>
      </c>
      <c r="Q472">
        <v>3.5</v>
      </c>
      <c r="R472" s="54">
        <v>0.32152777777777802</v>
      </c>
      <c r="T472" s="93">
        <f t="shared" si="12"/>
        <v>3.5</v>
      </c>
      <c r="U472" s="96">
        <f t="shared" si="16"/>
        <v>-4.9000000000000004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>
        <v>4.4000000000000004</v>
      </c>
      <c r="C473">
        <v>98</v>
      </c>
      <c r="D473">
        <v>4.0999999999999996</v>
      </c>
      <c r="E473">
        <v>4.4000000000000004</v>
      </c>
      <c r="F473">
        <v>0</v>
      </c>
      <c r="G473">
        <v>0</v>
      </c>
      <c r="H473">
        <v>1012</v>
      </c>
      <c r="I473">
        <v>0</v>
      </c>
      <c r="J473">
        <v>0</v>
      </c>
      <c r="K473">
        <v>0</v>
      </c>
      <c r="L473">
        <v>0</v>
      </c>
      <c r="M473">
        <v>1.6</v>
      </c>
      <c r="N473">
        <v>10.4</v>
      </c>
      <c r="O473">
        <v>173</v>
      </c>
      <c r="P473">
        <v>2.9</v>
      </c>
      <c r="Q473">
        <v>3.5</v>
      </c>
      <c r="R473" s="54">
        <v>0.32222222222222202</v>
      </c>
      <c r="T473" s="93">
        <f t="shared" si="12"/>
        <v>3.5</v>
      </c>
      <c r="U473" s="96">
        <f t="shared" si="16"/>
        <v>-4.9000000000000004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>
        <v>4.3</v>
      </c>
      <c r="C474">
        <v>98</v>
      </c>
      <c r="D474">
        <v>4</v>
      </c>
      <c r="E474">
        <v>4.3</v>
      </c>
      <c r="F474">
        <v>3.2</v>
      </c>
      <c r="G474">
        <v>3.2</v>
      </c>
      <c r="H474">
        <v>1012</v>
      </c>
      <c r="I474">
        <v>0</v>
      </c>
      <c r="J474">
        <v>0</v>
      </c>
      <c r="K474">
        <v>0</v>
      </c>
      <c r="L474">
        <v>0</v>
      </c>
      <c r="M474">
        <v>1.6</v>
      </c>
      <c r="N474">
        <v>10.4</v>
      </c>
      <c r="O474">
        <v>173</v>
      </c>
      <c r="P474">
        <v>2.9</v>
      </c>
      <c r="Q474">
        <v>3.5</v>
      </c>
      <c r="R474" s="54">
        <v>0.32291666666666702</v>
      </c>
      <c r="T474" s="93">
        <f t="shared" si="12"/>
        <v>3.5</v>
      </c>
      <c r="U474" s="96">
        <f t="shared" si="16"/>
        <v>-4.8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>
        <v>4.3</v>
      </c>
      <c r="C475">
        <v>98</v>
      </c>
      <c r="D475">
        <v>4</v>
      </c>
      <c r="E475">
        <v>4.3</v>
      </c>
      <c r="F475">
        <v>2.5</v>
      </c>
      <c r="G475">
        <v>3.2</v>
      </c>
      <c r="H475">
        <v>1012.1</v>
      </c>
      <c r="I475">
        <v>0</v>
      </c>
      <c r="J475">
        <v>0</v>
      </c>
      <c r="K475">
        <v>0</v>
      </c>
      <c r="L475">
        <v>0</v>
      </c>
      <c r="M475">
        <v>1.6</v>
      </c>
      <c r="N475">
        <v>10.4</v>
      </c>
      <c r="O475">
        <v>173</v>
      </c>
      <c r="P475">
        <v>2.9</v>
      </c>
      <c r="Q475">
        <v>3.5</v>
      </c>
      <c r="R475" s="54">
        <v>0.32361111111111102</v>
      </c>
      <c r="T475" s="93">
        <f t="shared" si="12"/>
        <v>3.5</v>
      </c>
      <c r="U475" s="96">
        <f t="shared" si="16"/>
        <v>-4.8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>
        <v>4.3</v>
      </c>
      <c r="C476">
        <v>98</v>
      </c>
      <c r="D476">
        <v>4</v>
      </c>
      <c r="E476">
        <v>4.3</v>
      </c>
      <c r="F476">
        <v>0</v>
      </c>
      <c r="G476">
        <v>2.2000000000000002</v>
      </c>
      <c r="H476">
        <v>1012.2</v>
      </c>
      <c r="I476">
        <v>0</v>
      </c>
      <c r="J476">
        <v>0</v>
      </c>
      <c r="K476">
        <v>0</v>
      </c>
      <c r="L476">
        <v>0</v>
      </c>
      <c r="M476">
        <v>1.6</v>
      </c>
      <c r="N476">
        <v>10.4</v>
      </c>
      <c r="O476">
        <v>173</v>
      </c>
      <c r="P476">
        <v>2.9</v>
      </c>
      <c r="Q476">
        <v>3.4</v>
      </c>
      <c r="R476" s="54">
        <v>0.32430555555555601</v>
      </c>
      <c r="T476" s="93">
        <f t="shared" si="12"/>
        <v>3.4</v>
      </c>
      <c r="U476" s="96">
        <f t="shared" si="16"/>
        <v>-4.9000000000000004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>
        <v>4.3</v>
      </c>
      <c r="C477">
        <v>98</v>
      </c>
      <c r="D477">
        <v>4</v>
      </c>
      <c r="E477">
        <v>4.3</v>
      </c>
      <c r="F477">
        <v>3.2</v>
      </c>
      <c r="G477">
        <v>3.2</v>
      </c>
      <c r="H477">
        <v>1011.9</v>
      </c>
      <c r="I477">
        <v>0</v>
      </c>
      <c r="J477">
        <v>0</v>
      </c>
      <c r="K477">
        <v>0</v>
      </c>
      <c r="L477">
        <v>0</v>
      </c>
      <c r="M477">
        <v>1.6</v>
      </c>
      <c r="N477">
        <v>10.4</v>
      </c>
      <c r="O477">
        <v>173</v>
      </c>
      <c r="P477">
        <v>2.9</v>
      </c>
      <c r="Q477">
        <v>3.4</v>
      </c>
      <c r="R477" s="54">
        <v>0.32500000000000001</v>
      </c>
      <c r="T477" s="93">
        <f t="shared" si="12"/>
        <v>3.4</v>
      </c>
      <c r="U477" s="96">
        <f t="shared" si="16"/>
        <v>-4.9000000000000004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>
        <v>4.3</v>
      </c>
      <c r="C478">
        <v>98</v>
      </c>
      <c r="D478">
        <v>4</v>
      </c>
      <c r="E478">
        <v>4.3</v>
      </c>
      <c r="F478">
        <v>1.8</v>
      </c>
      <c r="G478">
        <v>2.2000000000000002</v>
      </c>
      <c r="H478">
        <v>1012.2</v>
      </c>
      <c r="I478">
        <v>0</v>
      </c>
      <c r="J478">
        <v>0</v>
      </c>
      <c r="K478">
        <v>0</v>
      </c>
      <c r="L478">
        <v>0</v>
      </c>
      <c r="M478">
        <v>1.6</v>
      </c>
      <c r="N478">
        <v>10.4</v>
      </c>
      <c r="O478">
        <v>173</v>
      </c>
      <c r="P478">
        <v>2.8</v>
      </c>
      <c r="Q478">
        <v>3.4</v>
      </c>
      <c r="R478" s="54">
        <v>0.32569444444444401</v>
      </c>
      <c r="T478" s="93">
        <f t="shared" si="12"/>
        <v>3.4</v>
      </c>
      <c r="U478" s="96">
        <f t="shared" si="16"/>
        <v>-4.9000000000000004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>
        <v>4.3</v>
      </c>
      <c r="C479">
        <v>98</v>
      </c>
      <c r="D479">
        <v>4</v>
      </c>
      <c r="E479">
        <v>4.3</v>
      </c>
      <c r="F479">
        <v>0</v>
      </c>
      <c r="G479">
        <v>2.5</v>
      </c>
      <c r="H479">
        <v>1012</v>
      </c>
      <c r="I479">
        <v>0</v>
      </c>
      <c r="J479">
        <v>0</v>
      </c>
      <c r="K479">
        <v>0</v>
      </c>
      <c r="L479">
        <v>0</v>
      </c>
      <c r="M479">
        <v>1.6</v>
      </c>
      <c r="N479">
        <v>10.4</v>
      </c>
      <c r="O479">
        <v>173</v>
      </c>
      <c r="P479">
        <v>2.8</v>
      </c>
      <c r="Q479">
        <v>3.4</v>
      </c>
      <c r="R479" s="54">
        <v>0.32638888888888901</v>
      </c>
      <c r="T479" s="93">
        <f t="shared" si="12"/>
        <v>3.4</v>
      </c>
      <c r="U479" s="96">
        <f t="shared" si="16"/>
        <v>-4.9000000000000004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>
        <v>4.3</v>
      </c>
      <c r="C480">
        <v>98</v>
      </c>
      <c r="D480">
        <v>4</v>
      </c>
      <c r="E480">
        <v>4.3</v>
      </c>
      <c r="F480">
        <v>0</v>
      </c>
      <c r="G480">
        <v>2.2000000000000002</v>
      </c>
      <c r="H480">
        <v>1012.2</v>
      </c>
      <c r="I480">
        <v>0</v>
      </c>
      <c r="J480">
        <v>0</v>
      </c>
      <c r="K480">
        <v>0</v>
      </c>
      <c r="L480">
        <v>0</v>
      </c>
      <c r="M480">
        <v>1.6</v>
      </c>
      <c r="N480">
        <v>10.4</v>
      </c>
      <c r="O480">
        <v>173</v>
      </c>
      <c r="P480">
        <v>2.8</v>
      </c>
      <c r="Q480">
        <v>3.4</v>
      </c>
      <c r="R480" s="54">
        <v>0.327083333333333</v>
      </c>
      <c r="T480" s="93">
        <f t="shared" si="12"/>
        <v>3.4</v>
      </c>
      <c r="U480" s="96">
        <f t="shared" si="16"/>
        <v>-4.9000000000000004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>
        <v>4.4000000000000004</v>
      </c>
      <c r="C481">
        <v>98</v>
      </c>
      <c r="D481">
        <v>4.0999999999999996</v>
      </c>
      <c r="E481">
        <v>4.4000000000000004</v>
      </c>
      <c r="F481">
        <v>3.2</v>
      </c>
      <c r="G481">
        <v>3.2</v>
      </c>
      <c r="H481">
        <v>1012.1</v>
      </c>
      <c r="I481">
        <v>10</v>
      </c>
      <c r="J481">
        <v>0</v>
      </c>
      <c r="K481">
        <v>0</v>
      </c>
      <c r="L481">
        <v>0</v>
      </c>
      <c r="M481">
        <v>1.6</v>
      </c>
      <c r="N481">
        <v>10.4</v>
      </c>
      <c r="O481">
        <v>173</v>
      </c>
      <c r="P481">
        <v>2.8</v>
      </c>
      <c r="Q481">
        <v>3.4</v>
      </c>
      <c r="R481" s="54">
        <v>0.327777777777778</v>
      </c>
      <c r="T481" s="93">
        <f t="shared" si="12"/>
        <v>3.4</v>
      </c>
      <c r="U481" s="96">
        <f t="shared" si="16"/>
        <v>-5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>
        <v>4.4000000000000004</v>
      </c>
      <c r="C482">
        <v>98</v>
      </c>
      <c r="D482">
        <v>4.0999999999999996</v>
      </c>
      <c r="E482">
        <v>4.4000000000000004</v>
      </c>
      <c r="F482">
        <v>0</v>
      </c>
      <c r="G482">
        <v>3.2</v>
      </c>
      <c r="H482">
        <v>1012.1</v>
      </c>
      <c r="I482">
        <v>10</v>
      </c>
      <c r="J482">
        <v>0</v>
      </c>
      <c r="K482">
        <v>0</v>
      </c>
      <c r="L482">
        <v>0</v>
      </c>
      <c r="M482">
        <v>1.6</v>
      </c>
      <c r="N482">
        <v>10.4</v>
      </c>
      <c r="O482">
        <v>173</v>
      </c>
      <c r="P482">
        <v>2.8</v>
      </c>
      <c r="Q482">
        <v>3.4</v>
      </c>
      <c r="R482" s="54">
        <v>0.328472222222222</v>
      </c>
      <c r="T482" s="93">
        <f t="shared" si="12"/>
        <v>3.4</v>
      </c>
      <c r="U482" s="96">
        <f t="shared" si="16"/>
        <v>-5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>
        <v>4.4000000000000004</v>
      </c>
      <c r="C483">
        <v>98</v>
      </c>
      <c r="D483">
        <v>4.0999999999999996</v>
      </c>
      <c r="E483">
        <v>4.4000000000000004</v>
      </c>
      <c r="F483">
        <v>0</v>
      </c>
      <c r="G483">
        <v>2.5</v>
      </c>
      <c r="H483">
        <v>1012.2</v>
      </c>
      <c r="I483">
        <v>10</v>
      </c>
      <c r="J483">
        <v>0</v>
      </c>
      <c r="K483">
        <v>0</v>
      </c>
      <c r="L483">
        <v>0</v>
      </c>
      <c r="M483">
        <v>1.6</v>
      </c>
      <c r="N483">
        <v>10.4</v>
      </c>
      <c r="O483">
        <v>173</v>
      </c>
      <c r="P483">
        <v>2.8</v>
      </c>
      <c r="Q483">
        <v>3.4</v>
      </c>
      <c r="R483" s="54">
        <v>0.329166666666667</v>
      </c>
      <c r="T483" s="93">
        <f t="shared" si="12"/>
        <v>3.4</v>
      </c>
      <c r="U483" s="96">
        <f t="shared" si="16"/>
        <v>-5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>
        <v>4.4000000000000004</v>
      </c>
      <c r="C484">
        <v>98</v>
      </c>
      <c r="D484">
        <v>4.0999999999999996</v>
      </c>
      <c r="E484">
        <v>4.4000000000000004</v>
      </c>
      <c r="F484">
        <v>0</v>
      </c>
      <c r="G484">
        <v>3.2</v>
      </c>
      <c r="H484">
        <v>1012.2</v>
      </c>
      <c r="I484">
        <v>10</v>
      </c>
      <c r="J484">
        <v>0</v>
      </c>
      <c r="K484">
        <v>0</v>
      </c>
      <c r="L484">
        <v>0</v>
      </c>
      <c r="M484">
        <v>1.6</v>
      </c>
      <c r="N484">
        <v>10.4</v>
      </c>
      <c r="O484">
        <v>173</v>
      </c>
      <c r="P484">
        <v>2.8</v>
      </c>
      <c r="Q484">
        <v>3.5</v>
      </c>
      <c r="R484" s="54">
        <v>0.32986111111111099</v>
      </c>
      <c r="T484" s="93">
        <f t="shared" si="12"/>
        <v>3.5</v>
      </c>
      <c r="U484" s="96">
        <f t="shared" si="16"/>
        <v>-4.9000000000000004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>
        <v>4.4000000000000004</v>
      </c>
      <c r="C485">
        <v>98</v>
      </c>
      <c r="D485">
        <v>4.0999999999999996</v>
      </c>
      <c r="E485">
        <v>4.4000000000000004</v>
      </c>
      <c r="F485">
        <v>1.8</v>
      </c>
      <c r="G485">
        <v>1.8</v>
      </c>
      <c r="H485">
        <v>1012.3</v>
      </c>
      <c r="I485">
        <v>20</v>
      </c>
      <c r="J485">
        <v>0</v>
      </c>
      <c r="K485">
        <v>0</v>
      </c>
      <c r="L485">
        <v>0</v>
      </c>
      <c r="M485">
        <v>1.6</v>
      </c>
      <c r="N485">
        <v>10.4</v>
      </c>
      <c r="O485">
        <v>173</v>
      </c>
      <c r="P485">
        <v>2.8</v>
      </c>
      <c r="Q485">
        <v>3.5</v>
      </c>
      <c r="R485" s="54">
        <v>0.33055555555555599</v>
      </c>
      <c r="T485" s="93">
        <f t="shared" si="12"/>
        <v>3.5</v>
      </c>
      <c r="U485" s="96">
        <f t="shared" si="16"/>
        <v>-4.9000000000000004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>
        <v>4.4000000000000004</v>
      </c>
      <c r="C486">
        <v>98</v>
      </c>
      <c r="D486">
        <v>4.0999999999999996</v>
      </c>
      <c r="E486">
        <v>4.4000000000000004</v>
      </c>
      <c r="F486">
        <v>0</v>
      </c>
      <c r="G486">
        <v>2.2000000000000002</v>
      </c>
      <c r="H486">
        <v>1012.2</v>
      </c>
      <c r="I486">
        <v>20</v>
      </c>
      <c r="J486">
        <v>0</v>
      </c>
      <c r="K486">
        <v>0</v>
      </c>
      <c r="L486">
        <v>0</v>
      </c>
      <c r="M486">
        <v>1.6</v>
      </c>
      <c r="N486">
        <v>10.4</v>
      </c>
      <c r="O486">
        <v>173</v>
      </c>
      <c r="P486">
        <v>2.8</v>
      </c>
      <c r="Q486">
        <v>3.5</v>
      </c>
      <c r="R486" s="54">
        <v>0.33124999999999999</v>
      </c>
      <c r="T486" s="93">
        <f t="shared" si="12"/>
        <v>3.5</v>
      </c>
      <c r="U486" s="96">
        <f t="shared" si="16"/>
        <v>-4.9000000000000004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>
        <v>4.4000000000000004</v>
      </c>
      <c r="C487">
        <v>98</v>
      </c>
      <c r="D487">
        <v>4.0999999999999996</v>
      </c>
      <c r="E487">
        <v>4.4000000000000004</v>
      </c>
      <c r="F487">
        <v>2.9</v>
      </c>
      <c r="G487">
        <v>3.6</v>
      </c>
      <c r="H487">
        <v>1012.3</v>
      </c>
      <c r="I487">
        <v>30</v>
      </c>
      <c r="J487">
        <v>0</v>
      </c>
      <c r="K487">
        <v>0</v>
      </c>
      <c r="L487">
        <v>0</v>
      </c>
      <c r="M487">
        <v>1.6</v>
      </c>
      <c r="N487">
        <v>10.4</v>
      </c>
      <c r="O487">
        <v>173</v>
      </c>
      <c r="P487">
        <v>2.8</v>
      </c>
      <c r="Q487">
        <v>3.5</v>
      </c>
      <c r="R487" s="54">
        <v>0.33194444444444399</v>
      </c>
      <c r="T487" s="93">
        <f t="shared" si="12"/>
        <v>3.5</v>
      </c>
      <c r="U487" s="96">
        <f t="shared" si="16"/>
        <v>-4.9000000000000004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>
        <v>4.4000000000000004</v>
      </c>
      <c r="C488">
        <v>98</v>
      </c>
      <c r="D488">
        <v>4.0999999999999996</v>
      </c>
      <c r="E488">
        <v>4.4000000000000004</v>
      </c>
      <c r="F488">
        <v>1.8</v>
      </c>
      <c r="G488">
        <v>2.5</v>
      </c>
      <c r="H488">
        <v>1012.3</v>
      </c>
      <c r="I488">
        <v>30</v>
      </c>
      <c r="J488">
        <v>0</v>
      </c>
      <c r="K488">
        <v>0</v>
      </c>
      <c r="L488">
        <v>0</v>
      </c>
      <c r="M488">
        <v>1.6</v>
      </c>
      <c r="N488">
        <v>10.4</v>
      </c>
      <c r="O488">
        <v>173</v>
      </c>
      <c r="P488">
        <v>2.9</v>
      </c>
      <c r="Q488">
        <v>3.5</v>
      </c>
      <c r="R488" s="54">
        <v>0.33263888888888898</v>
      </c>
      <c r="T488" s="93">
        <f t="shared" si="12"/>
        <v>3.5</v>
      </c>
      <c r="U488" s="96">
        <f t="shared" si="16"/>
        <v>-4.9000000000000004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>
        <v>4.5</v>
      </c>
      <c r="C489">
        <v>98</v>
      </c>
      <c r="D489">
        <v>4.2</v>
      </c>
      <c r="E489">
        <v>4.5</v>
      </c>
      <c r="F489">
        <v>2.2000000000000002</v>
      </c>
      <c r="G489">
        <v>2.5</v>
      </c>
      <c r="H489">
        <v>1012.4</v>
      </c>
      <c r="I489">
        <v>40</v>
      </c>
      <c r="J489">
        <v>0</v>
      </c>
      <c r="K489">
        <v>0</v>
      </c>
      <c r="L489">
        <v>0</v>
      </c>
      <c r="M489">
        <v>1.6</v>
      </c>
      <c r="N489">
        <v>10.4</v>
      </c>
      <c r="O489">
        <v>173</v>
      </c>
      <c r="P489">
        <v>2.8</v>
      </c>
      <c r="Q489">
        <v>3.5</v>
      </c>
      <c r="R489" s="54">
        <v>0.33333333333333298</v>
      </c>
      <c r="T489" s="93">
        <f t="shared" si="12"/>
        <v>3.5</v>
      </c>
      <c r="U489" s="96">
        <f t="shared" si="16"/>
        <v>-5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>
        <v>4.5</v>
      </c>
      <c r="C490">
        <v>98</v>
      </c>
      <c r="D490">
        <v>4.2</v>
      </c>
      <c r="E490">
        <v>4.5</v>
      </c>
      <c r="F490">
        <v>1.8</v>
      </c>
      <c r="G490">
        <v>2.9</v>
      </c>
      <c r="H490">
        <v>1012.3</v>
      </c>
      <c r="I490">
        <v>50</v>
      </c>
      <c r="J490">
        <v>0</v>
      </c>
      <c r="K490">
        <v>0</v>
      </c>
      <c r="L490">
        <v>0</v>
      </c>
      <c r="M490">
        <v>1.6</v>
      </c>
      <c r="N490">
        <v>10.4</v>
      </c>
      <c r="O490">
        <v>173</v>
      </c>
      <c r="P490">
        <v>2.8</v>
      </c>
      <c r="Q490">
        <v>3.5</v>
      </c>
      <c r="R490" s="54">
        <v>0.33402777777777798</v>
      </c>
      <c r="T490" s="93">
        <f t="shared" si="12"/>
        <v>3.5</v>
      </c>
      <c r="U490" s="96">
        <f t="shared" si="16"/>
        <v>-5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>
        <v>4.5</v>
      </c>
      <c r="C491">
        <v>98</v>
      </c>
      <c r="D491">
        <v>4.2</v>
      </c>
      <c r="E491">
        <v>4.5</v>
      </c>
      <c r="F491">
        <v>1.8</v>
      </c>
      <c r="G491">
        <v>2.5</v>
      </c>
      <c r="H491">
        <v>1012.3</v>
      </c>
      <c r="I491">
        <v>60</v>
      </c>
      <c r="J491">
        <v>0</v>
      </c>
      <c r="K491">
        <v>0</v>
      </c>
      <c r="L491">
        <v>0</v>
      </c>
      <c r="M491">
        <v>1.6</v>
      </c>
      <c r="N491">
        <v>10.4</v>
      </c>
      <c r="O491">
        <v>173</v>
      </c>
      <c r="P491">
        <v>2.9</v>
      </c>
      <c r="Q491">
        <v>3.5</v>
      </c>
      <c r="R491" s="54">
        <v>0.33472222222222198</v>
      </c>
      <c r="T491" s="93">
        <f t="shared" si="12"/>
        <v>3.5</v>
      </c>
      <c r="U491" s="96">
        <f t="shared" si="16"/>
        <v>-5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>
        <v>4.5</v>
      </c>
      <c r="C492">
        <v>98</v>
      </c>
      <c r="D492">
        <v>4.2</v>
      </c>
      <c r="E492">
        <v>4.5</v>
      </c>
      <c r="F492">
        <v>0</v>
      </c>
      <c r="G492">
        <v>0</v>
      </c>
      <c r="H492">
        <v>1012.3</v>
      </c>
      <c r="I492">
        <v>70</v>
      </c>
      <c r="J492">
        <v>0</v>
      </c>
      <c r="K492">
        <v>0</v>
      </c>
      <c r="L492">
        <v>0</v>
      </c>
      <c r="M492">
        <v>1.6</v>
      </c>
      <c r="N492">
        <v>10.4</v>
      </c>
      <c r="O492">
        <v>173</v>
      </c>
      <c r="P492">
        <v>2.9</v>
      </c>
      <c r="Q492">
        <v>3.5</v>
      </c>
      <c r="R492" s="54">
        <v>0.33541666666666697</v>
      </c>
      <c r="T492" s="93">
        <f t="shared" si="12"/>
        <v>3.5</v>
      </c>
      <c r="U492" s="96">
        <f>(T492-B492)-4</f>
        <v>-5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>
        <v>4.5</v>
      </c>
      <c r="C493">
        <v>98</v>
      </c>
      <c r="D493">
        <v>4.2</v>
      </c>
      <c r="E493">
        <v>4.5</v>
      </c>
      <c r="F493">
        <v>1.8</v>
      </c>
      <c r="G493">
        <v>2.5</v>
      </c>
      <c r="H493">
        <v>1012.2</v>
      </c>
      <c r="I493">
        <v>80</v>
      </c>
      <c r="J493">
        <v>0</v>
      </c>
      <c r="K493">
        <v>0</v>
      </c>
      <c r="L493">
        <v>0</v>
      </c>
      <c r="M493">
        <v>1.6</v>
      </c>
      <c r="N493">
        <v>10.4</v>
      </c>
      <c r="O493">
        <v>173</v>
      </c>
      <c r="P493">
        <v>2.9</v>
      </c>
      <c r="Q493">
        <v>3.5</v>
      </c>
      <c r="R493" s="54">
        <v>0.33611111111111103</v>
      </c>
      <c r="T493" s="93">
        <f t="shared" si="12"/>
        <v>3.5</v>
      </c>
      <c r="U493" s="96">
        <f t="shared" si="16"/>
        <v>-5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>
        <v>4.4000000000000004</v>
      </c>
      <c r="C494">
        <v>98</v>
      </c>
      <c r="D494">
        <v>4.0999999999999996</v>
      </c>
      <c r="E494">
        <v>4.4000000000000004</v>
      </c>
      <c r="F494">
        <v>2.5</v>
      </c>
      <c r="G494">
        <v>2.9</v>
      </c>
      <c r="H494">
        <v>1012.1</v>
      </c>
      <c r="I494">
        <v>100</v>
      </c>
      <c r="J494">
        <v>0</v>
      </c>
      <c r="K494">
        <v>0</v>
      </c>
      <c r="L494">
        <v>0</v>
      </c>
      <c r="M494">
        <v>1.6</v>
      </c>
      <c r="N494">
        <v>10.4</v>
      </c>
      <c r="O494">
        <v>173</v>
      </c>
      <c r="P494">
        <v>2.9</v>
      </c>
      <c r="Q494">
        <v>3.5</v>
      </c>
      <c r="R494" s="54">
        <v>0.33680555555555602</v>
      </c>
      <c r="T494" s="93">
        <f t="shared" si="12"/>
        <v>3.5</v>
      </c>
      <c r="U494" s="96">
        <f t="shared" si="16"/>
        <v>-4.9000000000000004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>
        <v>4.4000000000000004</v>
      </c>
      <c r="C495">
        <v>98</v>
      </c>
      <c r="D495">
        <v>4.0999999999999996</v>
      </c>
      <c r="E495">
        <v>4.4000000000000004</v>
      </c>
      <c r="F495">
        <v>1.8</v>
      </c>
      <c r="G495">
        <v>2.5</v>
      </c>
      <c r="H495">
        <v>1012.3</v>
      </c>
      <c r="I495">
        <v>120</v>
      </c>
      <c r="J495">
        <v>0</v>
      </c>
      <c r="K495">
        <v>0</v>
      </c>
      <c r="L495">
        <v>0</v>
      </c>
      <c r="M495">
        <v>1.6</v>
      </c>
      <c r="N495">
        <v>10.4</v>
      </c>
      <c r="O495">
        <v>173</v>
      </c>
      <c r="P495">
        <v>2.9</v>
      </c>
      <c r="Q495">
        <v>3.5</v>
      </c>
      <c r="R495" s="54">
        <v>0.33750000000000002</v>
      </c>
      <c r="T495" s="93">
        <f t="shared" si="12"/>
        <v>3.5</v>
      </c>
      <c r="U495" s="96">
        <f t="shared" si="16"/>
        <v>-4.9000000000000004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>
        <v>4.4000000000000004</v>
      </c>
      <c r="C496">
        <v>98</v>
      </c>
      <c r="D496">
        <v>4.0999999999999996</v>
      </c>
      <c r="E496">
        <v>4.4000000000000004</v>
      </c>
      <c r="F496">
        <v>0</v>
      </c>
      <c r="G496">
        <v>1.8</v>
      </c>
      <c r="H496">
        <v>1012.4</v>
      </c>
      <c r="I496">
        <v>130</v>
      </c>
      <c r="J496">
        <v>0</v>
      </c>
      <c r="K496">
        <v>0</v>
      </c>
      <c r="L496">
        <v>0</v>
      </c>
      <c r="M496">
        <v>1.6</v>
      </c>
      <c r="N496">
        <v>10.4</v>
      </c>
      <c r="O496">
        <v>173</v>
      </c>
      <c r="P496">
        <v>2.9</v>
      </c>
      <c r="Q496">
        <v>3.5</v>
      </c>
      <c r="R496" s="54">
        <v>0.33819444444444402</v>
      </c>
      <c r="T496" s="93">
        <f t="shared" si="12"/>
        <v>3.5</v>
      </c>
      <c r="U496" s="96">
        <f t="shared" si="16"/>
        <v>-4.9000000000000004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>
        <v>4.4000000000000004</v>
      </c>
      <c r="C497">
        <v>98</v>
      </c>
      <c r="D497">
        <v>4.0999999999999996</v>
      </c>
      <c r="E497">
        <v>4.4000000000000004</v>
      </c>
      <c r="F497">
        <v>0</v>
      </c>
      <c r="G497">
        <v>0</v>
      </c>
      <c r="H497">
        <v>1012.5</v>
      </c>
      <c r="I497">
        <v>150</v>
      </c>
      <c r="J497">
        <v>0</v>
      </c>
      <c r="K497">
        <v>0</v>
      </c>
      <c r="L497">
        <v>0</v>
      </c>
      <c r="M497">
        <v>1.6</v>
      </c>
      <c r="N497">
        <v>10.4</v>
      </c>
      <c r="O497">
        <v>173</v>
      </c>
      <c r="P497">
        <v>2.9</v>
      </c>
      <c r="Q497">
        <v>3.5</v>
      </c>
      <c r="R497" s="54">
        <v>0.33888888888888902</v>
      </c>
      <c r="T497" s="93">
        <f t="shared" si="12"/>
        <v>3.5</v>
      </c>
      <c r="U497" s="96">
        <f t="shared" si="16"/>
        <v>-4.9000000000000004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>
        <v>4.4000000000000004</v>
      </c>
      <c r="C498">
        <v>98</v>
      </c>
      <c r="D498">
        <v>4.0999999999999996</v>
      </c>
      <c r="E498">
        <v>4.4000000000000004</v>
      </c>
      <c r="F498">
        <v>0</v>
      </c>
      <c r="G498">
        <v>2.5</v>
      </c>
      <c r="H498">
        <v>1012.3</v>
      </c>
      <c r="I498">
        <v>170</v>
      </c>
      <c r="J498">
        <v>0</v>
      </c>
      <c r="K498">
        <v>0</v>
      </c>
      <c r="L498">
        <v>0</v>
      </c>
      <c r="M498">
        <v>1.6</v>
      </c>
      <c r="N498">
        <v>10.4</v>
      </c>
      <c r="O498">
        <v>173</v>
      </c>
      <c r="P498">
        <v>2.9</v>
      </c>
      <c r="Q498">
        <v>3.5</v>
      </c>
      <c r="R498" s="54">
        <v>0.33958333333333302</v>
      </c>
      <c r="T498" s="93">
        <f t="shared" ref="T498:T561" si="17">MAX($P498,$Q498)</f>
        <v>3.5</v>
      </c>
      <c r="U498" s="96">
        <f t="shared" si="16"/>
        <v>-4.9000000000000004</v>
      </c>
      <c r="V498" s="92" t="str">
        <f t="shared" si="15"/>
        <v/>
      </c>
      <c r="W498" s="96" t="str">
        <f t="shared" ref="W498:W561" si="18">IF($T498&gt;$B498+2,1,"")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>
        <v>4.4000000000000004</v>
      </c>
      <c r="C499">
        <v>98</v>
      </c>
      <c r="D499">
        <v>4.0999999999999996</v>
      </c>
      <c r="E499">
        <v>4.4000000000000004</v>
      </c>
      <c r="F499">
        <v>2.2000000000000002</v>
      </c>
      <c r="G499">
        <v>2.2000000000000002</v>
      </c>
      <c r="H499">
        <v>1012.3</v>
      </c>
      <c r="I499">
        <v>190</v>
      </c>
      <c r="J499">
        <v>0</v>
      </c>
      <c r="K499">
        <v>0</v>
      </c>
      <c r="L499">
        <v>0</v>
      </c>
      <c r="M499">
        <v>1.6</v>
      </c>
      <c r="N499">
        <v>10.4</v>
      </c>
      <c r="O499">
        <v>173</v>
      </c>
      <c r="P499">
        <v>2.9</v>
      </c>
      <c r="Q499">
        <v>3.5</v>
      </c>
      <c r="R499" s="54">
        <v>0.34027777777777801</v>
      </c>
      <c r="T499" s="93">
        <f t="shared" si="17"/>
        <v>3.5</v>
      </c>
      <c r="U499" s="96">
        <f t="shared" si="16"/>
        <v>-4.9000000000000004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>
        <v>4.4000000000000004</v>
      </c>
      <c r="C500">
        <v>98</v>
      </c>
      <c r="D500">
        <v>4.0999999999999996</v>
      </c>
      <c r="E500">
        <v>4.4000000000000004</v>
      </c>
      <c r="F500">
        <v>0</v>
      </c>
      <c r="G500">
        <v>2.2000000000000002</v>
      </c>
      <c r="H500">
        <v>1012.3</v>
      </c>
      <c r="I500">
        <v>220</v>
      </c>
      <c r="J500">
        <v>0</v>
      </c>
      <c r="K500">
        <v>0</v>
      </c>
      <c r="L500">
        <v>0</v>
      </c>
      <c r="M500">
        <v>1.6</v>
      </c>
      <c r="N500">
        <v>10.4</v>
      </c>
      <c r="O500">
        <v>173</v>
      </c>
      <c r="P500">
        <v>2.9</v>
      </c>
      <c r="Q500">
        <v>3.5</v>
      </c>
      <c r="R500" s="54">
        <v>0.34097222222222201</v>
      </c>
      <c r="T500" s="93">
        <f t="shared" si="17"/>
        <v>3.5</v>
      </c>
      <c r="U500" s="96">
        <f t="shared" si="16"/>
        <v>-4.9000000000000004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>
        <v>4.4000000000000004</v>
      </c>
      <c r="C501">
        <v>98</v>
      </c>
      <c r="D501">
        <v>4.0999999999999996</v>
      </c>
      <c r="E501">
        <v>4.4000000000000004</v>
      </c>
      <c r="F501">
        <v>2.9</v>
      </c>
      <c r="G501">
        <v>4</v>
      </c>
      <c r="H501">
        <v>1012.2</v>
      </c>
      <c r="I501">
        <v>240</v>
      </c>
      <c r="J501">
        <v>0</v>
      </c>
      <c r="K501">
        <v>0</v>
      </c>
      <c r="L501">
        <v>0</v>
      </c>
      <c r="M501">
        <v>1.6</v>
      </c>
      <c r="N501">
        <v>10.4</v>
      </c>
      <c r="O501">
        <v>173</v>
      </c>
      <c r="P501">
        <v>2.9</v>
      </c>
      <c r="Q501">
        <v>3.5</v>
      </c>
      <c r="R501" s="54">
        <v>0.34166666666666701</v>
      </c>
      <c r="T501" s="93">
        <f t="shared" si="17"/>
        <v>3.5</v>
      </c>
      <c r="U501" s="96">
        <f t="shared" si="16"/>
        <v>-4.9000000000000004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>
        <v>4.4000000000000004</v>
      </c>
      <c r="C502">
        <v>98</v>
      </c>
      <c r="D502">
        <v>4.0999999999999996</v>
      </c>
      <c r="E502">
        <v>4.4000000000000004</v>
      </c>
      <c r="F502">
        <v>0</v>
      </c>
      <c r="G502">
        <v>1.8</v>
      </c>
      <c r="H502">
        <v>1012.4</v>
      </c>
      <c r="I502">
        <v>270</v>
      </c>
      <c r="J502">
        <v>0</v>
      </c>
      <c r="K502">
        <v>0</v>
      </c>
      <c r="L502">
        <v>0</v>
      </c>
      <c r="M502">
        <v>1.6</v>
      </c>
      <c r="N502">
        <v>10.4</v>
      </c>
      <c r="O502">
        <v>173</v>
      </c>
      <c r="P502">
        <v>3</v>
      </c>
      <c r="Q502">
        <v>3.5</v>
      </c>
      <c r="R502" s="54">
        <v>0.34236111111111101</v>
      </c>
      <c r="T502" s="93">
        <f t="shared" si="17"/>
        <v>3.5</v>
      </c>
      <c r="U502" s="96">
        <f t="shared" si="16"/>
        <v>-4.9000000000000004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>
        <v>4.4000000000000004</v>
      </c>
      <c r="C503">
        <v>98</v>
      </c>
      <c r="D503">
        <v>4.0999999999999996</v>
      </c>
      <c r="E503">
        <v>4.4000000000000004</v>
      </c>
      <c r="F503">
        <v>0</v>
      </c>
      <c r="G503">
        <v>2.5</v>
      </c>
      <c r="H503">
        <v>1012.5</v>
      </c>
      <c r="I503">
        <v>290</v>
      </c>
      <c r="J503">
        <v>0</v>
      </c>
      <c r="K503">
        <v>0</v>
      </c>
      <c r="L503">
        <v>0</v>
      </c>
      <c r="M503">
        <v>1.6</v>
      </c>
      <c r="N503">
        <v>10.4</v>
      </c>
      <c r="O503">
        <v>173</v>
      </c>
      <c r="P503">
        <v>2.9</v>
      </c>
      <c r="Q503">
        <v>3.6</v>
      </c>
      <c r="R503" s="54">
        <v>0.343055555555556</v>
      </c>
      <c r="T503" s="93">
        <f t="shared" si="17"/>
        <v>3.6</v>
      </c>
      <c r="U503" s="96">
        <f t="shared" si="16"/>
        <v>-4.8000000000000007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>
        <v>4.4000000000000004</v>
      </c>
      <c r="C504">
        <v>98</v>
      </c>
      <c r="D504">
        <v>4.0999999999999996</v>
      </c>
      <c r="E504">
        <v>4.4000000000000004</v>
      </c>
      <c r="F504">
        <v>2.2000000000000002</v>
      </c>
      <c r="G504">
        <v>3.6</v>
      </c>
      <c r="H504">
        <v>1012.2</v>
      </c>
      <c r="I504">
        <v>320</v>
      </c>
      <c r="J504">
        <v>0</v>
      </c>
      <c r="K504">
        <v>0</v>
      </c>
      <c r="L504">
        <v>0</v>
      </c>
      <c r="M504">
        <v>1.6</v>
      </c>
      <c r="N504">
        <v>10.4</v>
      </c>
      <c r="O504">
        <v>173</v>
      </c>
      <c r="P504">
        <v>3</v>
      </c>
      <c r="Q504">
        <v>3.5</v>
      </c>
      <c r="R504" s="54">
        <v>0.34375</v>
      </c>
      <c r="T504" s="93">
        <f t="shared" si="17"/>
        <v>3.5</v>
      </c>
      <c r="U504" s="96">
        <f t="shared" si="16"/>
        <v>-4.9000000000000004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>
        <v>4.4000000000000004</v>
      </c>
      <c r="C505">
        <v>98</v>
      </c>
      <c r="D505">
        <v>4.0999999999999996</v>
      </c>
      <c r="E505">
        <v>4.4000000000000004</v>
      </c>
      <c r="F505">
        <v>3.2</v>
      </c>
      <c r="G505">
        <v>4.3</v>
      </c>
      <c r="H505">
        <v>1012.4</v>
      </c>
      <c r="I505">
        <v>350</v>
      </c>
      <c r="J505">
        <v>0</v>
      </c>
      <c r="K505">
        <v>0</v>
      </c>
      <c r="L505">
        <v>0</v>
      </c>
      <c r="M505">
        <v>1.6</v>
      </c>
      <c r="N505">
        <v>10.4</v>
      </c>
      <c r="O505">
        <v>173</v>
      </c>
      <c r="P505">
        <v>3</v>
      </c>
      <c r="Q505">
        <v>3.5</v>
      </c>
      <c r="R505" s="54">
        <v>0.344444444444444</v>
      </c>
      <c r="T505" s="93">
        <f t="shared" si="17"/>
        <v>3.5</v>
      </c>
      <c r="U505" s="96">
        <f t="shared" si="16"/>
        <v>-4.9000000000000004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>
        <v>4.4000000000000004</v>
      </c>
      <c r="C506">
        <v>98</v>
      </c>
      <c r="D506">
        <v>4.0999999999999996</v>
      </c>
      <c r="E506">
        <v>4.4000000000000004</v>
      </c>
      <c r="F506">
        <v>3.6</v>
      </c>
      <c r="G506">
        <v>4.7</v>
      </c>
      <c r="H506">
        <v>1012.3</v>
      </c>
      <c r="I506">
        <v>370</v>
      </c>
      <c r="J506">
        <v>0</v>
      </c>
      <c r="K506">
        <v>0</v>
      </c>
      <c r="L506">
        <v>0</v>
      </c>
      <c r="M506">
        <v>1.6</v>
      </c>
      <c r="N506">
        <v>10.4</v>
      </c>
      <c r="O506">
        <v>173</v>
      </c>
      <c r="P506">
        <v>3</v>
      </c>
      <c r="Q506">
        <v>3.5</v>
      </c>
      <c r="R506" s="54">
        <v>0.34513888888888899</v>
      </c>
      <c r="T506" s="93">
        <f t="shared" si="17"/>
        <v>3.5</v>
      </c>
      <c r="U506" s="96">
        <f t="shared" si="16"/>
        <v>-4.9000000000000004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>
        <v>4.4000000000000004</v>
      </c>
      <c r="C507">
        <v>98</v>
      </c>
      <c r="D507">
        <v>4.0999999999999996</v>
      </c>
      <c r="E507">
        <v>4.4000000000000004</v>
      </c>
      <c r="F507">
        <v>1.8</v>
      </c>
      <c r="G507">
        <v>2.5</v>
      </c>
      <c r="H507">
        <v>1012.4</v>
      </c>
      <c r="I507">
        <v>410</v>
      </c>
      <c r="J507">
        <v>0</v>
      </c>
      <c r="K507">
        <v>0</v>
      </c>
      <c r="L507">
        <v>0</v>
      </c>
      <c r="M507">
        <v>1.6</v>
      </c>
      <c r="N507">
        <v>10.4</v>
      </c>
      <c r="O507">
        <v>173</v>
      </c>
      <c r="P507">
        <v>3</v>
      </c>
      <c r="Q507">
        <v>3.6</v>
      </c>
      <c r="R507" s="54">
        <v>0.34583333333333299</v>
      </c>
      <c r="T507" s="93">
        <f t="shared" si="17"/>
        <v>3.6</v>
      </c>
      <c r="U507" s="96">
        <f t="shared" si="16"/>
        <v>-4.8000000000000007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>
        <v>4.4000000000000004</v>
      </c>
      <c r="C508">
        <v>98</v>
      </c>
      <c r="D508">
        <v>4.0999999999999996</v>
      </c>
      <c r="E508">
        <v>4.4000000000000004</v>
      </c>
      <c r="F508">
        <v>2.2000000000000002</v>
      </c>
      <c r="G508">
        <v>2.9</v>
      </c>
      <c r="H508">
        <v>1012.4</v>
      </c>
      <c r="I508">
        <v>450</v>
      </c>
      <c r="J508">
        <v>0</v>
      </c>
      <c r="K508">
        <v>0</v>
      </c>
      <c r="L508">
        <v>0</v>
      </c>
      <c r="M508">
        <v>1.6</v>
      </c>
      <c r="N508">
        <v>10.4</v>
      </c>
      <c r="O508">
        <v>173</v>
      </c>
      <c r="P508">
        <v>3</v>
      </c>
      <c r="Q508">
        <v>3.6</v>
      </c>
      <c r="R508" s="54">
        <v>0.34652777777777799</v>
      </c>
      <c r="T508" s="93">
        <f t="shared" si="17"/>
        <v>3.6</v>
      </c>
      <c r="U508" s="96">
        <f t="shared" si="16"/>
        <v>-4.8000000000000007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>
        <v>4.5</v>
      </c>
      <c r="C509">
        <v>98</v>
      </c>
      <c r="D509">
        <v>4.2</v>
      </c>
      <c r="E509">
        <v>4.5</v>
      </c>
      <c r="F509">
        <v>1.8</v>
      </c>
      <c r="G509">
        <v>2.5</v>
      </c>
      <c r="H509">
        <v>1012.4</v>
      </c>
      <c r="I509">
        <v>500</v>
      </c>
      <c r="J509">
        <v>0</v>
      </c>
      <c r="K509">
        <v>0</v>
      </c>
      <c r="L509">
        <v>0</v>
      </c>
      <c r="M509">
        <v>1.6</v>
      </c>
      <c r="N509">
        <v>10.4</v>
      </c>
      <c r="O509">
        <v>173</v>
      </c>
      <c r="P509">
        <v>3</v>
      </c>
      <c r="Q509">
        <v>3.6</v>
      </c>
      <c r="R509" s="54">
        <v>0.34722222222222199</v>
      </c>
      <c r="T509" s="93">
        <f t="shared" si="17"/>
        <v>3.6</v>
      </c>
      <c r="U509" s="96">
        <f t="shared" si="16"/>
        <v>-4.9000000000000004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>
        <v>4.5</v>
      </c>
      <c r="C510">
        <v>98</v>
      </c>
      <c r="D510">
        <v>4.2</v>
      </c>
      <c r="E510">
        <v>4.5</v>
      </c>
      <c r="F510">
        <v>0</v>
      </c>
      <c r="G510">
        <v>2.2000000000000002</v>
      </c>
      <c r="H510">
        <v>1012.5</v>
      </c>
      <c r="I510">
        <v>540</v>
      </c>
      <c r="J510">
        <v>0</v>
      </c>
      <c r="K510">
        <v>0</v>
      </c>
      <c r="L510">
        <v>0</v>
      </c>
      <c r="M510">
        <v>1.6</v>
      </c>
      <c r="N510">
        <v>10.4</v>
      </c>
      <c r="O510">
        <v>173</v>
      </c>
      <c r="P510">
        <v>3</v>
      </c>
      <c r="Q510">
        <v>3.6</v>
      </c>
      <c r="R510" s="54">
        <v>0.34791666666666698</v>
      </c>
      <c r="T510" s="93">
        <f t="shared" si="17"/>
        <v>3.6</v>
      </c>
      <c r="U510" s="96">
        <f t="shared" si="16"/>
        <v>-4.9000000000000004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>
        <v>4.5</v>
      </c>
      <c r="C511">
        <v>98</v>
      </c>
      <c r="D511">
        <v>4.2</v>
      </c>
      <c r="E511">
        <v>4.5</v>
      </c>
      <c r="F511">
        <v>1.8</v>
      </c>
      <c r="G511">
        <v>2.9</v>
      </c>
      <c r="H511">
        <v>1012.4</v>
      </c>
      <c r="I511">
        <v>590</v>
      </c>
      <c r="J511">
        <v>0</v>
      </c>
      <c r="K511">
        <v>0</v>
      </c>
      <c r="L511">
        <v>0</v>
      </c>
      <c r="M511">
        <v>1.6</v>
      </c>
      <c r="N511">
        <v>10.4</v>
      </c>
      <c r="O511">
        <v>173</v>
      </c>
      <c r="P511">
        <v>3</v>
      </c>
      <c r="Q511">
        <v>3.6</v>
      </c>
      <c r="R511" s="54">
        <v>0.34861111111111098</v>
      </c>
      <c r="T511" s="93">
        <f t="shared" si="17"/>
        <v>3.6</v>
      </c>
      <c r="U511" s="96">
        <f t="shared" si="16"/>
        <v>-4.9000000000000004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>
        <v>4.5</v>
      </c>
      <c r="C512">
        <v>98</v>
      </c>
      <c r="D512">
        <v>4.2</v>
      </c>
      <c r="E512">
        <v>4.5</v>
      </c>
      <c r="F512">
        <v>0</v>
      </c>
      <c r="G512">
        <v>2.2000000000000002</v>
      </c>
      <c r="H512">
        <v>1012.5</v>
      </c>
      <c r="I512">
        <v>640</v>
      </c>
      <c r="J512">
        <v>0</v>
      </c>
      <c r="K512">
        <v>0</v>
      </c>
      <c r="L512">
        <v>0</v>
      </c>
      <c r="M512">
        <v>1.6</v>
      </c>
      <c r="N512">
        <v>10.4</v>
      </c>
      <c r="O512">
        <v>173</v>
      </c>
      <c r="P512">
        <v>3</v>
      </c>
      <c r="Q512">
        <v>3.6</v>
      </c>
      <c r="R512" s="54">
        <v>0.34930555555555598</v>
      </c>
      <c r="T512" s="93">
        <f t="shared" si="17"/>
        <v>3.6</v>
      </c>
      <c r="U512" s="96">
        <f t="shared" si="16"/>
        <v>-4.9000000000000004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>
        <v>4.5</v>
      </c>
      <c r="C513">
        <v>98</v>
      </c>
      <c r="D513">
        <v>4.2</v>
      </c>
      <c r="E513">
        <v>4.5</v>
      </c>
      <c r="F513">
        <v>0</v>
      </c>
      <c r="G513">
        <v>2.2000000000000002</v>
      </c>
      <c r="H513">
        <v>1012.2</v>
      </c>
      <c r="I513">
        <v>690</v>
      </c>
      <c r="J513">
        <v>0</v>
      </c>
      <c r="K513">
        <v>0</v>
      </c>
      <c r="L513">
        <v>0</v>
      </c>
      <c r="M513">
        <v>1.6</v>
      </c>
      <c r="N513">
        <v>10.4</v>
      </c>
      <c r="O513">
        <v>173</v>
      </c>
      <c r="P513">
        <v>3</v>
      </c>
      <c r="Q513">
        <v>3.6</v>
      </c>
      <c r="R513" s="54">
        <v>0.35</v>
      </c>
      <c r="T513" s="93">
        <f t="shared" si="17"/>
        <v>3.6</v>
      </c>
      <c r="U513" s="96">
        <f t="shared" si="16"/>
        <v>-4.9000000000000004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>
        <v>4.5</v>
      </c>
      <c r="C514">
        <v>98</v>
      </c>
      <c r="D514">
        <v>4.2</v>
      </c>
      <c r="E514">
        <v>4.5</v>
      </c>
      <c r="F514">
        <v>2.5</v>
      </c>
      <c r="G514">
        <v>2.5</v>
      </c>
      <c r="H514">
        <v>1012.3</v>
      </c>
      <c r="I514">
        <v>740</v>
      </c>
      <c r="J514">
        <v>0</v>
      </c>
      <c r="K514">
        <v>0</v>
      </c>
      <c r="L514">
        <v>0</v>
      </c>
      <c r="M514">
        <v>1.6</v>
      </c>
      <c r="N514">
        <v>10.4</v>
      </c>
      <c r="O514">
        <v>173</v>
      </c>
      <c r="P514">
        <v>3</v>
      </c>
      <c r="Q514">
        <v>3.6</v>
      </c>
      <c r="R514" s="54">
        <v>0.35069444444444398</v>
      </c>
      <c r="T514" s="93">
        <f t="shared" si="17"/>
        <v>3.6</v>
      </c>
      <c r="U514" s="96">
        <f t="shared" si="16"/>
        <v>-4.9000000000000004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>
        <v>4.5</v>
      </c>
      <c r="C515">
        <v>98</v>
      </c>
      <c r="D515">
        <v>4.2</v>
      </c>
      <c r="E515">
        <v>4.5</v>
      </c>
      <c r="F515">
        <v>0</v>
      </c>
      <c r="G515">
        <v>2.5</v>
      </c>
      <c r="H515">
        <v>1012.5</v>
      </c>
      <c r="I515">
        <v>800</v>
      </c>
      <c r="J515">
        <v>0</v>
      </c>
      <c r="K515">
        <v>0</v>
      </c>
      <c r="L515">
        <v>0</v>
      </c>
      <c r="M515">
        <v>1.6</v>
      </c>
      <c r="N515">
        <v>10.4</v>
      </c>
      <c r="O515">
        <v>173</v>
      </c>
      <c r="P515">
        <v>3</v>
      </c>
      <c r="Q515">
        <v>3.7</v>
      </c>
      <c r="R515" s="54">
        <v>0.35138888888888897</v>
      </c>
      <c r="T515" s="93">
        <f t="shared" si="17"/>
        <v>3.7</v>
      </c>
      <c r="U515" s="96">
        <f t="shared" si="16"/>
        <v>-4.8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>
        <v>4.5</v>
      </c>
      <c r="C516">
        <v>98</v>
      </c>
      <c r="D516">
        <v>4.2</v>
      </c>
      <c r="E516">
        <v>4.5</v>
      </c>
      <c r="F516">
        <v>0</v>
      </c>
      <c r="G516">
        <v>1.8</v>
      </c>
      <c r="H516">
        <v>1012.5</v>
      </c>
      <c r="I516">
        <v>860</v>
      </c>
      <c r="J516">
        <v>0</v>
      </c>
      <c r="K516">
        <v>0</v>
      </c>
      <c r="L516">
        <v>0</v>
      </c>
      <c r="M516">
        <v>1.6</v>
      </c>
      <c r="N516">
        <v>10.4</v>
      </c>
      <c r="O516">
        <v>173</v>
      </c>
      <c r="P516">
        <v>3</v>
      </c>
      <c r="Q516">
        <v>3.7</v>
      </c>
      <c r="R516" s="54">
        <v>0.35208333333333303</v>
      </c>
      <c r="T516" s="93">
        <f t="shared" si="17"/>
        <v>3.7</v>
      </c>
      <c r="U516" s="96">
        <f t="shared" si="16"/>
        <v>-4.8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>
        <v>4.5</v>
      </c>
      <c r="C517">
        <v>98</v>
      </c>
      <c r="D517">
        <v>4.2</v>
      </c>
      <c r="E517">
        <v>4.5</v>
      </c>
      <c r="F517">
        <v>0</v>
      </c>
      <c r="G517">
        <v>3.2</v>
      </c>
      <c r="H517">
        <v>1012.3</v>
      </c>
      <c r="I517">
        <v>920</v>
      </c>
      <c r="J517">
        <v>0</v>
      </c>
      <c r="K517">
        <v>0</v>
      </c>
      <c r="L517">
        <v>0</v>
      </c>
      <c r="M517">
        <v>1.6</v>
      </c>
      <c r="N517">
        <v>10.4</v>
      </c>
      <c r="O517">
        <v>173</v>
      </c>
      <c r="P517">
        <v>3.1</v>
      </c>
      <c r="Q517">
        <v>3.7</v>
      </c>
      <c r="R517" s="54">
        <v>0.35277777777777802</v>
      </c>
      <c r="T517" s="93">
        <f t="shared" si="17"/>
        <v>3.7</v>
      </c>
      <c r="U517" s="96">
        <f t="shared" si="16"/>
        <v>-4.8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>
        <v>4.5</v>
      </c>
      <c r="C518">
        <v>98</v>
      </c>
      <c r="D518">
        <v>4.2</v>
      </c>
      <c r="E518">
        <v>4.5</v>
      </c>
      <c r="F518">
        <v>1.8</v>
      </c>
      <c r="G518">
        <v>2.2000000000000002</v>
      </c>
      <c r="H518">
        <v>1012.4</v>
      </c>
      <c r="I518">
        <v>980</v>
      </c>
      <c r="J518">
        <v>0</v>
      </c>
      <c r="K518">
        <v>0</v>
      </c>
      <c r="L518">
        <v>0</v>
      </c>
      <c r="M518">
        <v>1.6</v>
      </c>
      <c r="N518">
        <v>10.4</v>
      </c>
      <c r="O518">
        <v>173</v>
      </c>
      <c r="P518">
        <v>3.1</v>
      </c>
      <c r="Q518">
        <v>3.7</v>
      </c>
      <c r="R518" s="54">
        <v>0.35347222222222202</v>
      </c>
      <c r="T518" s="93">
        <f t="shared" si="17"/>
        <v>3.7</v>
      </c>
      <c r="U518" s="96">
        <f t="shared" si="16"/>
        <v>-4.8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>
        <v>4.5</v>
      </c>
      <c r="C519">
        <v>98</v>
      </c>
      <c r="D519">
        <v>4.2</v>
      </c>
      <c r="E519">
        <v>4.5</v>
      </c>
      <c r="F519">
        <v>0</v>
      </c>
      <c r="G519">
        <v>2.2000000000000002</v>
      </c>
      <c r="H519">
        <v>1012.5</v>
      </c>
      <c r="I519">
        <v>1030</v>
      </c>
      <c r="J519">
        <v>0</v>
      </c>
      <c r="K519">
        <v>0</v>
      </c>
      <c r="L519">
        <v>0</v>
      </c>
      <c r="M519">
        <v>1.6</v>
      </c>
      <c r="N519">
        <v>10.4</v>
      </c>
      <c r="O519">
        <v>173</v>
      </c>
      <c r="P519">
        <v>3.1</v>
      </c>
      <c r="Q519">
        <v>3.7</v>
      </c>
      <c r="R519" s="54">
        <v>0.35416666666666702</v>
      </c>
      <c r="T519" s="93">
        <f t="shared" si="17"/>
        <v>3.7</v>
      </c>
      <c r="U519" s="96">
        <f t="shared" si="16"/>
        <v>-4.8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>
        <v>4.5</v>
      </c>
      <c r="C520">
        <v>98</v>
      </c>
      <c r="D520">
        <v>4.2</v>
      </c>
      <c r="E520">
        <v>4.5</v>
      </c>
      <c r="F520">
        <v>0</v>
      </c>
      <c r="G520">
        <v>2.5</v>
      </c>
      <c r="H520">
        <v>1012.6</v>
      </c>
      <c r="I520">
        <v>1080</v>
      </c>
      <c r="J520">
        <v>0</v>
      </c>
      <c r="K520">
        <v>0</v>
      </c>
      <c r="L520">
        <v>0</v>
      </c>
      <c r="M520">
        <v>1.6</v>
      </c>
      <c r="N520">
        <v>10.4</v>
      </c>
      <c r="O520">
        <v>173</v>
      </c>
      <c r="P520">
        <v>3.1</v>
      </c>
      <c r="Q520">
        <v>3.7</v>
      </c>
      <c r="R520" s="54">
        <v>0.35486111111111102</v>
      </c>
      <c r="T520" s="93">
        <f t="shared" si="17"/>
        <v>3.7</v>
      </c>
      <c r="U520" s="96">
        <f t="shared" si="16"/>
        <v>-4.8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>
        <v>4.4000000000000004</v>
      </c>
      <c r="C521">
        <v>98</v>
      </c>
      <c r="D521">
        <v>4.0999999999999996</v>
      </c>
      <c r="E521">
        <v>4.4000000000000004</v>
      </c>
      <c r="F521">
        <v>1.8</v>
      </c>
      <c r="G521">
        <v>2.5</v>
      </c>
      <c r="H521">
        <v>1012.5</v>
      </c>
      <c r="I521">
        <v>1140</v>
      </c>
      <c r="J521">
        <v>0</v>
      </c>
      <c r="K521">
        <v>0</v>
      </c>
      <c r="L521">
        <v>0</v>
      </c>
      <c r="M521">
        <v>1.6</v>
      </c>
      <c r="N521">
        <v>10.4</v>
      </c>
      <c r="O521">
        <v>173</v>
      </c>
      <c r="P521">
        <v>3.1</v>
      </c>
      <c r="Q521">
        <v>3.7</v>
      </c>
      <c r="R521" s="54">
        <v>0.35555555555555601</v>
      </c>
      <c r="T521" s="93">
        <f t="shared" si="17"/>
        <v>3.7</v>
      </c>
      <c r="U521" s="96">
        <f t="shared" si="16"/>
        <v>-4.7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>
        <v>4.4000000000000004</v>
      </c>
      <c r="C522">
        <v>98</v>
      </c>
      <c r="D522">
        <v>4.0999999999999996</v>
      </c>
      <c r="E522">
        <v>4.4000000000000004</v>
      </c>
      <c r="F522">
        <v>0</v>
      </c>
      <c r="G522">
        <v>2.2000000000000002</v>
      </c>
      <c r="H522">
        <v>1012.6</v>
      </c>
      <c r="I522">
        <v>1190</v>
      </c>
      <c r="J522">
        <v>0</v>
      </c>
      <c r="K522">
        <v>0</v>
      </c>
      <c r="L522">
        <v>0</v>
      </c>
      <c r="M522">
        <v>1.6</v>
      </c>
      <c r="N522">
        <v>10.4</v>
      </c>
      <c r="O522">
        <v>173</v>
      </c>
      <c r="P522">
        <v>3.2</v>
      </c>
      <c r="Q522">
        <v>3.8</v>
      </c>
      <c r="R522" s="54">
        <v>0.35625000000000001</v>
      </c>
      <c r="T522" s="93">
        <f t="shared" si="17"/>
        <v>3.8</v>
      </c>
      <c r="U522" s="96">
        <f t="shared" si="16"/>
        <v>-4.6000000000000005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>
        <v>4.4000000000000004</v>
      </c>
      <c r="C523">
        <v>98</v>
      </c>
      <c r="D523">
        <v>4.0999999999999996</v>
      </c>
      <c r="E523">
        <v>4.4000000000000004</v>
      </c>
      <c r="F523">
        <v>1.8</v>
      </c>
      <c r="G523">
        <v>2.9</v>
      </c>
      <c r="H523">
        <v>1012.4</v>
      </c>
      <c r="I523">
        <v>1240</v>
      </c>
      <c r="J523">
        <v>0</v>
      </c>
      <c r="K523">
        <v>0</v>
      </c>
      <c r="L523">
        <v>0</v>
      </c>
      <c r="M523">
        <v>1.6</v>
      </c>
      <c r="N523">
        <v>10.4</v>
      </c>
      <c r="O523">
        <v>173</v>
      </c>
      <c r="P523">
        <v>3.2</v>
      </c>
      <c r="Q523">
        <v>3.8</v>
      </c>
      <c r="R523" s="54">
        <v>0.35694444444444401</v>
      </c>
      <c r="T523" s="93">
        <f t="shared" si="17"/>
        <v>3.8</v>
      </c>
      <c r="U523" s="96">
        <f t="shared" si="16"/>
        <v>-4.6000000000000005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>
        <v>4.4000000000000004</v>
      </c>
      <c r="C524">
        <v>98</v>
      </c>
      <c r="D524">
        <v>4.0999999999999996</v>
      </c>
      <c r="E524">
        <v>4.4000000000000004</v>
      </c>
      <c r="F524">
        <v>2.2000000000000002</v>
      </c>
      <c r="G524">
        <v>3.6</v>
      </c>
      <c r="H524">
        <v>1012.6</v>
      </c>
      <c r="I524">
        <v>1290</v>
      </c>
      <c r="J524">
        <v>0</v>
      </c>
      <c r="K524">
        <v>0</v>
      </c>
      <c r="L524">
        <v>0</v>
      </c>
      <c r="M524">
        <v>1.6</v>
      </c>
      <c r="N524">
        <v>10.4</v>
      </c>
      <c r="O524">
        <v>173</v>
      </c>
      <c r="P524">
        <v>3.2</v>
      </c>
      <c r="Q524">
        <v>3.8</v>
      </c>
      <c r="R524" s="54">
        <v>0.35763888888888901</v>
      </c>
      <c r="T524" s="93">
        <f t="shared" si="17"/>
        <v>3.8</v>
      </c>
      <c r="U524" s="96">
        <f t="shared" si="16"/>
        <v>-4.6000000000000005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>
        <v>4.4000000000000004</v>
      </c>
      <c r="C525">
        <v>98</v>
      </c>
      <c r="D525">
        <v>4.0999999999999996</v>
      </c>
      <c r="E525">
        <v>4.4000000000000004</v>
      </c>
      <c r="F525">
        <v>3.2</v>
      </c>
      <c r="G525">
        <v>4.3</v>
      </c>
      <c r="H525">
        <v>1012.7</v>
      </c>
      <c r="I525">
        <v>1350</v>
      </c>
      <c r="J525">
        <v>0</v>
      </c>
      <c r="K525">
        <v>0</v>
      </c>
      <c r="L525">
        <v>0</v>
      </c>
      <c r="M525">
        <v>1.6</v>
      </c>
      <c r="N525">
        <v>10.4</v>
      </c>
      <c r="O525">
        <v>173</v>
      </c>
      <c r="P525">
        <v>3.2</v>
      </c>
      <c r="Q525">
        <v>3.8</v>
      </c>
      <c r="R525" s="54">
        <v>0.358333333333333</v>
      </c>
      <c r="T525" s="93">
        <f t="shared" si="17"/>
        <v>3.8</v>
      </c>
      <c r="U525" s="96">
        <f t="shared" si="16"/>
        <v>-4.6000000000000005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>
        <v>4.5</v>
      </c>
      <c r="C526">
        <v>98</v>
      </c>
      <c r="D526">
        <v>4.2</v>
      </c>
      <c r="E526">
        <v>4.5</v>
      </c>
      <c r="F526">
        <v>4</v>
      </c>
      <c r="G526">
        <v>4</v>
      </c>
      <c r="H526">
        <v>1012.7</v>
      </c>
      <c r="I526">
        <v>1400</v>
      </c>
      <c r="J526">
        <v>0</v>
      </c>
      <c r="K526">
        <v>0</v>
      </c>
      <c r="L526">
        <v>0</v>
      </c>
      <c r="M526">
        <v>1.6</v>
      </c>
      <c r="N526">
        <v>10.4</v>
      </c>
      <c r="O526">
        <v>173</v>
      </c>
      <c r="P526">
        <v>3.3</v>
      </c>
      <c r="Q526">
        <v>3.8</v>
      </c>
      <c r="R526" s="54">
        <v>0.359027777777778</v>
      </c>
      <c r="T526" s="93">
        <f t="shared" si="17"/>
        <v>3.8</v>
      </c>
      <c r="U526" s="96">
        <f t="shared" ref="U526:U560" si="20">(T526-B526)-4</f>
        <v>-4.7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>
        <v>4.5</v>
      </c>
      <c r="C527">
        <v>98</v>
      </c>
      <c r="D527">
        <v>4.2</v>
      </c>
      <c r="E527">
        <v>4.5</v>
      </c>
      <c r="F527">
        <v>2.5</v>
      </c>
      <c r="G527">
        <v>2.9</v>
      </c>
      <c r="H527">
        <v>1012.6</v>
      </c>
      <c r="I527">
        <v>1450</v>
      </c>
      <c r="J527">
        <v>0</v>
      </c>
      <c r="K527">
        <v>0</v>
      </c>
      <c r="L527">
        <v>0</v>
      </c>
      <c r="M527">
        <v>1.6</v>
      </c>
      <c r="N527">
        <v>10.4</v>
      </c>
      <c r="O527">
        <v>173</v>
      </c>
      <c r="P527">
        <v>3.2</v>
      </c>
      <c r="Q527">
        <v>3.8</v>
      </c>
      <c r="R527" s="54">
        <v>0.359722222222222</v>
      </c>
      <c r="T527" s="93">
        <f t="shared" si="17"/>
        <v>3.8</v>
      </c>
      <c r="U527" s="96">
        <f t="shared" si="20"/>
        <v>-4.7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>
        <v>4.5</v>
      </c>
      <c r="C528">
        <v>98</v>
      </c>
      <c r="D528">
        <v>4.2</v>
      </c>
      <c r="E528">
        <v>4.5</v>
      </c>
      <c r="F528">
        <v>0</v>
      </c>
      <c r="G528">
        <v>1.8</v>
      </c>
      <c r="H528">
        <v>1012.5</v>
      </c>
      <c r="I528">
        <v>1510</v>
      </c>
      <c r="J528">
        <v>0</v>
      </c>
      <c r="K528">
        <v>0</v>
      </c>
      <c r="L528">
        <v>0</v>
      </c>
      <c r="M528">
        <v>1.6</v>
      </c>
      <c r="N528">
        <v>10.4</v>
      </c>
      <c r="O528">
        <v>173</v>
      </c>
      <c r="P528">
        <v>3.3</v>
      </c>
      <c r="Q528">
        <v>3.9</v>
      </c>
      <c r="R528" s="54">
        <v>0.360416666666667</v>
      </c>
      <c r="T528" s="93">
        <f t="shared" si="17"/>
        <v>3.9</v>
      </c>
      <c r="U528" s="96">
        <f t="shared" si="20"/>
        <v>-4.5999999999999996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>
        <v>4.5</v>
      </c>
      <c r="C529">
        <v>98</v>
      </c>
      <c r="D529">
        <v>4.2</v>
      </c>
      <c r="E529">
        <v>4.5</v>
      </c>
      <c r="F529">
        <v>2.5</v>
      </c>
      <c r="G529">
        <v>2.9</v>
      </c>
      <c r="H529">
        <v>1012.7</v>
      </c>
      <c r="I529">
        <v>1560</v>
      </c>
      <c r="J529">
        <v>0</v>
      </c>
      <c r="K529">
        <v>0</v>
      </c>
      <c r="L529">
        <v>0</v>
      </c>
      <c r="M529">
        <v>1.6</v>
      </c>
      <c r="N529">
        <v>10.4</v>
      </c>
      <c r="O529">
        <v>173</v>
      </c>
      <c r="P529">
        <v>3.3</v>
      </c>
      <c r="Q529">
        <v>3.9</v>
      </c>
      <c r="R529" s="54">
        <v>0.36111111111111099</v>
      </c>
      <c r="T529" s="93">
        <f t="shared" si="17"/>
        <v>3.9</v>
      </c>
      <c r="U529" s="96">
        <f t="shared" si="20"/>
        <v>-4.5999999999999996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>
        <v>4.5999999999999996</v>
      </c>
      <c r="C530">
        <v>98</v>
      </c>
      <c r="D530">
        <v>4.3</v>
      </c>
      <c r="E530">
        <v>4.5999999999999996</v>
      </c>
      <c r="F530">
        <v>2.9</v>
      </c>
      <c r="G530">
        <v>3.6</v>
      </c>
      <c r="H530">
        <v>1012.5</v>
      </c>
      <c r="I530">
        <v>1610</v>
      </c>
      <c r="J530">
        <v>0</v>
      </c>
      <c r="K530">
        <v>0</v>
      </c>
      <c r="L530">
        <v>0</v>
      </c>
      <c r="M530">
        <v>1.6</v>
      </c>
      <c r="N530">
        <v>10.4</v>
      </c>
      <c r="O530">
        <v>173</v>
      </c>
      <c r="P530">
        <v>3.4</v>
      </c>
      <c r="Q530">
        <v>3.9</v>
      </c>
      <c r="R530" s="54">
        <v>0.36180555555555599</v>
      </c>
      <c r="T530" s="93">
        <f t="shared" si="17"/>
        <v>3.9</v>
      </c>
      <c r="U530" s="96">
        <f t="shared" si="20"/>
        <v>-4.6999999999999993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>
        <v>4.5999999999999996</v>
      </c>
      <c r="C531">
        <v>98</v>
      </c>
      <c r="D531">
        <v>4.3</v>
      </c>
      <c r="E531">
        <v>4.5999999999999996</v>
      </c>
      <c r="F531">
        <v>2.5</v>
      </c>
      <c r="G531">
        <v>3.2</v>
      </c>
      <c r="H531">
        <v>1012.9</v>
      </c>
      <c r="I531">
        <v>1670</v>
      </c>
      <c r="J531">
        <v>0</v>
      </c>
      <c r="K531">
        <v>0</v>
      </c>
      <c r="L531">
        <v>0</v>
      </c>
      <c r="M531">
        <v>1.6</v>
      </c>
      <c r="N531">
        <v>10.4</v>
      </c>
      <c r="O531">
        <v>173</v>
      </c>
      <c r="P531">
        <v>3.4</v>
      </c>
      <c r="Q531">
        <v>3.9</v>
      </c>
      <c r="R531" s="54">
        <v>0.36249999999999999</v>
      </c>
      <c r="T531" s="93">
        <f t="shared" si="17"/>
        <v>3.9</v>
      </c>
      <c r="U531" s="96">
        <f t="shared" si="20"/>
        <v>-4.6999999999999993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>
        <v>4.5999999999999996</v>
      </c>
      <c r="C532">
        <v>98</v>
      </c>
      <c r="D532">
        <v>4.3</v>
      </c>
      <c r="E532">
        <v>4.5999999999999996</v>
      </c>
      <c r="F532">
        <v>2.2000000000000002</v>
      </c>
      <c r="G532">
        <v>2.9</v>
      </c>
      <c r="H532">
        <v>1012.6</v>
      </c>
      <c r="I532">
        <v>1730</v>
      </c>
      <c r="J532">
        <v>0</v>
      </c>
      <c r="K532">
        <v>0</v>
      </c>
      <c r="L532">
        <v>0</v>
      </c>
      <c r="M532">
        <v>1.6</v>
      </c>
      <c r="N532">
        <v>10.4</v>
      </c>
      <c r="O532">
        <v>173</v>
      </c>
      <c r="P532">
        <v>3.4</v>
      </c>
      <c r="Q532">
        <v>3.9</v>
      </c>
      <c r="R532" s="54">
        <v>0.36319444444444399</v>
      </c>
      <c r="T532" s="93">
        <f t="shared" si="17"/>
        <v>3.9</v>
      </c>
      <c r="U532" s="96">
        <f t="shared" si="20"/>
        <v>-4.6999999999999993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>
        <v>4.5999999999999996</v>
      </c>
      <c r="C533">
        <v>98</v>
      </c>
      <c r="D533">
        <v>4.3</v>
      </c>
      <c r="E533">
        <v>4.5999999999999996</v>
      </c>
      <c r="F533">
        <v>4</v>
      </c>
      <c r="G533">
        <v>4</v>
      </c>
      <c r="H533">
        <v>1012.6</v>
      </c>
      <c r="I533">
        <v>1790</v>
      </c>
      <c r="J533">
        <v>0</v>
      </c>
      <c r="K533">
        <v>0</v>
      </c>
      <c r="L533">
        <v>0</v>
      </c>
      <c r="M533">
        <v>1.6</v>
      </c>
      <c r="N533">
        <v>10.4</v>
      </c>
      <c r="O533">
        <v>173</v>
      </c>
      <c r="P533">
        <v>3.4</v>
      </c>
      <c r="Q533">
        <v>4</v>
      </c>
      <c r="R533" s="54">
        <v>0.36388888888888898</v>
      </c>
      <c r="T533" s="93">
        <f t="shared" si="17"/>
        <v>4</v>
      </c>
      <c r="U533" s="96">
        <f t="shared" si="20"/>
        <v>-4.5999999999999996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>
        <v>4.5999999999999996</v>
      </c>
      <c r="C534">
        <v>98</v>
      </c>
      <c r="D534">
        <v>4.3</v>
      </c>
      <c r="E534">
        <v>4.5999999999999996</v>
      </c>
      <c r="F534">
        <v>2.9</v>
      </c>
      <c r="G534">
        <v>3.6</v>
      </c>
      <c r="H534">
        <v>1012.7</v>
      </c>
      <c r="I534">
        <v>1860</v>
      </c>
      <c r="J534">
        <v>0</v>
      </c>
      <c r="K534">
        <v>0</v>
      </c>
      <c r="L534">
        <v>0</v>
      </c>
      <c r="M534">
        <v>1.6</v>
      </c>
      <c r="N534">
        <v>10.4</v>
      </c>
      <c r="O534">
        <v>173</v>
      </c>
      <c r="P534">
        <v>3.5</v>
      </c>
      <c r="Q534">
        <v>4</v>
      </c>
      <c r="R534" s="54">
        <v>0.36458333333333298</v>
      </c>
      <c r="T534" s="93">
        <f t="shared" si="17"/>
        <v>4</v>
      </c>
      <c r="U534" s="96">
        <f t="shared" si="20"/>
        <v>-4.5999999999999996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>
        <v>4.5999999999999996</v>
      </c>
      <c r="C535">
        <v>98</v>
      </c>
      <c r="D535">
        <v>4.3</v>
      </c>
      <c r="E535">
        <v>4.5999999999999996</v>
      </c>
      <c r="F535">
        <v>1.8</v>
      </c>
      <c r="G535">
        <v>3.6</v>
      </c>
      <c r="H535">
        <v>1012.7</v>
      </c>
      <c r="I535">
        <v>1920</v>
      </c>
      <c r="J535">
        <v>0</v>
      </c>
      <c r="K535">
        <v>0</v>
      </c>
      <c r="L535">
        <v>0</v>
      </c>
      <c r="M535">
        <v>1.6</v>
      </c>
      <c r="N535">
        <v>10.4</v>
      </c>
      <c r="O535">
        <v>173</v>
      </c>
      <c r="P535">
        <v>3.5</v>
      </c>
      <c r="Q535">
        <v>4</v>
      </c>
      <c r="R535" s="54">
        <v>0.36527777777777798</v>
      </c>
      <c r="T535" s="93">
        <f t="shared" si="17"/>
        <v>4</v>
      </c>
      <c r="U535" s="96">
        <f t="shared" si="20"/>
        <v>-4.5999999999999996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>
        <v>4.5999999999999996</v>
      </c>
      <c r="C536">
        <v>98</v>
      </c>
      <c r="D536">
        <v>4.3</v>
      </c>
      <c r="E536">
        <v>4.5999999999999996</v>
      </c>
      <c r="F536">
        <v>0</v>
      </c>
      <c r="G536">
        <v>1.8</v>
      </c>
      <c r="H536">
        <v>1012.4</v>
      </c>
      <c r="I536">
        <v>2000</v>
      </c>
      <c r="J536">
        <v>0</v>
      </c>
      <c r="K536">
        <v>0</v>
      </c>
      <c r="L536">
        <v>0</v>
      </c>
      <c r="M536">
        <v>1.6</v>
      </c>
      <c r="N536">
        <v>10.4</v>
      </c>
      <c r="O536">
        <v>173</v>
      </c>
      <c r="P536">
        <v>3.5</v>
      </c>
      <c r="Q536">
        <v>4</v>
      </c>
      <c r="R536" s="54">
        <v>0.36597222222222198</v>
      </c>
      <c r="T536" s="93">
        <f t="shared" si="17"/>
        <v>4</v>
      </c>
      <c r="U536" s="96">
        <f t="shared" si="20"/>
        <v>-4.5999999999999996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>
        <v>4.5999999999999996</v>
      </c>
      <c r="C537">
        <v>98</v>
      </c>
      <c r="D537">
        <v>4.3</v>
      </c>
      <c r="E537">
        <v>4.5999999999999996</v>
      </c>
      <c r="F537">
        <v>2.2000000000000002</v>
      </c>
      <c r="G537">
        <v>2.9</v>
      </c>
      <c r="H537">
        <v>1012.8</v>
      </c>
      <c r="I537">
        <v>2080</v>
      </c>
      <c r="J537">
        <v>0</v>
      </c>
      <c r="K537">
        <v>0</v>
      </c>
      <c r="L537">
        <v>0</v>
      </c>
      <c r="M537">
        <v>1.6</v>
      </c>
      <c r="N537">
        <v>10.4</v>
      </c>
      <c r="O537">
        <v>173</v>
      </c>
      <c r="P537">
        <v>3.6</v>
      </c>
      <c r="Q537">
        <v>4.0999999999999996</v>
      </c>
      <c r="R537" s="54">
        <v>0.36666666666666697</v>
      </c>
      <c r="T537" s="93">
        <f t="shared" si="17"/>
        <v>4.0999999999999996</v>
      </c>
      <c r="U537" s="96">
        <f t="shared" si="20"/>
        <v>-4.5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>
        <v>4.5999999999999996</v>
      </c>
      <c r="C538">
        <v>98</v>
      </c>
      <c r="D538">
        <v>4.3</v>
      </c>
      <c r="E538">
        <v>4.5999999999999996</v>
      </c>
      <c r="F538">
        <v>3.6</v>
      </c>
      <c r="G538">
        <v>4</v>
      </c>
      <c r="H538">
        <v>1012.6</v>
      </c>
      <c r="I538">
        <v>2150</v>
      </c>
      <c r="J538">
        <v>0</v>
      </c>
      <c r="K538">
        <v>0</v>
      </c>
      <c r="L538">
        <v>0</v>
      </c>
      <c r="M538">
        <v>1.6</v>
      </c>
      <c r="N538">
        <v>10.4</v>
      </c>
      <c r="O538">
        <v>173</v>
      </c>
      <c r="P538">
        <v>3.5</v>
      </c>
      <c r="Q538">
        <v>4.0999999999999996</v>
      </c>
      <c r="R538" s="54">
        <v>0.36736111111111103</v>
      </c>
      <c r="T538" s="93">
        <f t="shared" si="17"/>
        <v>4.0999999999999996</v>
      </c>
      <c r="U538" s="96">
        <f t="shared" si="20"/>
        <v>-4.5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>
        <v>4.5</v>
      </c>
      <c r="C539">
        <v>98</v>
      </c>
      <c r="D539">
        <v>4.2</v>
      </c>
      <c r="E539">
        <v>4.5</v>
      </c>
      <c r="F539">
        <v>1.8</v>
      </c>
      <c r="G539">
        <v>4.3</v>
      </c>
      <c r="H539">
        <v>1012.6</v>
      </c>
      <c r="I539">
        <v>2240</v>
      </c>
      <c r="J539">
        <v>0</v>
      </c>
      <c r="K539">
        <v>0</v>
      </c>
      <c r="L539">
        <v>0</v>
      </c>
      <c r="M539">
        <v>1.6</v>
      </c>
      <c r="N539">
        <v>10.4</v>
      </c>
      <c r="O539">
        <v>173</v>
      </c>
      <c r="P539">
        <v>3.6</v>
      </c>
      <c r="Q539">
        <v>4.0999999999999996</v>
      </c>
      <c r="R539" s="54">
        <v>0.36805555555555602</v>
      </c>
      <c r="T539" s="93">
        <f t="shared" si="17"/>
        <v>4.0999999999999996</v>
      </c>
      <c r="U539" s="96">
        <f t="shared" si="20"/>
        <v>-4.4000000000000004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>
        <v>4.5999999999999996</v>
      </c>
      <c r="C540">
        <v>98</v>
      </c>
      <c r="D540">
        <v>4.3</v>
      </c>
      <c r="E540">
        <v>4.5999999999999996</v>
      </c>
      <c r="F540">
        <v>2.2000000000000002</v>
      </c>
      <c r="G540">
        <v>3.6</v>
      </c>
      <c r="H540">
        <v>1012.8</v>
      </c>
      <c r="I540">
        <v>2320</v>
      </c>
      <c r="J540">
        <v>0</v>
      </c>
      <c r="K540">
        <v>0</v>
      </c>
      <c r="L540">
        <v>0</v>
      </c>
      <c r="M540">
        <v>1.6</v>
      </c>
      <c r="N540">
        <v>10.4</v>
      </c>
      <c r="O540">
        <v>173</v>
      </c>
      <c r="P540">
        <v>3.6</v>
      </c>
      <c r="Q540">
        <v>4.2</v>
      </c>
      <c r="R540" s="54">
        <v>0.36875000000000002</v>
      </c>
      <c r="T540" s="93">
        <f t="shared" si="17"/>
        <v>4.2</v>
      </c>
      <c r="U540" s="96">
        <f t="shared" si="20"/>
        <v>-4.3999999999999995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>
        <v>4.5999999999999996</v>
      </c>
      <c r="C541">
        <v>98</v>
      </c>
      <c r="D541">
        <v>4.3</v>
      </c>
      <c r="E541">
        <v>4.5999999999999996</v>
      </c>
      <c r="F541">
        <v>1.8</v>
      </c>
      <c r="G541">
        <v>2.9</v>
      </c>
      <c r="H541">
        <v>1012.8</v>
      </c>
      <c r="I541">
        <v>2410</v>
      </c>
      <c r="J541">
        <v>0</v>
      </c>
      <c r="K541">
        <v>0</v>
      </c>
      <c r="L541">
        <v>0</v>
      </c>
      <c r="M541">
        <v>1.6</v>
      </c>
      <c r="N541">
        <v>10.4</v>
      </c>
      <c r="O541">
        <v>173</v>
      </c>
      <c r="P541">
        <v>3.7</v>
      </c>
      <c r="Q541">
        <v>4.2</v>
      </c>
      <c r="R541" s="54">
        <v>0.36944444444444402</v>
      </c>
      <c r="T541" s="93">
        <f t="shared" si="17"/>
        <v>4.2</v>
      </c>
      <c r="U541" s="96">
        <f t="shared" si="20"/>
        <v>-4.3999999999999995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>
        <v>4.5999999999999996</v>
      </c>
      <c r="C542">
        <v>98</v>
      </c>
      <c r="D542">
        <v>4.3</v>
      </c>
      <c r="E542">
        <v>4.5999999999999996</v>
      </c>
      <c r="F542">
        <v>3.2</v>
      </c>
      <c r="G542">
        <v>3.6</v>
      </c>
      <c r="H542">
        <v>1012.6</v>
      </c>
      <c r="I542">
        <v>2490</v>
      </c>
      <c r="J542">
        <v>0</v>
      </c>
      <c r="K542">
        <v>0</v>
      </c>
      <c r="L542">
        <v>0</v>
      </c>
      <c r="M542">
        <v>1.6</v>
      </c>
      <c r="N542">
        <v>10.4</v>
      </c>
      <c r="O542">
        <v>173</v>
      </c>
      <c r="P542">
        <v>3.7</v>
      </c>
      <c r="Q542">
        <v>4.2</v>
      </c>
      <c r="R542" s="54">
        <v>0.37013888888888902</v>
      </c>
      <c r="T542" s="93">
        <f t="shared" si="17"/>
        <v>4.2</v>
      </c>
      <c r="U542" s="96">
        <f t="shared" si="20"/>
        <v>-4.3999999999999995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>
        <v>4.5</v>
      </c>
      <c r="C543">
        <v>98</v>
      </c>
      <c r="D543">
        <v>4.2</v>
      </c>
      <c r="E543">
        <v>4.5</v>
      </c>
      <c r="F543">
        <v>1.8</v>
      </c>
      <c r="G543">
        <v>2.5</v>
      </c>
      <c r="H543">
        <v>1012.9</v>
      </c>
      <c r="I543">
        <v>2580</v>
      </c>
      <c r="J543">
        <v>0</v>
      </c>
      <c r="K543">
        <v>0</v>
      </c>
      <c r="L543">
        <v>0</v>
      </c>
      <c r="M543">
        <v>1.6</v>
      </c>
      <c r="N543">
        <v>10.4</v>
      </c>
      <c r="O543">
        <v>173</v>
      </c>
      <c r="P543">
        <v>3.7</v>
      </c>
      <c r="Q543">
        <v>4.2</v>
      </c>
      <c r="R543" s="54">
        <v>0.37083333333333302</v>
      </c>
      <c r="T543" s="93">
        <f t="shared" si="17"/>
        <v>4.2</v>
      </c>
      <c r="U543" s="96">
        <f t="shared" si="20"/>
        <v>-4.3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>
        <v>4.5</v>
      </c>
      <c r="C544">
        <v>98</v>
      </c>
      <c r="D544">
        <v>4.2</v>
      </c>
      <c r="E544">
        <v>4.5</v>
      </c>
      <c r="F544">
        <v>0</v>
      </c>
      <c r="G544">
        <v>2.5</v>
      </c>
      <c r="H544">
        <v>1012.8</v>
      </c>
      <c r="I544">
        <v>2670</v>
      </c>
      <c r="J544">
        <v>0</v>
      </c>
      <c r="K544">
        <v>0</v>
      </c>
      <c r="L544">
        <v>0</v>
      </c>
      <c r="M544">
        <v>1.6</v>
      </c>
      <c r="N544">
        <v>10.4</v>
      </c>
      <c r="O544">
        <v>173</v>
      </c>
      <c r="P544">
        <v>3.7</v>
      </c>
      <c r="Q544">
        <v>4.2</v>
      </c>
      <c r="R544" s="54">
        <v>0.37152777777777801</v>
      </c>
      <c r="T544" s="93">
        <f t="shared" si="17"/>
        <v>4.2</v>
      </c>
      <c r="U544" s="96">
        <f t="shared" si="20"/>
        <v>-4.3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>
        <v>4.5</v>
      </c>
      <c r="C545">
        <v>98</v>
      </c>
      <c r="D545">
        <v>4.2</v>
      </c>
      <c r="E545">
        <v>4.5</v>
      </c>
      <c r="F545">
        <v>0</v>
      </c>
      <c r="G545">
        <v>2.9</v>
      </c>
      <c r="H545">
        <v>1012.7</v>
      </c>
      <c r="I545">
        <v>2760</v>
      </c>
      <c r="J545">
        <v>0</v>
      </c>
      <c r="K545">
        <v>0</v>
      </c>
      <c r="L545">
        <v>0</v>
      </c>
      <c r="M545">
        <v>1.6</v>
      </c>
      <c r="N545">
        <v>10.4</v>
      </c>
      <c r="O545">
        <v>173</v>
      </c>
      <c r="P545">
        <v>3.7</v>
      </c>
      <c r="Q545">
        <v>4.2</v>
      </c>
      <c r="R545" s="54">
        <v>0.37222222222222201</v>
      </c>
      <c r="T545" s="93">
        <f t="shared" si="17"/>
        <v>4.2</v>
      </c>
      <c r="U545" s="96">
        <f t="shared" si="20"/>
        <v>-4.3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>
        <v>4.5</v>
      </c>
      <c r="C546">
        <v>98</v>
      </c>
      <c r="D546">
        <v>4.2</v>
      </c>
      <c r="E546">
        <v>4.5</v>
      </c>
      <c r="F546">
        <v>2.9</v>
      </c>
      <c r="G546">
        <v>3.2</v>
      </c>
      <c r="H546">
        <v>1012.6</v>
      </c>
      <c r="I546">
        <v>2840</v>
      </c>
      <c r="J546">
        <v>0</v>
      </c>
      <c r="K546">
        <v>0</v>
      </c>
      <c r="L546">
        <v>0</v>
      </c>
      <c r="M546">
        <v>1.6</v>
      </c>
      <c r="N546">
        <v>10.4</v>
      </c>
      <c r="O546">
        <v>173</v>
      </c>
      <c r="P546">
        <v>3.7</v>
      </c>
      <c r="Q546">
        <v>4.3</v>
      </c>
      <c r="R546" s="54">
        <v>0.37291666666666701</v>
      </c>
      <c r="T546" s="93">
        <f t="shared" si="17"/>
        <v>4.3</v>
      </c>
      <c r="U546" s="96">
        <f t="shared" si="20"/>
        <v>-4.2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>
        <v>4.5</v>
      </c>
      <c r="C547">
        <v>98</v>
      </c>
      <c r="D547">
        <v>4.2</v>
      </c>
      <c r="E547">
        <v>4.5</v>
      </c>
      <c r="F547">
        <v>2.2000000000000002</v>
      </c>
      <c r="G547">
        <v>2.5</v>
      </c>
      <c r="H547">
        <v>1012.4</v>
      </c>
      <c r="I547">
        <v>2950</v>
      </c>
      <c r="J547">
        <v>0</v>
      </c>
      <c r="K547">
        <v>0</v>
      </c>
      <c r="L547">
        <v>0</v>
      </c>
      <c r="M547">
        <v>1.6</v>
      </c>
      <c r="N547">
        <v>10.4</v>
      </c>
      <c r="O547">
        <v>173</v>
      </c>
      <c r="P547">
        <v>3.8</v>
      </c>
      <c r="Q547">
        <v>4.3</v>
      </c>
      <c r="R547" s="54">
        <v>0.37361111111111101</v>
      </c>
      <c r="T547" s="93">
        <f t="shared" si="17"/>
        <v>4.3</v>
      </c>
      <c r="U547" s="96">
        <f t="shared" si="20"/>
        <v>-4.2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>
        <v>4.5999999999999996</v>
      </c>
      <c r="C548">
        <v>98</v>
      </c>
      <c r="D548">
        <v>4.3</v>
      </c>
      <c r="E548">
        <v>4.5999999999999996</v>
      </c>
      <c r="F548">
        <v>1.8</v>
      </c>
      <c r="G548">
        <v>1.8</v>
      </c>
      <c r="H548">
        <v>1012.6</v>
      </c>
      <c r="I548">
        <v>3050</v>
      </c>
      <c r="J548">
        <v>0</v>
      </c>
      <c r="K548">
        <v>0</v>
      </c>
      <c r="L548">
        <v>0</v>
      </c>
      <c r="M548">
        <v>1.6</v>
      </c>
      <c r="N548">
        <v>10.4</v>
      </c>
      <c r="O548">
        <v>173</v>
      </c>
      <c r="P548">
        <v>3.8</v>
      </c>
      <c r="Q548">
        <v>4.3</v>
      </c>
      <c r="R548" s="54">
        <v>0.374305555555556</v>
      </c>
      <c r="T548" s="93">
        <f t="shared" si="17"/>
        <v>4.3</v>
      </c>
      <c r="U548" s="96">
        <f t="shared" si="20"/>
        <v>-4.3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>
        <v>4.5999999999999996</v>
      </c>
      <c r="C549">
        <v>98</v>
      </c>
      <c r="D549">
        <v>4.3</v>
      </c>
      <c r="E549">
        <v>4.5999999999999996</v>
      </c>
      <c r="F549">
        <v>0</v>
      </c>
      <c r="G549">
        <v>2.5</v>
      </c>
      <c r="H549">
        <v>1012.7</v>
      </c>
      <c r="I549">
        <v>3150</v>
      </c>
      <c r="J549">
        <v>0</v>
      </c>
      <c r="K549">
        <v>0</v>
      </c>
      <c r="L549">
        <v>0</v>
      </c>
      <c r="M549">
        <v>1.6</v>
      </c>
      <c r="N549">
        <v>10.4</v>
      </c>
      <c r="O549">
        <v>173</v>
      </c>
      <c r="P549">
        <v>3.9</v>
      </c>
      <c r="Q549">
        <v>4.4000000000000004</v>
      </c>
      <c r="R549" s="54">
        <v>0.375</v>
      </c>
      <c r="T549" s="93">
        <f t="shared" si="17"/>
        <v>4.4000000000000004</v>
      </c>
      <c r="U549" s="96">
        <f t="shared" si="20"/>
        <v>-4.1999999999999993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>
        <v>4.5999999999999996</v>
      </c>
      <c r="C550">
        <v>98</v>
      </c>
      <c r="D550">
        <v>4.3</v>
      </c>
      <c r="E550">
        <v>4.5999999999999996</v>
      </c>
      <c r="F550">
        <v>0</v>
      </c>
      <c r="G550">
        <v>2.5</v>
      </c>
      <c r="H550">
        <v>1012.8</v>
      </c>
      <c r="I550">
        <v>3220</v>
      </c>
      <c r="J550">
        <v>0</v>
      </c>
      <c r="K550">
        <v>0</v>
      </c>
      <c r="L550">
        <v>0</v>
      </c>
      <c r="M550">
        <v>1.6</v>
      </c>
      <c r="N550">
        <v>10.4</v>
      </c>
      <c r="O550">
        <v>173</v>
      </c>
      <c r="P550">
        <v>3.9</v>
      </c>
      <c r="Q550">
        <v>4.4000000000000004</v>
      </c>
      <c r="R550" s="54">
        <v>0.375694444444444</v>
      </c>
      <c r="T550" s="93">
        <f t="shared" si="17"/>
        <v>4.4000000000000004</v>
      </c>
      <c r="U550" s="96">
        <f t="shared" si="20"/>
        <v>-4.1999999999999993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>
        <v>4.5999999999999996</v>
      </c>
      <c r="C551">
        <v>98</v>
      </c>
      <c r="D551">
        <v>4.3</v>
      </c>
      <c r="E551">
        <v>4.5999999999999996</v>
      </c>
      <c r="F551">
        <v>0</v>
      </c>
      <c r="G551">
        <v>2.5</v>
      </c>
      <c r="H551">
        <v>1012.8</v>
      </c>
      <c r="I551">
        <v>3280</v>
      </c>
      <c r="J551">
        <v>0</v>
      </c>
      <c r="K551">
        <v>0</v>
      </c>
      <c r="L551">
        <v>0</v>
      </c>
      <c r="M551">
        <v>1.6</v>
      </c>
      <c r="N551">
        <v>10.4</v>
      </c>
      <c r="O551">
        <v>173</v>
      </c>
      <c r="P551">
        <v>3.9</v>
      </c>
      <c r="Q551">
        <v>4.4000000000000004</v>
      </c>
      <c r="R551" s="54">
        <v>0.37638888888888899</v>
      </c>
      <c r="T551" s="93">
        <f t="shared" si="17"/>
        <v>4.4000000000000004</v>
      </c>
      <c r="U551" s="96">
        <f t="shared" si="20"/>
        <v>-4.1999999999999993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>
        <v>4.5999999999999996</v>
      </c>
      <c r="C552">
        <v>98</v>
      </c>
      <c r="D552">
        <v>4.3</v>
      </c>
      <c r="E552">
        <v>4.5999999999999996</v>
      </c>
      <c r="F552">
        <v>2.5</v>
      </c>
      <c r="G552">
        <v>3.2</v>
      </c>
      <c r="H552">
        <v>1012.9</v>
      </c>
      <c r="I552">
        <v>3340</v>
      </c>
      <c r="J552">
        <v>0</v>
      </c>
      <c r="K552">
        <v>0</v>
      </c>
      <c r="L552">
        <v>0</v>
      </c>
      <c r="M552">
        <v>1.6</v>
      </c>
      <c r="N552">
        <v>10.4</v>
      </c>
      <c r="O552">
        <v>173</v>
      </c>
      <c r="P552">
        <v>3.9</v>
      </c>
      <c r="Q552">
        <v>4.5</v>
      </c>
      <c r="R552" s="54">
        <v>0.37708333333333299</v>
      </c>
      <c r="T552" s="93">
        <f t="shared" si="17"/>
        <v>4.5</v>
      </c>
      <c r="U552" s="96">
        <f t="shared" si="20"/>
        <v>-4.0999999999999996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>
        <v>4.5999999999999996</v>
      </c>
      <c r="C553">
        <v>98</v>
      </c>
      <c r="D553">
        <v>4.3</v>
      </c>
      <c r="E553">
        <v>4.5999999999999996</v>
      </c>
      <c r="F553">
        <v>0</v>
      </c>
      <c r="G553">
        <v>2.5</v>
      </c>
      <c r="H553">
        <v>1012.7</v>
      </c>
      <c r="I553">
        <v>3410</v>
      </c>
      <c r="J553">
        <v>0</v>
      </c>
      <c r="K553">
        <v>0</v>
      </c>
      <c r="L553">
        <v>0</v>
      </c>
      <c r="M553">
        <v>1.6</v>
      </c>
      <c r="N553">
        <v>10.4</v>
      </c>
      <c r="O553">
        <v>173</v>
      </c>
      <c r="P553">
        <v>4</v>
      </c>
      <c r="Q553">
        <v>4.5</v>
      </c>
      <c r="R553" s="54">
        <v>0.37777777777777799</v>
      </c>
      <c r="T553" s="93">
        <f t="shared" si="17"/>
        <v>4.5</v>
      </c>
      <c r="U553" s="96">
        <f t="shared" si="20"/>
        <v>-4.0999999999999996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>
        <v>4.5999999999999996</v>
      </c>
      <c r="C554">
        <v>98</v>
      </c>
      <c r="D554">
        <v>4.3</v>
      </c>
      <c r="E554">
        <v>4.5999999999999996</v>
      </c>
      <c r="F554">
        <v>0</v>
      </c>
      <c r="G554">
        <v>1.8</v>
      </c>
      <c r="H554">
        <v>1012.9</v>
      </c>
      <c r="I554">
        <v>3480</v>
      </c>
      <c r="J554">
        <v>0</v>
      </c>
      <c r="K554">
        <v>0</v>
      </c>
      <c r="L554">
        <v>0</v>
      </c>
      <c r="M554">
        <v>1.6</v>
      </c>
      <c r="N554">
        <v>10.4</v>
      </c>
      <c r="O554">
        <v>173</v>
      </c>
      <c r="P554">
        <v>4</v>
      </c>
      <c r="Q554">
        <v>4.5</v>
      </c>
      <c r="R554" s="54">
        <v>0.37847222222222199</v>
      </c>
      <c r="T554" s="93">
        <f t="shared" si="17"/>
        <v>4.5</v>
      </c>
      <c r="U554" s="96">
        <f t="shared" si="20"/>
        <v>-4.0999999999999996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>
        <v>4.5999999999999996</v>
      </c>
      <c r="C555">
        <v>98</v>
      </c>
      <c r="D555">
        <v>4.3</v>
      </c>
      <c r="E555">
        <v>4.5999999999999996</v>
      </c>
      <c r="F555">
        <v>0</v>
      </c>
      <c r="G555">
        <v>1.8</v>
      </c>
      <c r="H555">
        <v>1012.8</v>
      </c>
      <c r="I555">
        <v>3540</v>
      </c>
      <c r="J555">
        <v>0</v>
      </c>
      <c r="K555">
        <v>0</v>
      </c>
      <c r="L555">
        <v>0</v>
      </c>
      <c r="M555">
        <v>1.6</v>
      </c>
      <c r="N555">
        <v>10.4</v>
      </c>
      <c r="O555">
        <v>173</v>
      </c>
      <c r="P555">
        <v>4</v>
      </c>
      <c r="Q555">
        <v>4.5999999999999996</v>
      </c>
      <c r="R555" s="54">
        <v>0.37916666666666698</v>
      </c>
      <c r="T555" s="93">
        <f t="shared" si="17"/>
        <v>4.5999999999999996</v>
      </c>
      <c r="U555" s="96">
        <f t="shared" si="20"/>
        <v>-4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>
        <v>4.5999999999999996</v>
      </c>
      <c r="C556">
        <v>98</v>
      </c>
      <c r="D556">
        <v>4.3</v>
      </c>
      <c r="E556">
        <v>4.5999999999999996</v>
      </c>
      <c r="F556">
        <v>1.8</v>
      </c>
      <c r="G556">
        <v>2.2000000000000002</v>
      </c>
      <c r="H556">
        <v>1012.8</v>
      </c>
      <c r="I556">
        <v>3610</v>
      </c>
      <c r="J556">
        <v>0</v>
      </c>
      <c r="K556">
        <v>0</v>
      </c>
      <c r="L556">
        <v>0</v>
      </c>
      <c r="M556">
        <v>1.6</v>
      </c>
      <c r="N556">
        <v>10.4</v>
      </c>
      <c r="O556">
        <v>173</v>
      </c>
      <c r="P556">
        <v>4.0999999999999996</v>
      </c>
      <c r="Q556">
        <v>4.5999999999999996</v>
      </c>
      <c r="R556" s="54">
        <v>0.37986111111111098</v>
      </c>
      <c r="T556" s="93">
        <f t="shared" si="17"/>
        <v>4.5999999999999996</v>
      </c>
      <c r="U556" s="96">
        <f t="shared" si="20"/>
        <v>-4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>
        <v>4.5999999999999996</v>
      </c>
      <c r="C557">
        <v>98</v>
      </c>
      <c r="D557">
        <v>4.3</v>
      </c>
      <c r="E557">
        <v>4.5999999999999996</v>
      </c>
      <c r="F557">
        <v>0</v>
      </c>
      <c r="G557">
        <v>0</v>
      </c>
      <c r="H557">
        <v>1012.8</v>
      </c>
      <c r="I557">
        <v>3680</v>
      </c>
      <c r="J557">
        <v>0</v>
      </c>
      <c r="K557">
        <v>0</v>
      </c>
      <c r="L557">
        <v>0</v>
      </c>
      <c r="M557">
        <v>1.6</v>
      </c>
      <c r="N557">
        <v>10.4</v>
      </c>
      <c r="O557">
        <v>173</v>
      </c>
      <c r="P557">
        <v>4.0999999999999996</v>
      </c>
      <c r="Q557">
        <v>4.7</v>
      </c>
      <c r="R557" s="54">
        <v>0.38055555555555598</v>
      </c>
      <c r="T557" s="93">
        <f t="shared" si="17"/>
        <v>4.7</v>
      </c>
      <c r="U557" s="96">
        <f t="shared" si="20"/>
        <v>-3.8999999999999995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>
        <v>4.5999999999999996</v>
      </c>
      <c r="C558">
        <v>98</v>
      </c>
      <c r="D558">
        <v>4.3</v>
      </c>
      <c r="E558">
        <v>4.5999999999999996</v>
      </c>
      <c r="F558">
        <v>0</v>
      </c>
      <c r="G558">
        <v>1.8</v>
      </c>
      <c r="H558">
        <v>1012.7</v>
      </c>
      <c r="I558">
        <v>3750</v>
      </c>
      <c r="J558">
        <v>0</v>
      </c>
      <c r="K558">
        <v>0</v>
      </c>
      <c r="L558">
        <v>0</v>
      </c>
      <c r="M558">
        <v>1.6</v>
      </c>
      <c r="N558">
        <v>10.4</v>
      </c>
      <c r="O558">
        <v>173</v>
      </c>
      <c r="P558">
        <v>4.0999999999999996</v>
      </c>
      <c r="Q558">
        <v>4.5999999999999996</v>
      </c>
      <c r="R558" s="54">
        <v>0.38124999999999998</v>
      </c>
      <c r="T558" s="93">
        <f t="shared" si="17"/>
        <v>4.5999999999999996</v>
      </c>
      <c r="U558" s="96">
        <f t="shared" si="20"/>
        <v>-4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>
        <v>4.5999999999999996</v>
      </c>
      <c r="C559">
        <v>98</v>
      </c>
      <c r="D559">
        <v>4.3</v>
      </c>
      <c r="E559">
        <v>4.5999999999999996</v>
      </c>
      <c r="F559">
        <v>0</v>
      </c>
      <c r="G559">
        <v>1.8</v>
      </c>
      <c r="H559">
        <v>1012.7</v>
      </c>
      <c r="I559">
        <v>3820</v>
      </c>
      <c r="J559">
        <v>0</v>
      </c>
      <c r="K559">
        <v>0</v>
      </c>
      <c r="L559">
        <v>0</v>
      </c>
      <c r="M559">
        <v>1.6</v>
      </c>
      <c r="N559">
        <v>10.4</v>
      </c>
      <c r="O559">
        <v>173</v>
      </c>
      <c r="P559">
        <v>4.0999999999999996</v>
      </c>
      <c r="Q559">
        <v>4.5999999999999996</v>
      </c>
      <c r="R559" s="54">
        <v>0.38194444444444398</v>
      </c>
      <c r="T559" s="93">
        <f t="shared" si="17"/>
        <v>4.5999999999999996</v>
      </c>
      <c r="U559" s="96">
        <f t="shared" si="20"/>
        <v>-4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>
        <v>4.7</v>
      </c>
      <c r="C560">
        <v>98</v>
      </c>
      <c r="D560">
        <v>4.4000000000000004</v>
      </c>
      <c r="E560">
        <v>4.7</v>
      </c>
      <c r="F560">
        <v>0</v>
      </c>
      <c r="G560">
        <v>2.5</v>
      </c>
      <c r="H560">
        <v>1012.5</v>
      </c>
      <c r="I560">
        <v>3890</v>
      </c>
      <c r="J560">
        <v>0</v>
      </c>
      <c r="K560">
        <v>0</v>
      </c>
      <c r="L560">
        <v>0</v>
      </c>
      <c r="M560">
        <v>1.6</v>
      </c>
      <c r="N560">
        <v>10.4</v>
      </c>
      <c r="O560">
        <v>173</v>
      </c>
      <c r="P560">
        <v>4.2</v>
      </c>
      <c r="Q560">
        <v>4.5999999999999996</v>
      </c>
      <c r="R560" s="54">
        <v>0.38263888888888897</v>
      </c>
      <c r="T560" s="93">
        <f t="shared" si="17"/>
        <v>4.5999999999999996</v>
      </c>
      <c r="U560" s="96">
        <f t="shared" si="20"/>
        <v>-4.1000000000000005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>
        <v>4.8</v>
      </c>
      <c r="C561">
        <v>98</v>
      </c>
      <c r="D561">
        <v>4.5</v>
      </c>
      <c r="E561">
        <v>4.8</v>
      </c>
      <c r="F561">
        <v>0</v>
      </c>
      <c r="G561">
        <v>2.9</v>
      </c>
      <c r="H561">
        <v>1012.7</v>
      </c>
      <c r="I561">
        <v>3970</v>
      </c>
      <c r="J561">
        <v>0</v>
      </c>
      <c r="K561">
        <v>0</v>
      </c>
      <c r="L561">
        <v>0</v>
      </c>
      <c r="M561">
        <v>1.6</v>
      </c>
      <c r="N561">
        <v>10.4</v>
      </c>
      <c r="O561">
        <v>173</v>
      </c>
      <c r="P561">
        <v>4.2</v>
      </c>
      <c r="Q561">
        <v>4.7</v>
      </c>
      <c r="R561" s="54">
        <v>0.38333333333333303</v>
      </c>
      <c r="T561" s="93">
        <f t="shared" si="17"/>
        <v>4.7</v>
      </c>
      <c r="U561" s="96">
        <f t="shared" ref="U561:U574" si="21">(T561-B561)-2</f>
        <v>-2.0999999999999996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>
        <v>4.8</v>
      </c>
      <c r="C562">
        <v>98</v>
      </c>
      <c r="D562">
        <v>4.5</v>
      </c>
      <c r="E562">
        <v>4.8</v>
      </c>
      <c r="F562">
        <v>0</v>
      </c>
      <c r="G562">
        <v>0</v>
      </c>
      <c r="H562">
        <v>1012.8</v>
      </c>
      <c r="I562">
        <v>4040</v>
      </c>
      <c r="J562">
        <v>0</v>
      </c>
      <c r="K562">
        <v>0</v>
      </c>
      <c r="L562">
        <v>0</v>
      </c>
      <c r="M562">
        <v>1.6</v>
      </c>
      <c r="N562">
        <v>10.4</v>
      </c>
      <c r="O562">
        <v>173</v>
      </c>
      <c r="P562">
        <v>4.2</v>
      </c>
      <c r="Q562">
        <v>4.7</v>
      </c>
      <c r="R562" s="54">
        <v>0.38402777777777802</v>
      </c>
      <c r="T562" s="93">
        <f t="shared" ref="T562:T625" si="22">MAX($P562,$Q562)</f>
        <v>4.7</v>
      </c>
      <c r="U562" s="96">
        <f t="shared" si="21"/>
        <v>-2.0999999999999996</v>
      </c>
      <c r="V562" s="92" t="str">
        <f t="shared" si="19"/>
        <v/>
      </c>
      <c r="W562" s="96" t="str">
        <f t="shared" ref="W562:W625" si="23">IF($T562&gt;$B562+2,1,"")</f>
        <v/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>
        <v>4.8</v>
      </c>
      <c r="C563">
        <v>98</v>
      </c>
      <c r="D563">
        <v>4.5</v>
      </c>
      <c r="E563">
        <v>4.8</v>
      </c>
      <c r="F563">
        <v>2.2000000000000002</v>
      </c>
      <c r="G563">
        <v>2.9</v>
      </c>
      <c r="H563">
        <v>1012.7</v>
      </c>
      <c r="I563">
        <v>4110</v>
      </c>
      <c r="J563">
        <v>0</v>
      </c>
      <c r="K563">
        <v>0</v>
      </c>
      <c r="L563">
        <v>0</v>
      </c>
      <c r="M563">
        <v>1.6</v>
      </c>
      <c r="N563">
        <v>10.4</v>
      </c>
      <c r="O563">
        <v>173</v>
      </c>
      <c r="P563">
        <v>4.2</v>
      </c>
      <c r="Q563">
        <v>4.8</v>
      </c>
      <c r="R563" s="54">
        <v>0.38472222222222202</v>
      </c>
      <c r="T563" s="93">
        <f t="shared" si="22"/>
        <v>4.8</v>
      </c>
      <c r="U563" s="96">
        <f t="shared" si="21"/>
        <v>-2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>
        <v>4.8</v>
      </c>
      <c r="C564">
        <v>98</v>
      </c>
      <c r="D564">
        <v>4.5</v>
      </c>
      <c r="E564">
        <v>4.8</v>
      </c>
      <c r="F564">
        <v>2.5</v>
      </c>
      <c r="G564">
        <v>3.2</v>
      </c>
      <c r="H564">
        <v>1012.9</v>
      </c>
      <c r="I564">
        <v>4170</v>
      </c>
      <c r="J564">
        <v>0</v>
      </c>
      <c r="K564">
        <v>0</v>
      </c>
      <c r="L564">
        <v>0</v>
      </c>
      <c r="M564">
        <v>1.6</v>
      </c>
      <c r="N564">
        <v>10.4</v>
      </c>
      <c r="O564">
        <v>173</v>
      </c>
      <c r="P564">
        <v>4.2</v>
      </c>
      <c r="Q564">
        <v>4.8</v>
      </c>
      <c r="R564" s="54">
        <v>0.38541666666666702</v>
      </c>
      <c r="T564" s="93">
        <f t="shared" si="22"/>
        <v>4.8</v>
      </c>
      <c r="U564" s="96">
        <f t="shared" si="21"/>
        <v>-2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>
        <v>4.8</v>
      </c>
      <c r="C565">
        <v>98</v>
      </c>
      <c r="D565">
        <v>4.5</v>
      </c>
      <c r="E565">
        <v>4.8</v>
      </c>
      <c r="F565">
        <v>0</v>
      </c>
      <c r="G565">
        <v>2.5</v>
      </c>
      <c r="H565">
        <v>1012.7</v>
      </c>
      <c r="I565">
        <v>4210</v>
      </c>
      <c r="J565">
        <v>0</v>
      </c>
      <c r="K565">
        <v>0</v>
      </c>
      <c r="L565">
        <v>0</v>
      </c>
      <c r="M565">
        <v>1.6</v>
      </c>
      <c r="N565">
        <v>10.4</v>
      </c>
      <c r="O565">
        <v>173</v>
      </c>
      <c r="P565">
        <v>4.3</v>
      </c>
      <c r="Q565">
        <v>4.8</v>
      </c>
      <c r="R565" s="54">
        <v>0.38611111111111102</v>
      </c>
      <c r="T565" s="93">
        <f t="shared" si="22"/>
        <v>4.8</v>
      </c>
      <c r="U565" s="96">
        <f t="shared" si="21"/>
        <v>-2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>
        <v>4.8</v>
      </c>
      <c r="C566">
        <v>98</v>
      </c>
      <c r="D566">
        <v>4.5</v>
      </c>
      <c r="E566">
        <v>4.8</v>
      </c>
      <c r="F566">
        <v>0</v>
      </c>
      <c r="G566">
        <v>3.2</v>
      </c>
      <c r="H566">
        <v>1012.9</v>
      </c>
      <c r="I566">
        <v>4210</v>
      </c>
      <c r="J566">
        <v>0</v>
      </c>
      <c r="K566">
        <v>0</v>
      </c>
      <c r="L566">
        <v>0</v>
      </c>
      <c r="M566">
        <v>1.6</v>
      </c>
      <c r="N566">
        <v>10.4</v>
      </c>
      <c r="O566">
        <v>173</v>
      </c>
      <c r="P566">
        <v>4.3</v>
      </c>
      <c r="Q566">
        <v>4.8</v>
      </c>
      <c r="R566" s="54">
        <v>0.38680555555555601</v>
      </c>
      <c r="T566" s="93">
        <f>MAX($P566,$Q566)</f>
        <v>4.8</v>
      </c>
      <c r="U566" s="96">
        <f t="shared" si="21"/>
        <v>-2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>
        <v>4.8</v>
      </c>
      <c r="C567">
        <v>98</v>
      </c>
      <c r="D567">
        <v>4.5</v>
      </c>
      <c r="E567">
        <v>4.8</v>
      </c>
      <c r="F567">
        <v>2.5</v>
      </c>
      <c r="G567">
        <v>4.3</v>
      </c>
      <c r="H567">
        <v>1013</v>
      </c>
      <c r="I567">
        <v>4250</v>
      </c>
      <c r="J567">
        <v>0</v>
      </c>
      <c r="K567">
        <v>0</v>
      </c>
      <c r="L567">
        <v>0</v>
      </c>
      <c r="M567">
        <v>1.6</v>
      </c>
      <c r="N567">
        <v>10.4</v>
      </c>
      <c r="O567">
        <v>173</v>
      </c>
      <c r="P567">
        <v>4.3</v>
      </c>
      <c r="Q567">
        <v>4.9000000000000004</v>
      </c>
      <c r="R567" s="54">
        <v>0.38750000000000001</v>
      </c>
      <c r="T567" s="93">
        <f>MAX($P567,$Q567)</f>
        <v>4.9000000000000004</v>
      </c>
      <c r="U567" s="96">
        <f t="shared" si="21"/>
        <v>-1.8999999999999995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>
        <v>4.8</v>
      </c>
      <c r="C568">
        <v>98</v>
      </c>
      <c r="D568">
        <v>4.5</v>
      </c>
      <c r="E568">
        <v>4.8</v>
      </c>
      <c r="F568">
        <v>0</v>
      </c>
      <c r="G568">
        <v>4</v>
      </c>
      <c r="H568">
        <v>1013.1</v>
      </c>
      <c r="I568">
        <v>4310</v>
      </c>
      <c r="J568">
        <v>0</v>
      </c>
      <c r="K568">
        <v>0</v>
      </c>
      <c r="L568">
        <v>0</v>
      </c>
      <c r="M568">
        <v>1.6</v>
      </c>
      <c r="N568">
        <v>10.4</v>
      </c>
      <c r="O568">
        <v>173</v>
      </c>
      <c r="P568">
        <v>4.4000000000000004</v>
      </c>
      <c r="Q568">
        <v>4.9000000000000004</v>
      </c>
      <c r="R568" s="54">
        <v>0.38819444444444401</v>
      </c>
      <c r="T568" s="93">
        <f t="shared" si="22"/>
        <v>4.9000000000000004</v>
      </c>
      <c r="U568" s="96">
        <f>(T568-B568)-2</f>
        <v>-1.8999999999999995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>
        <v>4.8</v>
      </c>
      <c r="C569">
        <v>98</v>
      </c>
      <c r="D569">
        <v>4.5</v>
      </c>
      <c r="E569">
        <v>4.8</v>
      </c>
      <c r="F569">
        <v>1.8</v>
      </c>
      <c r="G569">
        <v>2.5</v>
      </c>
      <c r="H569">
        <v>1012.9</v>
      </c>
      <c r="I569">
        <v>4350</v>
      </c>
      <c r="J569">
        <v>0</v>
      </c>
      <c r="K569">
        <v>0</v>
      </c>
      <c r="L569">
        <v>0</v>
      </c>
      <c r="M569">
        <v>1.6</v>
      </c>
      <c r="N569">
        <v>10.4</v>
      </c>
      <c r="O569">
        <v>173</v>
      </c>
      <c r="P569">
        <v>4.4000000000000004</v>
      </c>
      <c r="Q569">
        <v>4.9000000000000004</v>
      </c>
      <c r="R569" s="54">
        <v>0.38888888888888901</v>
      </c>
      <c r="T569" s="93">
        <f t="shared" si="22"/>
        <v>4.9000000000000004</v>
      </c>
      <c r="U569" s="96">
        <f t="shared" si="21"/>
        <v>-1.8999999999999995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>
        <v>4.9000000000000004</v>
      </c>
      <c r="C570">
        <v>98</v>
      </c>
      <c r="D570">
        <v>4.5999999999999996</v>
      </c>
      <c r="E570">
        <v>4.9000000000000004</v>
      </c>
      <c r="F570">
        <v>2.5</v>
      </c>
      <c r="G570">
        <v>3.2</v>
      </c>
      <c r="H570">
        <v>1012.8</v>
      </c>
      <c r="I570">
        <v>4360</v>
      </c>
      <c r="J570">
        <v>0</v>
      </c>
      <c r="K570">
        <v>0</v>
      </c>
      <c r="L570">
        <v>0</v>
      </c>
      <c r="M570">
        <v>1.6</v>
      </c>
      <c r="N570">
        <v>10.4</v>
      </c>
      <c r="O570">
        <v>173</v>
      </c>
      <c r="P570">
        <v>4.4000000000000004</v>
      </c>
      <c r="Q570">
        <v>4.9000000000000004</v>
      </c>
      <c r="R570" s="54">
        <v>0.389583333333333</v>
      </c>
      <c r="T570" s="93">
        <f t="shared" si="22"/>
        <v>4.9000000000000004</v>
      </c>
      <c r="U570" s="96">
        <f t="shared" si="21"/>
        <v>-2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>
        <v>4.9000000000000004</v>
      </c>
      <c r="C571">
        <v>98</v>
      </c>
      <c r="D571">
        <v>4.5999999999999996</v>
      </c>
      <c r="E571">
        <v>4.9000000000000004</v>
      </c>
      <c r="F571">
        <v>0</v>
      </c>
      <c r="G571">
        <v>2.2000000000000002</v>
      </c>
      <c r="H571">
        <v>1012.9</v>
      </c>
      <c r="I571">
        <v>4300</v>
      </c>
      <c r="J571">
        <v>0</v>
      </c>
      <c r="K571">
        <v>0</v>
      </c>
      <c r="L571">
        <v>0</v>
      </c>
      <c r="M571">
        <v>1.6</v>
      </c>
      <c r="N571">
        <v>10.4</v>
      </c>
      <c r="O571">
        <v>173</v>
      </c>
      <c r="P571">
        <v>4.5</v>
      </c>
      <c r="Q571">
        <v>4.9000000000000004</v>
      </c>
      <c r="R571" s="54">
        <v>0.390277777777778</v>
      </c>
      <c r="T571" s="93">
        <f t="shared" si="22"/>
        <v>4.9000000000000004</v>
      </c>
      <c r="U571" s="96">
        <f t="shared" si="21"/>
        <v>-2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>
        <v>4.9000000000000004</v>
      </c>
      <c r="C572">
        <v>98</v>
      </c>
      <c r="D572">
        <v>4.5999999999999996</v>
      </c>
      <c r="E572">
        <v>4.9000000000000004</v>
      </c>
      <c r="F572">
        <v>2.2000000000000002</v>
      </c>
      <c r="G572">
        <v>3.2</v>
      </c>
      <c r="H572">
        <v>1013.2</v>
      </c>
      <c r="I572">
        <v>4170</v>
      </c>
      <c r="J572">
        <v>0</v>
      </c>
      <c r="K572">
        <v>0</v>
      </c>
      <c r="L572">
        <v>0</v>
      </c>
      <c r="M572">
        <v>1.6</v>
      </c>
      <c r="N572">
        <v>10.4</v>
      </c>
      <c r="O572">
        <v>173</v>
      </c>
      <c r="P572">
        <v>4.5</v>
      </c>
      <c r="Q572">
        <v>4.9000000000000004</v>
      </c>
      <c r="R572" s="54">
        <v>0.390972222222222</v>
      </c>
      <c r="T572" s="93">
        <f t="shared" si="22"/>
        <v>4.9000000000000004</v>
      </c>
      <c r="U572" s="96">
        <f t="shared" si="21"/>
        <v>-2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>
        <v>4.9000000000000004</v>
      </c>
      <c r="C573">
        <v>98</v>
      </c>
      <c r="D573">
        <v>4.5999999999999996</v>
      </c>
      <c r="E573">
        <v>4.9000000000000004</v>
      </c>
      <c r="F573">
        <v>0</v>
      </c>
      <c r="G573">
        <v>2.5</v>
      </c>
      <c r="H573">
        <v>1013.1</v>
      </c>
      <c r="I573">
        <v>4010</v>
      </c>
      <c r="J573">
        <v>0</v>
      </c>
      <c r="K573">
        <v>0</v>
      </c>
      <c r="L573">
        <v>0</v>
      </c>
      <c r="M573">
        <v>1.6</v>
      </c>
      <c r="N573">
        <v>10.4</v>
      </c>
      <c r="O573">
        <v>173</v>
      </c>
      <c r="P573">
        <v>4.5999999999999996</v>
      </c>
      <c r="Q573">
        <v>4.9000000000000004</v>
      </c>
      <c r="R573" s="54">
        <v>0.391666666666667</v>
      </c>
      <c r="T573" s="93">
        <f t="shared" si="22"/>
        <v>4.9000000000000004</v>
      </c>
      <c r="U573" s="96">
        <f t="shared" si="21"/>
        <v>-2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>
        <v>4.9000000000000004</v>
      </c>
      <c r="C574">
        <v>98</v>
      </c>
      <c r="D574">
        <v>4.5999999999999996</v>
      </c>
      <c r="E574">
        <v>4.9000000000000004</v>
      </c>
      <c r="F574">
        <v>2.2000000000000002</v>
      </c>
      <c r="G574">
        <v>2.9</v>
      </c>
      <c r="H574">
        <v>1013</v>
      </c>
      <c r="I574">
        <v>3860</v>
      </c>
      <c r="J574">
        <v>0</v>
      </c>
      <c r="K574">
        <v>0</v>
      </c>
      <c r="L574">
        <v>0</v>
      </c>
      <c r="M574">
        <v>1.6</v>
      </c>
      <c r="N574">
        <v>10.4</v>
      </c>
      <c r="O574">
        <v>173</v>
      </c>
      <c r="P574">
        <v>4.5999999999999996</v>
      </c>
      <c r="Q574">
        <v>5</v>
      </c>
      <c r="R574" s="54">
        <v>0.39236111111111099</v>
      </c>
      <c r="T574" s="93">
        <f t="shared" si="22"/>
        <v>5</v>
      </c>
      <c r="U574" s="96">
        <f t="shared" si="21"/>
        <v>-1.9000000000000004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>
        <v>4.9000000000000004</v>
      </c>
      <c r="C575">
        <v>98</v>
      </c>
      <c r="D575">
        <v>4.5999999999999996</v>
      </c>
      <c r="E575">
        <v>4.9000000000000004</v>
      </c>
      <c r="F575">
        <v>0</v>
      </c>
      <c r="G575">
        <v>2.2000000000000002</v>
      </c>
      <c r="H575">
        <v>1013</v>
      </c>
      <c r="I575">
        <v>3820</v>
      </c>
      <c r="J575">
        <v>0</v>
      </c>
      <c r="K575">
        <v>0</v>
      </c>
      <c r="L575">
        <v>0</v>
      </c>
      <c r="M575">
        <v>1.6</v>
      </c>
      <c r="N575">
        <v>10.4</v>
      </c>
      <c r="O575">
        <v>173</v>
      </c>
      <c r="P575">
        <v>4.7</v>
      </c>
      <c r="Q575">
        <v>5</v>
      </c>
      <c r="R575" s="54">
        <v>0.39305555555555599</v>
      </c>
      <c r="T575" s="93">
        <f t="shared" si="22"/>
        <v>5</v>
      </c>
      <c r="U575" s="96">
        <f>(T575-B575)-2</f>
        <v>-1.9000000000000004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>
        <v>5</v>
      </c>
      <c r="C576">
        <v>98</v>
      </c>
      <c r="D576">
        <v>4.7</v>
      </c>
      <c r="E576">
        <v>5</v>
      </c>
      <c r="F576">
        <v>2.5</v>
      </c>
      <c r="G576">
        <v>3.6</v>
      </c>
      <c r="H576">
        <v>1013.2</v>
      </c>
      <c r="I576">
        <v>3890</v>
      </c>
      <c r="J576">
        <v>0</v>
      </c>
      <c r="K576">
        <v>0</v>
      </c>
      <c r="L576">
        <v>0</v>
      </c>
      <c r="M576">
        <v>1.6</v>
      </c>
      <c r="N576">
        <v>10.4</v>
      </c>
      <c r="O576">
        <v>173</v>
      </c>
      <c r="P576">
        <v>4.8</v>
      </c>
      <c r="Q576">
        <v>5.0999999999999996</v>
      </c>
      <c r="R576" s="54">
        <v>0.39374999999999999</v>
      </c>
      <c r="T576" s="93">
        <f t="shared" si="22"/>
        <v>5.0999999999999996</v>
      </c>
      <c r="U576" s="96">
        <f>(T576-B576)-2</f>
        <v>-1.9000000000000004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>
        <v>5</v>
      </c>
      <c r="C577">
        <v>98</v>
      </c>
      <c r="D577">
        <v>4.7</v>
      </c>
      <c r="E577">
        <v>5</v>
      </c>
      <c r="F577">
        <v>2.5</v>
      </c>
      <c r="G577">
        <v>2.9</v>
      </c>
      <c r="H577">
        <v>1013.1</v>
      </c>
      <c r="I577">
        <v>4030</v>
      </c>
      <c r="J577">
        <v>0</v>
      </c>
      <c r="K577">
        <v>0</v>
      </c>
      <c r="L577">
        <v>0</v>
      </c>
      <c r="M577">
        <v>1.6</v>
      </c>
      <c r="N577">
        <v>10.4</v>
      </c>
      <c r="O577">
        <v>173</v>
      </c>
      <c r="P577">
        <v>4.9000000000000004</v>
      </c>
      <c r="Q577">
        <v>5.2</v>
      </c>
      <c r="R577" s="54">
        <v>0.39444444444444399</v>
      </c>
      <c r="T577" s="93">
        <f t="shared" si="22"/>
        <v>5.2</v>
      </c>
      <c r="U577" s="96">
        <f>(T577-B577)-2</f>
        <v>-1.7999999999999998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>
        <v>5</v>
      </c>
      <c r="C578">
        <v>98</v>
      </c>
      <c r="D578">
        <v>4.7</v>
      </c>
      <c r="E578">
        <v>5</v>
      </c>
      <c r="F578">
        <v>0</v>
      </c>
      <c r="G578">
        <v>2.5</v>
      </c>
      <c r="H578">
        <v>1013.1</v>
      </c>
      <c r="I578">
        <v>4170</v>
      </c>
      <c r="J578">
        <v>0</v>
      </c>
      <c r="K578">
        <v>0</v>
      </c>
      <c r="L578">
        <v>0</v>
      </c>
      <c r="M578">
        <v>1.6</v>
      </c>
      <c r="N578">
        <v>10.4</v>
      </c>
      <c r="O578">
        <v>173</v>
      </c>
      <c r="P578">
        <v>4.9000000000000004</v>
      </c>
      <c r="Q578">
        <v>5.2</v>
      </c>
      <c r="R578" s="54">
        <v>0.39513888888888898</v>
      </c>
      <c r="T578" s="93">
        <f t="shared" si="22"/>
        <v>5.2</v>
      </c>
      <c r="U578" s="96">
        <f t="shared" ref="U578:U620" si="24">(T578-B578)-2</f>
        <v>-1.7999999999999998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>
        <v>5</v>
      </c>
      <c r="C579">
        <v>98</v>
      </c>
      <c r="D579">
        <v>4.7</v>
      </c>
      <c r="E579">
        <v>5</v>
      </c>
      <c r="F579">
        <v>0</v>
      </c>
      <c r="G579">
        <v>2.2000000000000002</v>
      </c>
      <c r="H579">
        <v>1013.3</v>
      </c>
      <c r="I579">
        <v>4320</v>
      </c>
      <c r="J579">
        <v>0</v>
      </c>
      <c r="K579">
        <v>0</v>
      </c>
      <c r="L579">
        <v>0</v>
      </c>
      <c r="M579">
        <v>1.6</v>
      </c>
      <c r="N579">
        <v>10.4</v>
      </c>
      <c r="O579">
        <v>173</v>
      </c>
      <c r="P579">
        <v>5.0999999999999996</v>
      </c>
      <c r="Q579">
        <v>5.3</v>
      </c>
      <c r="R579" s="54">
        <v>0.39583333333333298</v>
      </c>
      <c r="T579" s="93">
        <f t="shared" si="22"/>
        <v>5.3</v>
      </c>
      <c r="U579" s="96">
        <f t="shared" si="24"/>
        <v>-1.7000000000000002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>
        <v>5</v>
      </c>
      <c r="C580">
        <v>98</v>
      </c>
      <c r="D580">
        <v>4.7</v>
      </c>
      <c r="E580">
        <v>5</v>
      </c>
      <c r="F580">
        <v>0</v>
      </c>
      <c r="G580">
        <v>0</v>
      </c>
      <c r="H580">
        <v>1013.1</v>
      </c>
      <c r="I580">
        <v>4410</v>
      </c>
      <c r="J580">
        <v>0</v>
      </c>
      <c r="K580">
        <v>0</v>
      </c>
      <c r="L580">
        <v>0</v>
      </c>
      <c r="M580">
        <v>1.6</v>
      </c>
      <c r="N580">
        <v>10.4</v>
      </c>
      <c r="O580">
        <v>173</v>
      </c>
      <c r="P580">
        <v>5.0999999999999996</v>
      </c>
      <c r="Q580">
        <v>5.3</v>
      </c>
      <c r="R580" s="54">
        <v>0.39652777777777798</v>
      </c>
      <c r="T580" s="93">
        <f t="shared" si="22"/>
        <v>5.3</v>
      </c>
      <c r="U580" s="96">
        <f t="shared" si="24"/>
        <v>-1.7000000000000002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>
        <v>5.0999999999999996</v>
      </c>
      <c r="C581">
        <v>98</v>
      </c>
      <c r="D581">
        <v>4.8</v>
      </c>
      <c r="E581">
        <v>5.0999999999999996</v>
      </c>
      <c r="F581">
        <v>0</v>
      </c>
      <c r="G581">
        <v>1.8</v>
      </c>
      <c r="H581">
        <v>1013</v>
      </c>
      <c r="I581">
        <v>4440</v>
      </c>
      <c r="J581">
        <v>0</v>
      </c>
      <c r="K581">
        <v>0</v>
      </c>
      <c r="L581">
        <v>0</v>
      </c>
      <c r="M581">
        <v>1.6</v>
      </c>
      <c r="N581">
        <v>10.4</v>
      </c>
      <c r="O581">
        <v>173</v>
      </c>
      <c r="P581">
        <v>5.2</v>
      </c>
      <c r="Q581">
        <v>5.3</v>
      </c>
      <c r="R581" s="54">
        <v>0.39722222222222198</v>
      </c>
      <c r="T581" s="93">
        <f t="shared" si="22"/>
        <v>5.3</v>
      </c>
      <c r="U581" s="96">
        <f t="shared" si="24"/>
        <v>-1.7999999999999998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>
        <v>5.0999999999999996</v>
      </c>
      <c r="C582">
        <v>98</v>
      </c>
      <c r="D582">
        <v>4.8</v>
      </c>
      <c r="E582">
        <v>5.0999999999999996</v>
      </c>
      <c r="F582">
        <v>1.8</v>
      </c>
      <c r="G582">
        <v>2.5</v>
      </c>
      <c r="H582">
        <v>1013.1</v>
      </c>
      <c r="I582">
        <v>4380</v>
      </c>
      <c r="J582">
        <v>0</v>
      </c>
      <c r="K582">
        <v>0</v>
      </c>
      <c r="L582">
        <v>0</v>
      </c>
      <c r="M582">
        <v>1.6</v>
      </c>
      <c r="N582">
        <v>10.4</v>
      </c>
      <c r="O582">
        <v>173</v>
      </c>
      <c r="P582">
        <v>5.3</v>
      </c>
      <c r="Q582">
        <v>5.4</v>
      </c>
      <c r="R582" s="54">
        <v>0.39791666666666697</v>
      </c>
      <c r="T582" s="93">
        <f t="shared" si="22"/>
        <v>5.4</v>
      </c>
      <c r="U582" s="96">
        <f t="shared" si="24"/>
        <v>-1.6999999999999993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>
        <v>5.0999999999999996</v>
      </c>
      <c r="C583">
        <v>98</v>
      </c>
      <c r="D583">
        <v>4.8</v>
      </c>
      <c r="E583">
        <v>5.0999999999999996</v>
      </c>
      <c r="F583">
        <v>0</v>
      </c>
      <c r="G583">
        <v>2.9</v>
      </c>
      <c r="H583">
        <v>1013</v>
      </c>
      <c r="I583">
        <v>4320</v>
      </c>
      <c r="J583">
        <v>0</v>
      </c>
      <c r="K583">
        <v>0</v>
      </c>
      <c r="L583">
        <v>0</v>
      </c>
      <c r="M583">
        <v>1.6</v>
      </c>
      <c r="N583">
        <v>10.4</v>
      </c>
      <c r="O583">
        <v>173</v>
      </c>
      <c r="P583">
        <v>5.4</v>
      </c>
      <c r="Q583">
        <v>5.4</v>
      </c>
      <c r="R583" s="54">
        <v>0.39861111111111103</v>
      </c>
      <c r="T583" s="93">
        <f t="shared" si="22"/>
        <v>5.4</v>
      </c>
      <c r="U583" s="96">
        <f t="shared" si="24"/>
        <v>-1.6999999999999993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>
        <v>5.0999999999999996</v>
      </c>
      <c r="C584">
        <v>98</v>
      </c>
      <c r="D584">
        <v>4.8</v>
      </c>
      <c r="E584">
        <v>5.0999999999999996</v>
      </c>
      <c r="F584">
        <v>2.5</v>
      </c>
      <c r="G584">
        <v>2.5</v>
      </c>
      <c r="H584">
        <v>1013</v>
      </c>
      <c r="I584">
        <v>4320</v>
      </c>
      <c r="J584">
        <v>0</v>
      </c>
      <c r="K584">
        <v>0</v>
      </c>
      <c r="L584">
        <v>0</v>
      </c>
      <c r="M584">
        <v>1.6</v>
      </c>
      <c r="N584">
        <v>10.4</v>
      </c>
      <c r="O584">
        <v>173</v>
      </c>
      <c r="P584">
        <v>5.5</v>
      </c>
      <c r="Q584">
        <v>5.5</v>
      </c>
      <c r="R584" s="54">
        <v>0.39930555555555602</v>
      </c>
      <c r="T584" s="93">
        <f t="shared" si="22"/>
        <v>5.5</v>
      </c>
      <c r="U584" s="96">
        <f t="shared" si="24"/>
        <v>-1.5999999999999996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>
        <v>5.2</v>
      </c>
      <c r="C585">
        <v>98</v>
      </c>
      <c r="D585">
        <v>4.9000000000000004</v>
      </c>
      <c r="E585">
        <v>5.2</v>
      </c>
      <c r="F585">
        <v>1.8</v>
      </c>
      <c r="G585">
        <v>2.2000000000000002</v>
      </c>
      <c r="H585">
        <v>1013</v>
      </c>
      <c r="I585">
        <v>4440</v>
      </c>
      <c r="J585">
        <v>0</v>
      </c>
      <c r="K585">
        <v>0</v>
      </c>
      <c r="L585">
        <v>0</v>
      </c>
      <c r="M585">
        <v>1.6</v>
      </c>
      <c r="N585">
        <v>10.4</v>
      </c>
      <c r="O585">
        <v>173</v>
      </c>
      <c r="P585">
        <v>5.5</v>
      </c>
      <c r="Q585">
        <v>5.5</v>
      </c>
      <c r="R585" s="54">
        <v>0.4</v>
      </c>
      <c r="T585" s="93">
        <f t="shared" si="22"/>
        <v>5.5</v>
      </c>
      <c r="U585" s="96">
        <f t="shared" si="24"/>
        <v>-1.7000000000000002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>
        <v>5.2</v>
      </c>
      <c r="C586">
        <v>98</v>
      </c>
      <c r="D586">
        <v>4.9000000000000004</v>
      </c>
      <c r="E586">
        <v>5.2</v>
      </c>
      <c r="F586">
        <v>2.2000000000000002</v>
      </c>
      <c r="G586">
        <v>2.2000000000000002</v>
      </c>
      <c r="H586">
        <v>1013.3</v>
      </c>
      <c r="I586">
        <v>4640</v>
      </c>
      <c r="J586">
        <v>0</v>
      </c>
      <c r="K586">
        <v>0</v>
      </c>
      <c r="L586">
        <v>0</v>
      </c>
      <c r="M586">
        <v>1.6</v>
      </c>
      <c r="N586">
        <v>10.4</v>
      </c>
      <c r="O586">
        <v>173</v>
      </c>
      <c r="P586">
        <v>5.6</v>
      </c>
      <c r="Q586">
        <v>5.6</v>
      </c>
      <c r="R586" s="54">
        <v>0.40069444444444402</v>
      </c>
      <c r="T586" s="93">
        <f t="shared" si="22"/>
        <v>5.6</v>
      </c>
      <c r="U586" s="96">
        <f t="shared" si="24"/>
        <v>-1.6000000000000005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>
        <v>5.2</v>
      </c>
      <c r="C587">
        <v>98</v>
      </c>
      <c r="D587">
        <v>4.9000000000000004</v>
      </c>
      <c r="E587">
        <v>5.2</v>
      </c>
      <c r="F587">
        <v>0</v>
      </c>
      <c r="G587">
        <v>2.2000000000000002</v>
      </c>
      <c r="H587">
        <v>1013.1</v>
      </c>
      <c r="I587">
        <v>4850</v>
      </c>
      <c r="J587">
        <v>0</v>
      </c>
      <c r="K587">
        <v>0</v>
      </c>
      <c r="L587">
        <v>0</v>
      </c>
      <c r="M587">
        <v>1.6</v>
      </c>
      <c r="N587">
        <v>10.4</v>
      </c>
      <c r="O587">
        <v>173</v>
      </c>
      <c r="P587">
        <v>5.7</v>
      </c>
      <c r="Q587">
        <v>5.6</v>
      </c>
      <c r="R587" s="54">
        <v>0.40138888888888902</v>
      </c>
      <c r="T587" s="93">
        <f t="shared" si="22"/>
        <v>5.7</v>
      </c>
      <c r="U587" s="96">
        <f t="shared" si="24"/>
        <v>-1.5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>
        <v>5.0999999999999996</v>
      </c>
      <c r="C588">
        <v>98</v>
      </c>
      <c r="D588">
        <v>4.8</v>
      </c>
      <c r="E588">
        <v>5.0999999999999996</v>
      </c>
      <c r="F588">
        <v>0</v>
      </c>
      <c r="G588">
        <v>2.5</v>
      </c>
      <c r="H588">
        <v>1013.1</v>
      </c>
      <c r="I588">
        <v>5070</v>
      </c>
      <c r="J588">
        <v>0</v>
      </c>
      <c r="K588">
        <v>0</v>
      </c>
      <c r="L588">
        <v>0</v>
      </c>
      <c r="M588">
        <v>1.6</v>
      </c>
      <c r="N588">
        <v>10.4</v>
      </c>
      <c r="O588">
        <v>173</v>
      </c>
      <c r="P588">
        <v>5.7</v>
      </c>
      <c r="Q588">
        <v>5.7</v>
      </c>
      <c r="R588" s="54">
        <v>0.40208333333333302</v>
      </c>
      <c r="T588" s="93">
        <f t="shared" si="22"/>
        <v>5.7</v>
      </c>
      <c r="U588" s="96">
        <f t="shared" si="24"/>
        <v>-1.3999999999999995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>
        <v>5.0999999999999996</v>
      </c>
      <c r="C589">
        <v>98</v>
      </c>
      <c r="D589">
        <v>4.8</v>
      </c>
      <c r="E589">
        <v>5.0999999999999996</v>
      </c>
      <c r="F589">
        <v>0</v>
      </c>
      <c r="G589">
        <v>1.8</v>
      </c>
      <c r="H589">
        <v>1013.2</v>
      </c>
      <c r="I589">
        <v>5230</v>
      </c>
      <c r="J589">
        <v>0</v>
      </c>
      <c r="K589">
        <v>0</v>
      </c>
      <c r="L589">
        <v>0</v>
      </c>
      <c r="M589">
        <v>1.6</v>
      </c>
      <c r="N589">
        <v>10.4</v>
      </c>
      <c r="O589">
        <v>173</v>
      </c>
      <c r="P589">
        <v>5.8</v>
      </c>
      <c r="Q589">
        <v>5.8</v>
      </c>
      <c r="R589" s="54">
        <v>0.40277777777777801</v>
      </c>
      <c r="T589" s="93">
        <f t="shared" si="22"/>
        <v>5.8</v>
      </c>
      <c r="U589" s="96">
        <f t="shared" si="24"/>
        <v>-1.2999999999999998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>
        <v>5.0999999999999996</v>
      </c>
      <c r="C590">
        <v>98</v>
      </c>
      <c r="D590">
        <v>4.8</v>
      </c>
      <c r="E590">
        <v>5.0999999999999996</v>
      </c>
      <c r="F590">
        <v>2.5</v>
      </c>
      <c r="G590">
        <v>3.6</v>
      </c>
      <c r="H590">
        <v>1013</v>
      </c>
      <c r="I590">
        <v>5300</v>
      </c>
      <c r="J590">
        <v>0</v>
      </c>
      <c r="K590">
        <v>0</v>
      </c>
      <c r="L590">
        <v>0</v>
      </c>
      <c r="M590">
        <v>1.6</v>
      </c>
      <c r="N590">
        <v>10.4</v>
      </c>
      <c r="O590">
        <v>173</v>
      </c>
      <c r="P590">
        <v>5.9</v>
      </c>
      <c r="Q590">
        <v>5.8</v>
      </c>
      <c r="R590" s="54">
        <v>0.40347222222222201</v>
      </c>
      <c r="T590" s="93">
        <f t="shared" si="22"/>
        <v>5.9</v>
      </c>
      <c r="U590" s="96">
        <f t="shared" si="24"/>
        <v>-1.1999999999999993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>
        <v>5.0999999999999996</v>
      </c>
      <c r="C591">
        <v>98</v>
      </c>
      <c r="D591">
        <v>4.8</v>
      </c>
      <c r="E591">
        <v>5.0999999999999996</v>
      </c>
      <c r="F591">
        <v>1.8</v>
      </c>
      <c r="G591">
        <v>2.9</v>
      </c>
      <c r="H591">
        <v>1013</v>
      </c>
      <c r="I591">
        <v>5240</v>
      </c>
      <c r="J591">
        <v>0</v>
      </c>
      <c r="K591">
        <v>0</v>
      </c>
      <c r="L591">
        <v>0</v>
      </c>
      <c r="M591">
        <v>1.6</v>
      </c>
      <c r="N591">
        <v>10.4</v>
      </c>
      <c r="O591">
        <v>173</v>
      </c>
      <c r="P591">
        <v>6</v>
      </c>
      <c r="Q591">
        <v>5.8</v>
      </c>
      <c r="R591" s="54">
        <v>0.40416666666666701</v>
      </c>
      <c r="T591" s="93">
        <f t="shared" si="22"/>
        <v>6</v>
      </c>
      <c r="U591" s="96">
        <f t="shared" si="24"/>
        <v>-1.0999999999999996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>
        <v>5.0999999999999996</v>
      </c>
      <c r="C592">
        <v>98</v>
      </c>
      <c r="D592">
        <v>4.8</v>
      </c>
      <c r="E592">
        <v>5.0999999999999996</v>
      </c>
      <c r="F592">
        <v>1.8</v>
      </c>
      <c r="G592">
        <v>3.2</v>
      </c>
      <c r="H592">
        <v>1013</v>
      </c>
      <c r="I592">
        <v>5120</v>
      </c>
      <c r="J592">
        <v>0</v>
      </c>
      <c r="K592">
        <v>0</v>
      </c>
      <c r="L592">
        <v>0</v>
      </c>
      <c r="M592">
        <v>1.6</v>
      </c>
      <c r="N592">
        <v>10.4</v>
      </c>
      <c r="O592">
        <v>173</v>
      </c>
      <c r="P592">
        <v>6</v>
      </c>
      <c r="Q592">
        <v>5.8</v>
      </c>
      <c r="R592" s="54">
        <v>0.40486111111111101</v>
      </c>
      <c r="T592" s="93">
        <f t="shared" si="22"/>
        <v>6</v>
      </c>
      <c r="U592" s="96">
        <f t="shared" si="24"/>
        <v>-1.0999999999999996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>
        <v>5.0999999999999996</v>
      </c>
      <c r="C593">
        <v>98</v>
      </c>
      <c r="D593">
        <v>4.8</v>
      </c>
      <c r="E593">
        <v>5.0999999999999996</v>
      </c>
      <c r="F593">
        <v>2.2000000000000002</v>
      </c>
      <c r="G593">
        <v>2.5</v>
      </c>
      <c r="H593">
        <v>1013.1</v>
      </c>
      <c r="I593">
        <v>5040</v>
      </c>
      <c r="J593">
        <v>0</v>
      </c>
      <c r="K593">
        <v>0</v>
      </c>
      <c r="L593">
        <v>0</v>
      </c>
      <c r="M593">
        <v>1.6</v>
      </c>
      <c r="N593">
        <v>10.4</v>
      </c>
      <c r="O593">
        <v>173</v>
      </c>
      <c r="P593">
        <v>6.1</v>
      </c>
      <c r="Q593">
        <v>5.9</v>
      </c>
      <c r="R593" s="54">
        <v>0.405555555555556</v>
      </c>
      <c r="T593" s="93">
        <f t="shared" si="22"/>
        <v>6.1</v>
      </c>
      <c r="U593" s="96">
        <f t="shared" si="24"/>
        <v>-1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>
        <v>5.2</v>
      </c>
      <c r="C594">
        <v>98</v>
      </c>
      <c r="D594">
        <v>4.9000000000000004</v>
      </c>
      <c r="E594">
        <v>5.2</v>
      </c>
      <c r="F594">
        <v>2.9</v>
      </c>
      <c r="G594">
        <v>3.6</v>
      </c>
      <c r="H594">
        <v>1013.1</v>
      </c>
      <c r="I594">
        <v>5090</v>
      </c>
      <c r="J594">
        <v>0</v>
      </c>
      <c r="K594">
        <v>0</v>
      </c>
      <c r="L594">
        <v>0</v>
      </c>
      <c r="M594">
        <v>1.6</v>
      </c>
      <c r="N594">
        <v>10.4</v>
      </c>
      <c r="O594">
        <v>173</v>
      </c>
      <c r="P594">
        <v>6.1</v>
      </c>
      <c r="Q594">
        <v>5.9</v>
      </c>
      <c r="R594" s="54">
        <v>0.40625</v>
      </c>
      <c r="T594" s="93">
        <f t="shared" si="22"/>
        <v>6.1</v>
      </c>
      <c r="U594" s="96">
        <f t="shared" si="24"/>
        <v>-1.1000000000000005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>
        <v>5.2</v>
      </c>
      <c r="C595">
        <v>98</v>
      </c>
      <c r="D595">
        <v>4.9000000000000004</v>
      </c>
      <c r="E595">
        <v>5.2</v>
      </c>
      <c r="F595">
        <v>2.5</v>
      </c>
      <c r="G595">
        <v>4</v>
      </c>
      <c r="H595">
        <v>1013.2</v>
      </c>
      <c r="I595">
        <v>5240</v>
      </c>
      <c r="J595">
        <v>0</v>
      </c>
      <c r="K595">
        <v>0</v>
      </c>
      <c r="L595">
        <v>0</v>
      </c>
      <c r="M595">
        <v>1.6</v>
      </c>
      <c r="N595">
        <v>10.4</v>
      </c>
      <c r="O595">
        <v>173</v>
      </c>
      <c r="P595">
        <v>6.2</v>
      </c>
      <c r="Q595">
        <v>5.9</v>
      </c>
      <c r="R595" s="54">
        <v>0.406944444444444</v>
      </c>
      <c r="T595" s="93">
        <f t="shared" si="22"/>
        <v>6.2</v>
      </c>
      <c r="U595" s="96">
        <f t="shared" si="24"/>
        <v>-1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>
        <v>5.2</v>
      </c>
      <c r="C596">
        <v>98</v>
      </c>
      <c r="D596">
        <v>4.9000000000000004</v>
      </c>
      <c r="E596">
        <v>5.2</v>
      </c>
      <c r="F596">
        <v>0</v>
      </c>
      <c r="G596">
        <v>2.5</v>
      </c>
      <c r="H596">
        <v>1012.8</v>
      </c>
      <c r="I596">
        <v>5470</v>
      </c>
      <c r="J596">
        <v>0</v>
      </c>
      <c r="K596">
        <v>0</v>
      </c>
      <c r="L596">
        <v>0</v>
      </c>
      <c r="M596">
        <v>1.6</v>
      </c>
      <c r="N596">
        <v>10.4</v>
      </c>
      <c r="O596">
        <v>173</v>
      </c>
      <c r="P596">
        <v>6.3</v>
      </c>
      <c r="Q596">
        <v>5.9</v>
      </c>
      <c r="R596" s="54">
        <v>0.40763888888888899</v>
      </c>
      <c r="T596" s="93">
        <f t="shared" si="22"/>
        <v>6.3</v>
      </c>
      <c r="U596" s="96">
        <f t="shared" si="24"/>
        <v>-0.90000000000000036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>
        <v>5.3</v>
      </c>
      <c r="C597">
        <v>98</v>
      </c>
      <c r="D597">
        <v>5</v>
      </c>
      <c r="E597">
        <v>5.3</v>
      </c>
      <c r="F597">
        <v>2.9</v>
      </c>
      <c r="G597">
        <v>4.7</v>
      </c>
      <c r="H597">
        <v>1012.9</v>
      </c>
      <c r="I597">
        <v>5710</v>
      </c>
      <c r="J597">
        <v>0</v>
      </c>
      <c r="K597">
        <v>0</v>
      </c>
      <c r="L597">
        <v>0</v>
      </c>
      <c r="M597">
        <v>1.6</v>
      </c>
      <c r="N597">
        <v>10.4</v>
      </c>
      <c r="O597">
        <v>173</v>
      </c>
      <c r="P597">
        <v>6.3</v>
      </c>
      <c r="Q597">
        <v>6</v>
      </c>
      <c r="R597" s="54">
        <v>0.40833333333333299</v>
      </c>
      <c r="T597" s="93">
        <f t="shared" si="22"/>
        <v>6.3</v>
      </c>
      <c r="U597" s="96">
        <f t="shared" si="24"/>
        <v>-1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>
        <v>5.3</v>
      </c>
      <c r="C598">
        <v>98</v>
      </c>
      <c r="D598">
        <v>5</v>
      </c>
      <c r="E598">
        <v>5.3</v>
      </c>
      <c r="F598">
        <v>0</v>
      </c>
      <c r="G598">
        <v>2.2000000000000002</v>
      </c>
      <c r="H598">
        <v>1013.1</v>
      </c>
      <c r="I598">
        <v>5880</v>
      </c>
      <c r="J598">
        <v>0</v>
      </c>
      <c r="K598">
        <v>0</v>
      </c>
      <c r="L598">
        <v>0</v>
      </c>
      <c r="M598">
        <v>1.6</v>
      </c>
      <c r="N598">
        <v>10.4</v>
      </c>
      <c r="O598">
        <v>173</v>
      </c>
      <c r="P598">
        <v>6.4</v>
      </c>
      <c r="Q598">
        <v>6.1</v>
      </c>
      <c r="R598" s="54">
        <v>0.40902777777777799</v>
      </c>
      <c r="T598" s="93">
        <f t="shared" si="22"/>
        <v>6.4</v>
      </c>
      <c r="U598" s="96">
        <f t="shared" si="24"/>
        <v>-0.89999999999999947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>
        <v>5.3</v>
      </c>
      <c r="C599">
        <v>98</v>
      </c>
      <c r="D599">
        <v>5</v>
      </c>
      <c r="E599">
        <v>5.3</v>
      </c>
      <c r="F599">
        <v>0</v>
      </c>
      <c r="G599">
        <v>0</v>
      </c>
      <c r="H599">
        <v>1013.2</v>
      </c>
      <c r="I599">
        <v>5950</v>
      </c>
      <c r="J599">
        <v>0</v>
      </c>
      <c r="K599">
        <v>0</v>
      </c>
      <c r="L599">
        <v>0</v>
      </c>
      <c r="M599">
        <v>1.6</v>
      </c>
      <c r="N599">
        <v>10.4</v>
      </c>
      <c r="O599">
        <v>173</v>
      </c>
      <c r="P599">
        <v>6.5</v>
      </c>
      <c r="Q599">
        <v>6.1</v>
      </c>
      <c r="R599" s="54">
        <v>0.40972222222222199</v>
      </c>
      <c r="T599" s="93">
        <f t="shared" si="22"/>
        <v>6.5</v>
      </c>
      <c r="U599" s="96">
        <f t="shared" si="24"/>
        <v>-0.79999999999999982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>
        <v>5.3</v>
      </c>
      <c r="C600">
        <v>98</v>
      </c>
      <c r="D600">
        <v>5</v>
      </c>
      <c r="E600">
        <v>5.3</v>
      </c>
      <c r="F600">
        <v>2.5</v>
      </c>
      <c r="G600">
        <v>2.5</v>
      </c>
      <c r="H600">
        <v>1013</v>
      </c>
      <c r="I600">
        <v>5890</v>
      </c>
      <c r="J600">
        <v>0</v>
      </c>
      <c r="K600">
        <v>0</v>
      </c>
      <c r="L600">
        <v>0</v>
      </c>
      <c r="M600">
        <v>1.6</v>
      </c>
      <c r="N600">
        <v>10.4</v>
      </c>
      <c r="O600">
        <v>173</v>
      </c>
      <c r="P600">
        <v>6.5</v>
      </c>
      <c r="Q600">
        <v>6.2</v>
      </c>
      <c r="R600" s="54">
        <v>0.41041666666666698</v>
      </c>
      <c r="T600" s="93">
        <f t="shared" si="22"/>
        <v>6.5</v>
      </c>
      <c r="U600" s="96">
        <f t="shared" si="24"/>
        <v>-0.79999999999999982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>
        <v>5.4</v>
      </c>
      <c r="C601">
        <v>98</v>
      </c>
      <c r="D601">
        <v>5.0999999999999996</v>
      </c>
      <c r="E601">
        <v>5.4</v>
      </c>
      <c r="F601">
        <v>0</v>
      </c>
      <c r="G601">
        <v>3.2</v>
      </c>
      <c r="H601">
        <v>1012.9</v>
      </c>
      <c r="I601">
        <v>5780</v>
      </c>
      <c r="J601">
        <v>0</v>
      </c>
      <c r="K601">
        <v>0</v>
      </c>
      <c r="L601">
        <v>0</v>
      </c>
      <c r="M601">
        <v>1.6</v>
      </c>
      <c r="N601">
        <v>10.4</v>
      </c>
      <c r="O601">
        <v>173</v>
      </c>
      <c r="P601">
        <v>6.6</v>
      </c>
      <c r="Q601">
        <v>6.2</v>
      </c>
      <c r="R601" s="54">
        <v>0.41111111111111098</v>
      </c>
      <c r="T601" s="93">
        <f t="shared" si="22"/>
        <v>6.6</v>
      </c>
      <c r="U601" s="96">
        <f t="shared" si="24"/>
        <v>-0.80000000000000071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>
        <v>5.4</v>
      </c>
      <c r="C602">
        <v>98</v>
      </c>
      <c r="D602">
        <v>5.0999999999999996</v>
      </c>
      <c r="E602">
        <v>5.4</v>
      </c>
      <c r="F602">
        <v>3.2</v>
      </c>
      <c r="G602">
        <v>3.2</v>
      </c>
      <c r="H602">
        <v>1013.1</v>
      </c>
      <c r="I602">
        <v>5700</v>
      </c>
      <c r="J602">
        <v>0</v>
      </c>
      <c r="K602">
        <v>0</v>
      </c>
      <c r="L602">
        <v>0</v>
      </c>
      <c r="M602">
        <v>1.6</v>
      </c>
      <c r="N602">
        <v>10.4</v>
      </c>
      <c r="O602">
        <v>173</v>
      </c>
      <c r="P602">
        <v>6.7</v>
      </c>
      <c r="Q602">
        <v>6.3</v>
      </c>
      <c r="R602" s="54">
        <v>0.41180555555555598</v>
      </c>
      <c r="T602" s="93">
        <f t="shared" si="22"/>
        <v>6.7</v>
      </c>
      <c r="U602" s="96">
        <f t="shared" si="24"/>
        <v>-0.70000000000000018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>
        <v>5.5</v>
      </c>
      <c r="C603">
        <v>98</v>
      </c>
      <c r="D603">
        <v>5.2</v>
      </c>
      <c r="E603">
        <v>5.5</v>
      </c>
      <c r="F603">
        <v>2.5</v>
      </c>
      <c r="G603">
        <v>2.9</v>
      </c>
      <c r="H603">
        <v>1013.3</v>
      </c>
      <c r="I603">
        <v>5700</v>
      </c>
      <c r="J603">
        <v>0</v>
      </c>
      <c r="K603">
        <v>0</v>
      </c>
      <c r="L603">
        <v>0</v>
      </c>
      <c r="M603">
        <v>1.6</v>
      </c>
      <c r="N603">
        <v>10.4</v>
      </c>
      <c r="O603">
        <v>173</v>
      </c>
      <c r="P603">
        <v>6.8</v>
      </c>
      <c r="Q603">
        <v>6.3</v>
      </c>
      <c r="R603" s="54">
        <v>0.41249999999999998</v>
      </c>
      <c r="T603" s="93">
        <f t="shared" si="22"/>
        <v>6.8</v>
      </c>
      <c r="U603" s="96">
        <f t="shared" si="24"/>
        <v>-0.70000000000000018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>
        <v>5.5</v>
      </c>
      <c r="C604">
        <v>98</v>
      </c>
      <c r="D604">
        <v>5.2</v>
      </c>
      <c r="E604">
        <v>5.5</v>
      </c>
      <c r="F604">
        <v>0</v>
      </c>
      <c r="G604">
        <v>3.2</v>
      </c>
      <c r="H604">
        <v>1013.1</v>
      </c>
      <c r="I604">
        <v>5750</v>
      </c>
      <c r="J604">
        <v>0</v>
      </c>
      <c r="K604">
        <v>0</v>
      </c>
      <c r="L604">
        <v>0</v>
      </c>
      <c r="M604">
        <v>1.6</v>
      </c>
      <c r="N604">
        <v>10.4</v>
      </c>
      <c r="O604">
        <v>173</v>
      </c>
      <c r="P604">
        <v>6.9</v>
      </c>
      <c r="Q604">
        <v>6.4</v>
      </c>
      <c r="R604" s="54">
        <v>0.41319444444444398</v>
      </c>
      <c r="T604" s="93">
        <f t="shared" si="22"/>
        <v>6.9</v>
      </c>
      <c r="U604" s="96">
        <f t="shared" si="24"/>
        <v>-0.59999999999999964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>
        <v>5.5</v>
      </c>
      <c r="C605">
        <v>98</v>
      </c>
      <c r="D605">
        <v>5.2</v>
      </c>
      <c r="E605">
        <v>5.5</v>
      </c>
      <c r="F605">
        <v>2.2000000000000002</v>
      </c>
      <c r="G605">
        <v>2.2000000000000002</v>
      </c>
      <c r="H605">
        <v>1013.3</v>
      </c>
      <c r="I605">
        <v>5860</v>
      </c>
      <c r="J605">
        <v>0</v>
      </c>
      <c r="K605">
        <v>0</v>
      </c>
      <c r="L605">
        <v>0</v>
      </c>
      <c r="M605">
        <v>1.6</v>
      </c>
      <c r="N605">
        <v>10.4</v>
      </c>
      <c r="O605">
        <v>173</v>
      </c>
      <c r="P605">
        <v>7</v>
      </c>
      <c r="Q605">
        <v>6.4</v>
      </c>
      <c r="R605" s="54">
        <v>0.41388888888888897</v>
      </c>
      <c r="T605" s="93">
        <f t="shared" si="22"/>
        <v>7</v>
      </c>
      <c r="U605" s="96">
        <f t="shared" si="24"/>
        <v>-0.5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>
        <v>5.6</v>
      </c>
      <c r="C606">
        <v>98</v>
      </c>
      <c r="D606">
        <v>5.3</v>
      </c>
      <c r="E606">
        <v>5.6</v>
      </c>
      <c r="F606">
        <v>1.8</v>
      </c>
      <c r="G606">
        <v>2.5</v>
      </c>
      <c r="H606">
        <v>1013.3</v>
      </c>
      <c r="I606">
        <v>5970</v>
      </c>
      <c r="J606">
        <v>0</v>
      </c>
      <c r="K606">
        <v>0</v>
      </c>
      <c r="L606">
        <v>0</v>
      </c>
      <c r="M606">
        <v>1.6</v>
      </c>
      <c r="N606">
        <v>10.4</v>
      </c>
      <c r="O606">
        <v>173</v>
      </c>
      <c r="P606">
        <v>7</v>
      </c>
      <c r="Q606">
        <v>6.5</v>
      </c>
      <c r="R606" s="54">
        <v>0.41458333333333303</v>
      </c>
      <c r="T606" s="93">
        <f t="shared" si="22"/>
        <v>7</v>
      </c>
      <c r="U606" s="96">
        <f t="shared" si="24"/>
        <v>-0.59999999999999964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>
        <v>5.6</v>
      </c>
      <c r="C607">
        <v>98</v>
      </c>
      <c r="D607">
        <v>5.3</v>
      </c>
      <c r="E607">
        <v>5.6</v>
      </c>
      <c r="F607">
        <v>0</v>
      </c>
      <c r="G607">
        <v>1.8</v>
      </c>
      <c r="H607">
        <v>1012.9</v>
      </c>
      <c r="I607">
        <v>6030</v>
      </c>
      <c r="J607">
        <v>0</v>
      </c>
      <c r="K607">
        <v>0</v>
      </c>
      <c r="L607">
        <v>0</v>
      </c>
      <c r="M607">
        <v>1.6</v>
      </c>
      <c r="N607">
        <v>10.4</v>
      </c>
      <c r="O607">
        <v>173</v>
      </c>
      <c r="P607">
        <v>7.1</v>
      </c>
      <c r="Q607">
        <v>6.5</v>
      </c>
      <c r="R607" s="54">
        <v>0.41527777777777802</v>
      </c>
      <c r="T607" s="93">
        <f t="shared" si="22"/>
        <v>7.1</v>
      </c>
      <c r="U607" s="96">
        <f t="shared" si="24"/>
        <v>-0.5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>
        <v>5.6</v>
      </c>
      <c r="C608">
        <v>98</v>
      </c>
      <c r="D608">
        <v>5.3</v>
      </c>
      <c r="E608">
        <v>5.6</v>
      </c>
      <c r="F608">
        <v>0</v>
      </c>
      <c r="G608">
        <v>1.8</v>
      </c>
      <c r="H608">
        <v>1013.1</v>
      </c>
      <c r="I608">
        <v>5970</v>
      </c>
      <c r="J608">
        <v>0</v>
      </c>
      <c r="K608">
        <v>0</v>
      </c>
      <c r="L608">
        <v>0</v>
      </c>
      <c r="M608">
        <v>1.6</v>
      </c>
      <c r="N608">
        <v>10.4</v>
      </c>
      <c r="O608">
        <v>173</v>
      </c>
      <c r="P608">
        <v>7.2</v>
      </c>
      <c r="Q608">
        <v>6.6</v>
      </c>
      <c r="R608" s="54">
        <v>0.41597222222222202</v>
      </c>
      <c r="T608" s="93">
        <f t="shared" si="22"/>
        <v>7.2</v>
      </c>
      <c r="U608" s="96">
        <f t="shared" si="24"/>
        <v>-0.39999999999999947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>
        <v>5.6</v>
      </c>
      <c r="C609">
        <v>98</v>
      </c>
      <c r="D609">
        <v>5.3</v>
      </c>
      <c r="E609">
        <v>5.6</v>
      </c>
      <c r="F609">
        <v>3.2</v>
      </c>
      <c r="G609">
        <v>3.2</v>
      </c>
      <c r="H609">
        <v>1013.1</v>
      </c>
      <c r="I609">
        <v>5810</v>
      </c>
      <c r="J609">
        <v>0</v>
      </c>
      <c r="K609">
        <v>0</v>
      </c>
      <c r="L609">
        <v>0</v>
      </c>
      <c r="M609">
        <v>1.6</v>
      </c>
      <c r="N609">
        <v>10.4</v>
      </c>
      <c r="O609">
        <v>173</v>
      </c>
      <c r="P609">
        <v>7.3</v>
      </c>
      <c r="Q609">
        <v>6.6</v>
      </c>
      <c r="R609" s="54">
        <v>0.41666666666666702</v>
      </c>
      <c r="T609" s="93">
        <f t="shared" si="22"/>
        <v>7.3</v>
      </c>
      <c r="U609" s="96">
        <f t="shared" si="24"/>
        <v>-0.29999999999999982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>
        <v>5.7</v>
      </c>
      <c r="C610">
        <v>98</v>
      </c>
      <c r="D610">
        <v>5.4</v>
      </c>
      <c r="E610">
        <v>5.7</v>
      </c>
      <c r="F610">
        <v>0</v>
      </c>
      <c r="G610">
        <v>2.9</v>
      </c>
      <c r="H610">
        <v>1013.1</v>
      </c>
      <c r="I610">
        <v>5610</v>
      </c>
      <c r="J610">
        <v>0</v>
      </c>
      <c r="K610">
        <v>0</v>
      </c>
      <c r="L610">
        <v>0</v>
      </c>
      <c r="M610">
        <v>1.6</v>
      </c>
      <c r="N610">
        <v>10.4</v>
      </c>
      <c r="O610">
        <v>173</v>
      </c>
      <c r="P610">
        <v>7.3</v>
      </c>
      <c r="Q610">
        <v>6.6</v>
      </c>
      <c r="R610" s="54">
        <v>0.41736111111111102</v>
      </c>
      <c r="T610" s="93">
        <f t="shared" si="22"/>
        <v>7.3</v>
      </c>
      <c r="U610" s="96">
        <f t="shared" si="24"/>
        <v>-0.40000000000000036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>
        <v>5.7</v>
      </c>
      <c r="C611">
        <v>98</v>
      </c>
      <c r="D611">
        <v>5.4</v>
      </c>
      <c r="E611">
        <v>5.7</v>
      </c>
      <c r="F611">
        <v>2.2000000000000002</v>
      </c>
      <c r="G611">
        <v>2.2000000000000002</v>
      </c>
      <c r="H611">
        <v>1013.1</v>
      </c>
      <c r="I611">
        <v>5540</v>
      </c>
      <c r="J611">
        <v>0</v>
      </c>
      <c r="K611">
        <v>0</v>
      </c>
      <c r="L611">
        <v>0</v>
      </c>
      <c r="M611">
        <v>1.6</v>
      </c>
      <c r="N611">
        <v>10.4</v>
      </c>
      <c r="O611">
        <v>173</v>
      </c>
      <c r="P611">
        <v>7.3</v>
      </c>
      <c r="Q611">
        <v>6.7</v>
      </c>
      <c r="R611" s="54">
        <v>0.41805555555555601</v>
      </c>
      <c r="T611" s="93">
        <f t="shared" si="22"/>
        <v>7.3</v>
      </c>
      <c r="U611" s="96">
        <f t="shared" si="24"/>
        <v>-0.40000000000000036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>
        <v>5.8</v>
      </c>
      <c r="C612">
        <v>98</v>
      </c>
      <c r="D612">
        <v>5.5</v>
      </c>
      <c r="E612">
        <v>5.8</v>
      </c>
      <c r="F612">
        <v>1.8</v>
      </c>
      <c r="G612">
        <v>2.2000000000000002</v>
      </c>
      <c r="H612">
        <v>1013.2</v>
      </c>
      <c r="I612">
        <v>5600</v>
      </c>
      <c r="J612">
        <v>0</v>
      </c>
      <c r="K612">
        <v>0</v>
      </c>
      <c r="L612">
        <v>0</v>
      </c>
      <c r="M612">
        <v>1.6</v>
      </c>
      <c r="N612">
        <v>10.4</v>
      </c>
      <c r="O612">
        <v>173</v>
      </c>
      <c r="P612">
        <v>7.4</v>
      </c>
      <c r="Q612">
        <v>6.7</v>
      </c>
      <c r="R612" s="54">
        <v>0.41875000000000001</v>
      </c>
      <c r="T612" s="93">
        <f t="shared" si="22"/>
        <v>7.4</v>
      </c>
      <c r="U612" s="96">
        <f t="shared" si="24"/>
        <v>-0.39999999999999947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>
        <v>5.8</v>
      </c>
      <c r="C613">
        <v>98</v>
      </c>
      <c r="D613">
        <v>5.5</v>
      </c>
      <c r="E613">
        <v>5.8</v>
      </c>
      <c r="F613">
        <v>2.5</v>
      </c>
      <c r="G613">
        <v>4.7</v>
      </c>
      <c r="H613">
        <v>1013.1</v>
      </c>
      <c r="I613">
        <v>5790</v>
      </c>
      <c r="J613">
        <v>0</v>
      </c>
      <c r="K613">
        <v>0</v>
      </c>
      <c r="L613">
        <v>0</v>
      </c>
      <c r="M613">
        <v>1.6</v>
      </c>
      <c r="N613">
        <v>10.4</v>
      </c>
      <c r="O613">
        <v>173</v>
      </c>
      <c r="P613">
        <v>7.5</v>
      </c>
      <c r="Q613">
        <v>6.7</v>
      </c>
      <c r="R613" s="54">
        <v>0.41944444444444401</v>
      </c>
      <c r="S613"/>
      <c r="T613" s="93">
        <f t="shared" si="22"/>
        <v>7.5</v>
      </c>
      <c r="U613" s="96">
        <f t="shared" si="24"/>
        <v>-0.29999999999999982</v>
      </c>
      <c r="V613" s="92" t="str">
        <f t="shared" si="25"/>
        <v/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>
        <v>5.8</v>
      </c>
      <c r="C614">
        <v>98</v>
      </c>
      <c r="D614">
        <v>5.5</v>
      </c>
      <c r="E614">
        <v>5.8</v>
      </c>
      <c r="F614">
        <v>1.8</v>
      </c>
      <c r="G614">
        <v>2.2000000000000002</v>
      </c>
      <c r="H614">
        <v>1013.2</v>
      </c>
      <c r="I614">
        <v>6040</v>
      </c>
      <c r="J614">
        <v>0</v>
      </c>
      <c r="K614">
        <v>0</v>
      </c>
      <c r="L614">
        <v>0</v>
      </c>
      <c r="M614">
        <v>1.6</v>
      </c>
      <c r="N614">
        <v>10.4</v>
      </c>
      <c r="O614">
        <v>173</v>
      </c>
      <c r="P614">
        <v>7.5</v>
      </c>
      <c r="Q614">
        <v>6.8</v>
      </c>
      <c r="R614" s="54">
        <v>0.42013888888888901</v>
      </c>
      <c r="S614"/>
      <c r="T614" s="93">
        <f t="shared" si="22"/>
        <v>7.5</v>
      </c>
      <c r="U614" s="96">
        <f t="shared" si="24"/>
        <v>-0.29999999999999982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>
        <v>5.9</v>
      </c>
      <c r="C615">
        <v>98</v>
      </c>
      <c r="D615">
        <v>5.6</v>
      </c>
      <c r="E615">
        <v>5.9</v>
      </c>
      <c r="F615">
        <v>2.2000000000000002</v>
      </c>
      <c r="G615">
        <v>3.2</v>
      </c>
      <c r="H615">
        <v>1013.2</v>
      </c>
      <c r="I615">
        <v>6280</v>
      </c>
      <c r="J615">
        <v>0</v>
      </c>
      <c r="K615">
        <v>0</v>
      </c>
      <c r="L615">
        <v>0</v>
      </c>
      <c r="M615">
        <v>1.6</v>
      </c>
      <c r="N615">
        <v>10.4</v>
      </c>
      <c r="O615">
        <v>173</v>
      </c>
      <c r="P615">
        <v>7.5</v>
      </c>
      <c r="Q615">
        <v>6.8</v>
      </c>
      <c r="R615" s="54">
        <v>0.420833333333333</v>
      </c>
      <c r="S615"/>
      <c r="T615" s="93">
        <f t="shared" si="22"/>
        <v>7.5</v>
      </c>
      <c r="U615" s="96">
        <f t="shared" si="24"/>
        <v>-0.40000000000000036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>
        <v>5.9</v>
      </c>
      <c r="C616">
        <v>98</v>
      </c>
      <c r="D616">
        <v>5.6</v>
      </c>
      <c r="E616">
        <v>5.9</v>
      </c>
      <c r="F616">
        <v>2.9</v>
      </c>
      <c r="G616">
        <v>2.9</v>
      </c>
      <c r="H616">
        <v>1013.2</v>
      </c>
      <c r="I616">
        <v>6440</v>
      </c>
      <c r="J616">
        <v>0</v>
      </c>
      <c r="K616">
        <v>0</v>
      </c>
      <c r="L616">
        <v>0</v>
      </c>
      <c r="M616">
        <v>1.6</v>
      </c>
      <c r="N616">
        <v>10.4</v>
      </c>
      <c r="O616">
        <v>173</v>
      </c>
      <c r="P616">
        <v>7.6</v>
      </c>
      <c r="Q616">
        <v>6.8</v>
      </c>
      <c r="R616" s="54">
        <v>0.421527777777778</v>
      </c>
      <c r="S616"/>
      <c r="T616" s="93">
        <f t="shared" si="22"/>
        <v>7.6</v>
      </c>
      <c r="U616" s="96">
        <f t="shared" si="24"/>
        <v>-0.30000000000000071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>
        <v>5.9</v>
      </c>
      <c r="C617">
        <v>98</v>
      </c>
      <c r="D617">
        <v>5.6</v>
      </c>
      <c r="E617">
        <v>5.9</v>
      </c>
      <c r="F617">
        <v>2.5</v>
      </c>
      <c r="G617">
        <v>3.2</v>
      </c>
      <c r="H617">
        <v>1013</v>
      </c>
      <c r="I617">
        <v>6430</v>
      </c>
      <c r="J617">
        <v>0</v>
      </c>
      <c r="K617">
        <v>0</v>
      </c>
      <c r="L617">
        <v>0</v>
      </c>
      <c r="M617">
        <v>1.6</v>
      </c>
      <c r="N617">
        <v>10.4</v>
      </c>
      <c r="O617">
        <v>173</v>
      </c>
      <c r="P617">
        <v>7.6</v>
      </c>
      <c r="Q617">
        <v>6.8</v>
      </c>
      <c r="R617" s="54">
        <v>0.422222222222222</v>
      </c>
      <c r="S617"/>
      <c r="T617" s="93">
        <f t="shared" si="22"/>
        <v>7.6</v>
      </c>
      <c r="U617" s="96">
        <f t="shared" si="24"/>
        <v>-0.30000000000000071</v>
      </c>
      <c r="V617" s="92" t="str">
        <f t="shared" si="25"/>
        <v/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>
        <v>6</v>
      </c>
      <c r="C618">
        <v>98</v>
      </c>
      <c r="D618">
        <v>5.7</v>
      </c>
      <c r="E618">
        <v>6</v>
      </c>
      <c r="F618">
        <v>2.9</v>
      </c>
      <c r="G618">
        <v>3.2</v>
      </c>
      <c r="H618">
        <v>1013.4</v>
      </c>
      <c r="I618">
        <v>6350</v>
      </c>
      <c r="J618">
        <v>0</v>
      </c>
      <c r="K618">
        <v>0</v>
      </c>
      <c r="L618">
        <v>0</v>
      </c>
      <c r="M618">
        <v>1.6</v>
      </c>
      <c r="N618">
        <v>10.4</v>
      </c>
      <c r="O618">
        <v>173</v>
      </c>
      <c r="P618">
        <v>7.7</v>
      </c>
      <c r="Q618">
        <v>6.8</v>
      </c>
      <c r="R618" s="54">
        <v>0.422916666666667</v>
      </c>
      <c r="S618"/>
      <c r="T618" s="93">
        <f t="shared" si="22"/>
        <v>7.7</v>
      </c>
      <c r="U618" s="96">
        <f t="shared" si="24"/>
        <v>-0.29999999999999982</v>
      </c>
      <c r="V618" s="92" t="str">
        <f t="shared" si="25"/>
        <v/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>
        <v>6</v>
      </c>
      <c r="C619">
        <v>98</v>
      </c>
      <c r="D619">
        <v>5.7</v>
      </c>
      <c r="E619">
        <v>6</v>
      </c>
      <c r="F619">
        <v>2.9</v>
      </c>
      <c r="G619">
        <v>2.9</v>
      </c>
      <c r="H619">
        <v>1013.1</v>
      </c>
      <c r="I619">
        <v>6260</v>
      </c>
      <c r="J619">
        <v>0</v>
      </c>
      <c r="K619">
        <v>0</v>
      </c>
      <c r="L619">
        <v>0</v>
      </c>
      <c r="M619">
        <v>1.6</v>
      </c>
      <c r="N619">
        <v>10.4</v>
      </c>
      <c r="O619">
        <v>173</v>
      </c>
      <c r="P619">
        <v>7.7</v>
      </c>
      <c r="Q619">
        <v>6.8</v>
      </c>
      <c r="R619" s="54">
        <v>0.42361111111111099</v>
      </c>
      <c r="S619"/>
      <c r="T619" s="93">
        <f t="shared" si="22"/>
        <v>7.7</v>
      </c>
      <c r="U619" s="96">
        <f t="shared" si="24"/>
        <v>-0.29999999999999982</v>
      </c>
      <c r="V619" s="92" t="str">
        <f t="shared" si="25"/>
        <v/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>
        <v>6.1</v>
      </c>
      <c r="C620">
        <v>98</v>
      </c>
      <c r="D620">
        <v>5.8</v>
      </c>
      <c r="E620">
        <v>6.1</v>
      </c>
      <c r="F620">
        <v>2.5</v>
      </c>
      <c r="G620">
        <v>2.9</v>
      </c>
      <c r="H620">
        <v>1013.4</v>
      </c>
      <c r="I620">
        <v>6260</v>
      </c>
      <c r="J620">
        <v>0</v>
      </c>
      <c r="K620">
        <v>0</v>
      </c>
      <c r="L620">
        <v>0</v>
      </c>
      <c r="M620">
        <v>1.6</v>
      </c>
      <c r="N620">
        <v>10.4</v>
      </c>
      <c r="O620">
        <v>173</v>
      </c>
      <c r="P620">
        <v>7.8</v>
      </c>
      <c r="Q620">
        <v>6.8</v>
      </c>
      <c r="R620" s="54">
        <v>0.42430555555555599</v>
      </c>
      <c r="S620"/>
      <c r="T620" s="93">
        <f t="shared" si="22"/>
        <v>7.8</v>
      </c>
      <c r="U620" s="96">
        <f t="shared" si="24"/>
        <v>-0.29999999999999982</v>
      </c>
      <c r="V620" s="92" t="str">
        <f t="shared" si="25"/>
        <v/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>
        <v>6.1</v>
      </c>
      <c r="C621">
        <v>98</v>
      </c>
      <c r="D621">
        <v>5.8</v>
      </c>
      <c r="E621">
        <v>6.1</v>
      </c>
      <c r="F621">
        <v>2.5</v>
      </c>
      <c r="G621">
        <v>3.2</v>
      </c>
      <c r="H621">
        <v>1013</v>
      </c>
      <c r="I621">
        <v>6380</v>
      </c>
      <c r="J621">
        <v>0</v>
      </c>
      <c r="K621">
        <v>0</v>
      </c>
      <c r="L621">
        <v>0</v>
      </c>
      <c r="M621">
        <v>1.6</v>
      </c>
      <c r="N621">
        <v>10.4</v>
      </c>
      <c r="O621">
        <v>173</v>
      </c>
      <c r="P621">
        <v>7.8</v>
      </c>
      <c r="Q621">
        <v>7.1</v>
      </c>
      <c r="R621" s="54">
        <v>0.42499999999999999</v>
      </c>
      <c r="S621"/>
      <c r="T621" s="93">
        <f t="shared" si="22"/>
        <v>7.8</v>
      </c>
      <c r="U621" s="96">
        <f>(T621-B621)-4</f>
        <v>-2.2999999999999998</v>
      </c>
      <c r="V621" s="92" t="str">
        <f t="shared" si="25"/>
        <v/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>
        <v>6.1</v>
      </c>
      <c r="C622">
        <v>98</v>
      </c>
      <c r="D622">
        <v>5.8</v>
      </c>
      <c r="E622">
        <v>6.1</v>
      </c>
      <c r="F622">
        <v>2.5</v>
      </c>
      <c r="G622">
        <v>2.9</v>
      </c>
      <c r="H622">
        <v>1013.4</v>
      </c>
      <c r="I622">
        <v>6550</v>
      </c>
      <c r="J622">
        <v>0</v>
      </c>
      <c r="K622">
        <v>0</v>
      </c>
      <c r="L622">
        <v>0</v>
      </c>
      <c r="M622">
        <v>1.6</v>
      </c>
      <c r="N622">
        <v>10.4</v>
      </c>
      <c r="O622">
        <v>173</v>
      </c>
      <c r="P622">
        <v>7.8</v>
      </c>
      <c r="Q622">
        <v>7.1</v>
      </c>
      <c r="R622" s="54">
        <v>0.42569444444444399</v>
      </c>
      <c r="S622"/>
      <c r="T622" s="93">
        <f t="shared" si="22"/>
        <v>7.8</v>
      </c>
      <c r="U622" s="96">
        <f t="shared" ref="U622:U655" si="26">(T622-B622)-4</f>
        <v>-2.2999999999999998</v>
      </c>
      <c r="V622" s="92" t="str">
        <f t="shared" si="25"/>
        <v/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>
        <v>6.2</v>
      </c>
      <c r="C623">
        <v>98</v>
      </c>
      <c r="D623">
        <v>5.9</v>
      </c>
      <c r="E623">
        <v>6.2</v>
      </c>
      <c r="F623">
        <v>0</v>
      </c>
      <c r="G623">
        <v>2.2000000000000002</v>
      </c>
      <c r="H623">
        <v>1013.3</v>
      </c>
      <c r="I623">
        <v>6720</v>
      </c>
      <c r="J623">
        <v>0</v>
      </c>
      <c r="K623">
        <v>0</v>
      </c>
      <c r="L623">
        <v>0</v>
      </c>
      <c r="M623">
        <v>1.6</v>
      </c>
      <c r="N623">
        <v>10.4</v>
      </c>
      <c r="O623">
        <v>173</v>
      </c>
      <c r="P623">
        <v>7.9</v>
      </c>
      <c r="Q623">
        <v>7.1</v>
      </c>
      <c r="R623" s="54">
        <v>0.42638888888888898</v>
      </c>
      <c r="S623"/>
      <c r="T623" s="93">
        <f t="shared" si="22"/>
        <v>7.9</v>
      </c>
      <c r="U623" s="96">
        <f t="shared" si="26"/>
        <v>-2.2999999999999998</v>
      </c>
      <c r="V623" s="92" t="str">
        <f t="shared" si="25"/>
        <v/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>
        <v>6.2</v>
      </c>
      <c r="C624">
        <v>98</v>
      </c>
      <c r="D624">
        <v>5.9</v>
      </c>
      <c r="E624">
        <v>6.2</v>
      </c>
      <c r="F624">
        <v>1.8</v>
      </c>
      <c r="G624">
        <v>2.2000000000000002</v>
      </c>
      <c r="H624">
        <v>1013.2</v>
      </c>
      <c r="I624">
        <v>6720</v>
      </c>
      <c r="J624">
        <v>0</v>
      </c>
      <c r="K624">
        <v>0</v>
      </c>
      <c r="L624">
        <v>0</v>
      </c>
      <c r="M624">
        <v>1.6</v>
      </c>
      <c r="N624">
        <v>10.4</v>
      </c>
      <c r="O624">
        <v>173</v>
      </c>
      <c r="P624">
        <v>7.9</v>
      </c>
      <c r="Q624">
        <v>7.1</v>
      </c>
      <c r="R624" s="54">
        <v>0.42708333333333298</v>
      </c>
      <c r="S624"/>
      <c r="T624" s="93">
        <f t="shared" si="22"/>
        <v>7.9</v>
      </c>
      <c r="U624" s="96">
        <f t="shared" si="26"/>
        <v>-2.2999999999999998</v>
      </c>
      <c r="V624" s="92" t="str">
        <f t="shared" si="25"/>
        <v/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>
        <v>6.2</v>
      </c>
      <c r="C625">
        <v>98</v>
      </c>
      <c r="D625">
        <v>5.9</v>
      </c>
      <c r="E625">
        <v>6.2</v>
      </c>
      <c r="F625">
        <v>2.9</v>
      </c>
      <c r="G625">
        <v>3.2</v>
      </c>
      <c r="H625">
        <v>1013.1</v>
      </c>
      <c r="I625">
        <v>6590</v>
      </c>
      <c r="J625">
        <v>0</v>
      </c>
      <c r="K625">
        <v>0</v>
      </c>
      <c r="L625">
        <v>0</v>
      </c>
      <c r="M625">
        <v>1.6</v>
      </c>
      <c r="N625">
        <v>10.4</v>
      </c>
      <c r="O625">
        <v>173</v>
      </c>
      <c r="P625">
        <v>7.9</v>
      </c>
      <c r="Q625">
        <v>7.1</v>
      </c>
      <c r="R625" s="54">
        <v>0.42777777777777798</v>
      </c>
      <c r="S625"/>
      <c r="T625" s="93">
        <f t="shared" si="22"/>
        <v>7.9</v>
      </c>
      <c r="U625" s="96">
        <f t="shared" si="26"/>
        <v>-2.2999999999999998</v>
      </c>
      <c r="V625" s="92" t="str">
        <f t="shared" si="25"/>
        <v/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>
        <v>6.2</v>
      </c>
      <c r="C626">
        <v>98</v>
      </c>
      <c r="D626">
        <v>5.9</v>
      </c>
      <c r="E626">
        <v>6.2</v>
      </c>
      <c r="F626">
        <v>4</v>
      </c>
      <c r="G626">
        <v>4</v>
      </c>
      <c r="H626">
        <v>1013.1</v>
      </c>
      <c r="I626">
        <v>6300</v>
      </c>
      <c r="J626">
        <v>0</v>
      </c>
      <c r="K626">
        <v>0</v>
      </c>
      <c r="L626">
        <v>0</v>
      </c>
      <c r="M626">
        <v>1.6</v>
      </c>
      <c r="N626">
        <v>10.4</v>
      </c>
      <c r="O626">
        <v>173</v>
      </c>
      <c r="P626">
        <v>8</v>
      </c>
      <c r="Q626">
        <v>7.2</v>
      </c>
      <c r="R626" s="54">
        <v>0.42847222222222198</v>
      </c>
      <c r="S626"/>
      <c r="T626" s="93">
        <f t="shared" ref="T626:T689" si="27">MAX($P626,$Q626)</f>
        <v>8</v>
      </c>
      <c r="U626" s="96">
        <f t="shared" si="26"/>
        <v>-2.2000000000000002</v>
      </c>
      <c r="V626" s="92" t="str">
        <f t="shared" si="25"/>
        <v/>
      </c>
      <c r="W626" s="96" t="str">
        <f t="shared" ref="W626:W689" si="28">IF($T626&gt;$B626+2,1,"")</f>
        <v/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>
        <v>6.2</v>
      </c>
      <c r="C627">
        <v>98</v>
      </c>
      <c r="D627">
        <v>5.9</v>
      </c>
      <c r="E627">
        <v>6.2</v>
      </c>
      <c r="F627">
        <v>2.5</v>
      </c>
      <c r="G627">
        <v>2.5</v>
      </c>
      <c r="H627">
        <v>1013.3</v>
      </c>
      <c r="I627">
        <v>5950</v>
      </c>
      <c r="J627">
        <v>0</v>
      </c>
      <c r="K627">
        <v>0</v>
      </c>
      <c r="L627">
        <v>0</v>
      </c>
      <c r="M627">
        <v>1.6</v>
      </c>
      <c r="N627">
        <v>10.4</v>
      </c>
      <c r="O627">
        <v>173</v>
      </c>
      <c r="P627">
        <v>8.1</v>
      </c>
      <c r="Q627">
        <v>7.3</v>
      </c>
      <c r="R627" s="54">
        <v>0.42916666666666697</v>
      </c>
      <c r="S627"/>
      <c r="T627" s="93">
        <f t="shared" si="27"/>
        <v>8.1</v>
      </c>
      <c r="U627" s="96">
        <f t="shared" si="26"/>
        <v>-2.1000000000000005</v>
      </c>
      <c r="V627" s="92" t="str">
        <f t="shared" si="25"/>
        <v/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>
        <v>6.2</v>
      </c>
      <c r="C628">
        <v>98</v>
      </c>
      <c r="D628">
        <v>5.9</v>
      </c>
      <c r="E628">
        <v>6.2</v>
      </c>
      <c r="F628">
        <v>3.6</v>
      </c>
      <c r="G628">
        <v>5</v>
      </c>
      <c r="H628">
        <v>1013.2</v>
      </c>
      <c r="I628">
        <v>5640</v>
      </c>
      <c r="J628">
        <v>0</v>
      </c>
      <c r="K628">
        <v>0</v>
      </c>
      <c r="L628">
        <v>0</v>
      </c>
      <c r="M628">
        <v>1.6</v>
      </c>
      <c r="N628">
        <v>10.4</v>
      </c>
      <c r="O628">
        <v>173</v>
      </c>
      <c r="P628">
        <v>8.1</v>
      </c>
      <c r="Q628">
        <v>7.3</v>
      </c>
      <c r="R628" s="54">
        <v>0.42986111111111103</v>
      </c>
      <c r="S628"/>
      <c r="T628" s="93">
        <f t="shared" si="27"/>
        <v>8.1</v>
      </c>
      <c r="U628" s="96">
        <f t="shared" si="26"/>
        <v>-2.1000000000000005</v>
      </c>
      <c r="V628" s="92" t="str">
        <f t="shared" si="25"/>
        <v/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>
        <v>6.3</v>
      </c>
      <c r="C629">
        <v>98</v>
      </c>
      <c r="D629">
        <v>6</v>
      </c>
      <c r="E629">
        <v>6.3</v>
      </c>
      <c r="F629">
        <v>3.6</v>
      </c>
      <c r="G629">
        <v>5</v>
      </c>
      <c r="H629">
        <v>1013.3</v>
      </c>
      <c r="I629">
        <v>5460</v>
      </c>
      <c r="J629">
        <v>0</v>
      </c>
      <c r="K629">
        <v>0</v>
      </c>
      <c r="L629">
        <v>0</v>
      </c>
      <c r="M629">
        <v>1.6</v>
      </c>
      <c r="N629">
        <v>10.4</v>
      </c>
      <c r="O629">
        <v>173</v>
      </c>
      <c r="P629">
        <v>8.1</v>
      </c>
      <c r="Q629">
        <v>7.3</v>
      </c>
      <c r="R629" s="54">
        <v>0.43055555555555602</v>
      </c>
      <c r="S629"/>
      <c r="T629" s="93">
        <f t="shared" si="27"/>
        <v>8.1</v>
      </c>
      <c r="U629" s="96">
        <f t="shared" si="26"/>
        <v>-2.2000000000000002</v>
      </c>
      <c r="V629" s="92" t="str">
        <f t="shared" si="25"/>
        <v/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>
        <v>6.3</v>
      </c>
      <c r="C630">
        <v>98</v>
      </c>
      <c r="D630">
        <v>6</v>
      </c>
      <c r="E630">
        <v>6.3</v>
      </c>
      <c r="F630">
        <v>4</v>
      </c>
      <c r="G630">
        <v>5</v>
      </c>
      <c r="H630">
        <v>1013.2</v>
      </c>
      <c r="I630">
        <v>5340</v>
      </c>
      <c r="J630">
        <v>0</v>
      </c>
      <c r="K630">
        <v>0</v>
      </c>
      <c r="L630">
        <v>0</v>
      </c>
      <c r="M630">
        <v>1.6</v>
      </c>
      <c r="N630">
        <v>10.4</v>
      </c>
      <c r="O630">
        <v>173</v>
      </c>
      <c r="P630">
        <v>8.1</v>
      </c>
      <c r="Q630">
        <v>7.3</v>
      </c>
      <c r="R630" s="54">
        <v>0.43125000000000002</v>
      </c>
      <c r="S630"/>
      <c r="T630" s="93">
        <f t="shared" si="27"/>
        <v>8.1</v>
      </c>
      <c r="U630" s="96">
        <f t="shared" si="26"/>
        <v>-2.2000000000000002</v>
      </c>
      <c r="V630" s="92" t="str">
        <f t="shared" si="25"/>
        <v/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>
        <v>6.3</v>
      </c>
      <c r="C631">
        <v>98</v>
      </c>
      <c r="D631">
        <v>6</v>
      </c>
      <c r="E631">
        <v>6.3</v>
      </c>
      <c r="F631">
        <v>2.9</v>
      </c>
      <c r="G631">
        <v>3.6</v>
      </c>
      <c r="H631">
        <v>1013.3</v>
      </c>
      <c r="I631">
        <v>5320</v>
      </c>
      <c r="J631">
        <v>0</v>
      </c>
      <c r="K631">
        <v>0</v>
      </c>
      <c r="L631">
        <v>0</v>
      </c>
      <c r="M631">
        <v>1.6</v>
      </c>
      <c r="N631">
        <v>10.4</v>
      </c>
      <c r="O631">
        <v>173</v>
      </c>
      <c r="P631">
        <v>8.1</v>
      </c>
      <c r="Q631">
        <v>7.4</v>
      </c>
      <c r="R631" s="54">
        <v>0.43194444444444402</v>
      </c>
      <c r="S631"/>
      <c r="T631" s="93">
        <f t="shared" si="27"/>
        <v>8.1</v>
      </c>
      <c r="U631" s="96">
        <f t="shared" si="26"/>
        <v>-2.2000000000000002</v>
      </c>
      <c r="V631" s="92" t="str">
        <f t="shared" si="25"/>
        <v/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>
        <v>6.3</v>
      </c>
      <c r="C632">
        <v>98</v>
      </c>
      <c r="D632">
        <v>6</v>
      </c>
      <c r="E632">
        <v>6.3</v>
      </c>
      <c r="F632">
        <v>2.2000000000000002</v>
      </c>
      <c r="G632">
        <v>2.9</v>
      </c>
      <c r="H632">
        <v>1013.4</v>
      </c>
      <c r="I632">
        <v>5390</v>
      </c>
      <c r="J632">
        <v>0</v>
      </c>
      <c r="K632">
        <v>0</v>
      </c>
      <c r="L632">
        <v>0</v>
      </c>
      <c r="M632">
        <v>1.6</v>
      </c>
      <c r="N632">
        <v>10.4</v>
      </c>
      <c r="O632">
        <v>173</v>
      </c>
      <c r="P632">
        <v>8.1</v>
      </c>
      <c r="Q632">
        <v>7.4</v>
      </c>
      <c r="R632" s="54">
        <v>0.43263888888888902</v>
      </c>
      <c r="S632"/>
      <c r="T632" s="93">
        <f t="shared" si="27"/>
        <v>8.1</v>
      </c>
      <c r="U632" s="96">
        <f t="shared" si="26"/>
        <v>-2.2000000000000002</v>
      </c>
      <c r="V632" s="92" t="str">
        <f t="shared" si="25"/>
        <v/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>
        <v>6.4</v>
      </c>
      <c r="C633">
        <v>98</v>
      </c>
      <c r="D633">
        <v>6.1</v>
      </c>
      <c r="E633">
        <v>6.4</v>
      </c>
      <c r="F633">
        <v>3.6</v>
      </c>
      <c r="G633">
        <v>3.6</v>
      </c>
      <c r="H633">
        <v>1013.3</v>
      </c>
      <c r="I633">
        <v>5540</v>
      </c>
      <c r="J633">
        <v>0</v>
      </c>
      <c r="K633">
        <v>0</v>
      </c>
      <c r="L633">
        <v>0</v>
      </c>
      <c r="M633">
        <v>1.6</v>
      </c>
      <c r="N633">
        <v>10.4</v>
      </c>
      <c r="O633">
        <v>173</v>
      </c>
      <c r="P633">
        <v>8.1999999999999993</v>
      </c>
      <c r="Q633">
        <v>7.5</v>
      </c>
      <c r="R633" s="54">
        <v>0.43333333333333302</v>
      </c>
      <c r="S633"/>
      <c r="T633" s="93">
        <f t="shared" si="27"/>
        <v>8.1999999999999993</v>
      </c>
      <c r="U633" s="96">
        <f t="shared" si="26"/>
        <v>-2.2000000000000011</v>
      </c>
      <c r="V633" s="92" t="str">
        <f t="shared" si="25"/>
        <v/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>
        <v>6.4</v>
      </c>
      <c r="C634">
        <v>98</v>
      </c>
      <c r="D634">
        <v>6.1</v>
      </c>
      <c r="E634">
        <v>6.4</v>
      </c>
      <c r="F634">
        <v>3.6</v>
      </c>
      <c r="G634">
        <v>4.7</v>
      </c>
      <c r="H634">
        <v>1013.3</v>
      </c>
      <c r="I634">
        <v>5720</v>
      </c>
      <c r="J634">
        <v>0</v>
      </c>
      <c r="K634">
        <v>0</v>
      </c>
      <c r="L634">
        <v>0</v>
      </c>
      <c r="M634">
        <v>1.6</v>
      </c>
      <c r="N634">
        <v>10.4</v>
      </c>
      <c r="O634">
        <v>173</v>
      </c>
      <c r="P634">
        <v>8.1</v>
      </c>
      <c r="Q634">
        <v>7.5</v>
      </c>
      <c r="R634" s="54">
        <v>0.43402777777777801</v>
      </c>
      <c r="S634"/>
      <c r="T634" s="93">
        <f t="shared" si="27"/>
        <v>8.1</v>
      </c>
      <c r="U634" s="96">
        <f t="shared" si="26"/>
        <v>-2.3000000000000007</v>
      </c>
      <c r="V634" s="92" t="str">
        <f t="shared" si="25"/>
        <v/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>
        <v>6.4</v>
      </c>
      <c r="C635">
        <v>98</v>
      </c>
      <c r="D635">
        <v>6.1</v>
      </c>
      <c r="E635">
        <v>6.4</v>
      </c>
      <c r="F635">
        <v>2.2000000000000002</v>
      </c>
      <c r="G635">
        <v>2.5</v>
      </c>
      <c r="H635">
        <v>1013.3</v>
      </c>
      <c r="I635">
        <v>5730</v>
      </c>
      <c r="J635">
        <v>0</v>
      </c>
      <c r="K635">
        <v>0</v>
      </c>
      <c r="L635">
        <v>0</v>
      </c>
      <c r="M635">
        <v>1.6</v>
      </c>
      <c r="N635">
        <v>10.4</v>
      </c>
      <c r="O635">
        <v>173</v>
      </c>
      <c r="P635">
        <v>8.1</v>
      </c>
      <c r="Q635">
        <v>7.5</v>
      </c>
      <c r="R635" s="54">
        <v>0.43472222222222201</v>
      </c>
      <c r="S635"/>
      <c r="T635" s="93">
        <f t="shared" si="27"/>
        <v>8.1</v>
      </c>
      <c r="U635" s="96">
        <f t="shared" si="26"/>
        <v>-2.3000000000000007</v>
      </c>
      <c r="V635" s="92" t="str">
        <f t="shared" si="25"/>
        <v/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>
        <v>6.4</v>
      </c>
      <c r="C636">
        <v>98</v>
      </c>
      <c r="D636">
        <v>6.1</v>
      </c>
      <c r="E636">
        <v>6.4</v>
      </c>
      <c r="F636">
        <v>0</v>
      </c>
      <c r="G636">
        <v>1.8</v>
      </c>
      <c r="H636">
        <v>1013.3</v>
      </c>
      <c r="I636">
        <v>5690</v>
      </c>
      <c r="J636">
        <v>0</v>
      </c>
      <c r="K636">
        <v>0</v>
      </c>
      <c r="L636">
        <v>0</v>
      </c>
      <c r="M636">
        <v>1.6</v>
      </c>
      <c r="N636">
        <v>10.4</v>
      </c>
      <c r="O636">
        <v>173</v>
      </c>
      <c r="P636">
        <v>8.1</v>
      </c>
      <c r="Q636">
        <v>7.5</v>
      </c>
      <c r="R636" s="54">
        <v>0.43541666666666701</v>
      </c>
      <c r="S636"/>
      <c r="T636" s="93">
        <f t="shared" si="27"/>
        <v>8.1</v>
      </c>
      <c r="U636" s="96">
        <f t="shared" si="26"/>
        <v>-2.3000000000000007</v>
      </c>
      <c r="V636" s="92" t="str">
        <f t="shared" si="25"/>
        <v/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>
        <v>6.4</v>
      </c>
      <c r="C637">
        <v>98</v>
      </c>
      <c r="D637">
        <v>6.1</v>
      </c>
      <c r="E637">
        <v>6.4</v>
      </c>
      <c r="F637">
        <v>0</v>
      </c>
      <c r="G637">
        <v>3.2</v>
      </c>
      <c r="H637">
        <v>1013.3</v>
      </c>
      <c r="I637">
        <v>5680</v>
      </c>
      <c r="J637">
        <v>0</v>
      </c>
      <c r="K637">
        <v>0</v>
      </c>
      <c r="L637">
        <v>0</v>
      </c>
      <c r="M637">
        <v>1.6</v>
      </c>
      <c r="N637">
        <v>10.4</v>
      </c>
      <c r="O637">
        <v>173</v>
      </c>
      <c r="P637">
        <v>8.1</v>
      </c>
      <c r="Q637">
        <v>7.5</v>
      </c>
      <c r="R637" s="54">
        <v>0.43611111111111101</v>
      </c>
      <c r="S637"/>
      <c r="T637" s="93">
        <f t="shared" si="27"/>
        <v>8.1</v>
      </c>
      <c r="U637" s="96">
        <f t="shared" si="26"/>
        <v>-2.3000000000000007</v>
      </c>
      <c r="V637" s="92" t="str">
        <f t="shared" si="25"/>
        <v/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>
        <v>6.4</v>
      </c>
      <c r="C638">
        <v>98</v>
      </c>
      <c r="D638">
        <v>6.1</v>
      </c>
      <c r="E638">
        <v>6.4</v>
      </c>
      <c r="F638">
        <v>3.6</v>
      </c>
      <c r="G638">
        <v>4.3</v>
      </c>
      <c r="H638">
        <v>1013.4</v>
      </c>
      <c r="I638">
        <v>5720</v>
      </c>
      <c r="J638">
        <v>0</v>
      </c>
      <c r="K638">
        <v>0</v>
      </c>
      <c r="L638">
        <v>0</v>
      </c>
      <c r="M638">
        <v>1.6</v>
      </c>
      <c r="N638">
        <v>10.4</v>
      </c>
      <c r="O638">
        <v>173</v>
      </c>
      <c r="P638">
        <v>8.1</v>
      </c>
      <c r="Q638">
        <v>7.5</v>
      </c>
      <c r="R638" s="54">
        <v>0.436805555555556</v>
      </c>
      <c r="S638"/>
      <c r="T638" s="93">
        <f t="shared" si="27"/>
        <v>8.1</v>
      </c>
      <c r="U638" s="96">
        <f t="shared" si="26"/>
        <v>-2.3000000000000007</v>
      </c>
      <c r="V638" s="92" t="str">
        <f t="shared" si="25"/>
        <v/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>
        <v>6.5</v>
      </c>
      <c r="C639">
        <v>98</v>
      </c>
      <c r="D639">
        <v>6.2</v>
      </c>
      <c r="E639">
        <v>6.5</v>
      </c>
      <c r="F639">
        <v>1.8</v>
      </c>
      <c r="G639">
        <v>3.2</v>
      </c>
      <c r="H639">
        <v>1013.2</v>
      </c>
      <c r="I639">
        <v>5850</v>
      </c>
      <c r="J639">
        <v>0</v>
      </c>
      <c r="K639">
        <v>0</v>
      </c>
      <c r="L639">
        <v>0</v>
      </c>
      <c r="M639">
        <v>1.6</v>
      </c>
      <c r="N639">
        <v>10.4</v>
      </c>
      <c r="O639">
        <v>173</v>
      </c>
      <c r="P639">
        <v>8.1999999999999993</v>
      </c>
      <c r="Q639">
        <v>7.5</v>
      </c>
      <c r="R639" s="54">
        <v>0.4375</v>
      </c>
      <c r="S639"/>
      <c r="T639" s="93">
        <f t="shared" si="27"/>
        <v>8.1999999999999993</v>
      </c>
      <c r="U639" s="96">
        <f t="shared" si="26"/>
        <v>-2.3000000000000007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>
        <v>6.5</v>
      </c>
      <c r="C640">
        <v>98</v>
      </c>
      <c r="D640">
        <v>6.2</v>
      </c>
      <c r="E640">
        <v>6.5</v>
      </c>
      <c r="F640">
        <v>0</v>
      </c>
      <c r="G640">
        <v>2.2000000000000002</v>
      </c>
      <c r="H640">
        <v>1013.4</v>
      </c>
      <c r="I640">
        <v>6020</v>
      </c>
      <c r="J640">
        <v>0</v>
      </c>
      <c r="K640">
        <v>0</v>
      </c>
      <c r="L640">
        <v>0</v>
      </c>
      <c r="M640">
        <v>1.6</v>
      </c>
      <c r="N640">
        <v>10.4</v>
      </c>
      <c r="O640">
        <v>173</v>
      </c>
      <c r="P640">
        <v>8.1999999999999993</v>
      </c>
      <c r="Q640">
        <v>7.6</v>
      </c>
      <c r="R640" s="54">
        <v>0.438194444444444</v>
      </c>
      <c r="S640"/>
      <c r="T640" s="93">
        <f t="shared" si="27"/>
        <v>8.1999999999999993</v>
      </c>
      <c r="U640" s="96">
        <f t="shared" si="26"/>
        <v>-2.3000000000000007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>
        <v>6.5</v>
      </c>
      <c r="C641">
        <v>98</v>
      </c>
      <c r="D641">
        <v>6.2</v>
      </c>
      <c r="E641">
        <v>6.5</v>
      </c>
      <c r="F641">
        <v>1.8</v>
      </c>
      <c r="G641">
        <v>2.5</v>
      </c>
      <c r="H641">
        <v>1013.3</v>
      </c>
      <c r="I641">
        <v>6100</v>
      </c>
      <c r="J641">
        <v>0</v>
      </c>
      <c r="K641">
        <v>0</v>
      </c>
      <c r="L641">
        <v>0</v>
      </c>
      <c r="M641">
        <v>1.6</v>
      </c>
      <c r="N641">
        <v>10.4</v>
      </c>
      <c r="O641">
        <v>173</v>
      </c>
      <c r="P641">
        <v>8.1999999999999993</v>
      </c>
      <c r="Q641">
        <v>7.6</v>
      </c>
      <c r="R641" s="54">
        <v>0.43888888888888899</v>
      </c>
      <c r="S641"/>
      <c r="T641" s="93">
        <f t="shared" si="27"/>
        <v>8.1999999999999993</v>
      </c>
      <c r="U641" s="96">
        <f t="shared" si="26"/>
        <v>-2.3000000000000007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>
        <v>6.5</v>
      </c>
      <c r="C642">
        <v>98</v>
      </c>
      <c r="D642">
        <v>6.2</v>
      </c>
      <c r="E642">
        <v>6.5</v>
      </c>
      <c r="F642">
        <v>2.5</v>
      </c>
      <c r="G642">
        <v>3.2</v>
      </c>
      <c r="H642">
        <v>1013.2</v>
      </c>
      <c r="I642">
        <v>6020</v>
      </c>
      <c r="J642">
        <v>0</v>
      </c>
      <c r="K642">
        <v>0</v>
      </c>
      <c r="L642">
        <v>0</v>
      </c>
      <c r="M642">
        <v>1.6</v>
      </c>
      <c r="N642">
        <v>10.4</v>
      </c>
      <c r="O642">
        <v>173</v>
      </c>
      <c r="P642">
        <v>8.3000000000000007</v>
      </c>
      <c r="Q642">
        <v>7.6</v>
      </c>
      <c r="R642" s="54">
        <v>0.43958333333333299</v>
      </c>
      <c r="S642"/>
      <c r="T642" s="93">
        <f t="shared" si="27"/>
        <v>8.3000000000000007</v>
      </c>
      <c r="U642" s="96">
        <f t="shared" si="26"/>
        <v>-2.1999999999999993</v>
      </c>
      <c r="V642" s="92" t="str">
        <f t="shared" si="25"/>
        <v/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>
        <v>6.6</v>
      </c>
      <c r="C643">
        <v>98</v>
      </c>
      <c r="D643">
        <v>6.3</v>
      </c>
      <c r="E643">
        <v>6.6</v>
      </c>
      <c r="F643">
        <v>4.3</v>
      </c>
      <c r="G643">
        <v>4.7</v>
      </c>
      <c r="H643">
        <v>1013.3</v>
      </c>
      <c r="I643">
        <v>6040</v>
      </c>
      <c r="J643">
        <v>0</v>
      </c>
      <c r="K643">
        <v>0</v>
      </c>
      <c r="L643">
        <v>0</v>
      </c>
      <c r="M643">
        <v>1.6</v>
      </c>
      <c r="N643">
        <v>10.4</v>
      </c>
      <c r="O643">
        <v>173</v>
      </c>
      <c r="P643">
        <v>8.3000000000000007</v>
      </c>
      <c r="Q643">
        <v>7.6</v>
      </c>
      <c r="R643" s="54">
        <v>0.44027777777777799</v>
      </c>
      <c r="S643"/>
      <c r="T643" s="93">
        <f t="shared" si="27"/>
        <v>8.3000000000000007</v>
      </c>
      <c r="U643" s="96">
        <f t="shared" si="26"/>
        <v>-2.2999999999999989</v>
      </c>
      <c r="V643" s="92" t="str">
        <f t="shared" si="25"/>
        <v/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>
        <v>6.6</v>
      </c>
      <c r="C644">
        <v>98</v>
      </c>
      <c r="D644">
        <v>6.3</v>
      </c>
      <c r="E644">
        <v>6.6</v>
      </c>
      <c r="F644">
        <v>4</v>
      </c>
      <c r="G644">
        <v>4</v>
      </c>
      <c r="H644">
        <v>1013.4</v>
      </c>
      <c r="I644">
        <v>6100</v>
      </c>
      <c r="J644">
        <v>0</v>
      </c>
      <c r="K644">
        <v>0</v>
      </c>
      <c r="L644">
        <v>0</v>
      </c>
      <c r="M644">
        <v>1.6</v>
      </c>
      <c r="N644">
        <v>10.4</v>
      </c>
      <c r="O644">
        <v>173</v>
      </c>
      <c r="P644">
        <v>8.3000000000000007</v>
      </c>
      <c r="Q644">
        <v>7.6</v>
      </c>
      <c r="R644" s="54">
        <v>0.44097222222222199</v>
      </c>
      <c r="S644"/>
      <c r="T644" s="93">
        <f t="shared" si="27"/>
        <v>8.3000000000000007</v>
      </c>
      <c r="U644" s="96">
        <f t="shared" si="26"/>
        <v>-2.2999999999999989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>
        <v>6.6</v>
      </c>
      <c r="C645">
        <v>98</v>
      </c>
      <c r="D645">
        <v>6.3</v>
      </c>
      <c r="E645">
        <v>6.6</v>
      </c>
      <c r="F645">
        <v>5</v>
      </c>
      <c r="G645">
        <v>5.8</v>
      </c>
      <c r="H645">
        <v>1013.5</v>
      </c>
      <c r="I645">
        <v>6070</v>
      </c>
      <c r="J645">
        <v>0</v>
      </c>
      <c r="K645">
        <v>0</v>
      </c>
      <c r="L645">
        <v>0</v>
      </c>
      <c r="M645">
        <v>1.6</v>
      </c>
      <c r="N645">
        <v>10.4</v>
      </c>
      <c r="O645">
        <v>173</v>
      </c>
      <c r="P645">
        <v>8.3000000000000007</v>
      </c>
      <c r="Q645">
        <v>7.6</v>
      </c>
      <c r="R645" s="54">
        <v>0.44166666666666698</v>
      </c>
      <c r="S645"/>
      <c r="T645" s="93">
        <f t="shared" si="27"/>
        <v>8.3000000000000007</v>
      </c>
      <c r="U645" s="96">
        <f t="shared" si="26"/>
        <v>-2.2999999999999989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>
        <v>6.6</v>
      </c>
      <c r="C646">
        <v>98</v>
      </c>
      <c r="D646">
        <v>6.3</v>
      </c>
      <c r="E646">
        <v>6.6</v>
      </c>
      <c r="F646">
        <v>2.2000000000000002</v>
      </c>
      <c r="G646">
        <v>3.2</v>
      </c>
      <c r="H646">
        <v>1013.5</v>
      </c>
      <c r="I646">
        <v>6020</v>
      </c>
      <c r="J646">
        <v>0</v>
      </c>
      <c r="K646">
        <v>0</v>
      </c>
      <c r="L646">
        <v>0</v>
      </c>
      <c r="M646">
        <v>1.6</v>
      </c>
      <c r="N646">
        <v>10.4</v>
      </c>
      <c r="O646">
        <v>173</v>
      </c>
      <c r="P646">
        <v>8.4</v>
      </c>
      <c r="Q646">
        <v>7.6</v>
      </c>
      <c r="R646" s="54">
        <v>0.44236111111111098</v>
      </c>
      <c r="S646"/>
      <c r="T646" s="93">
        <f t="shared" si="27"/>
        <v>8.4</v>
      </c>
      <c r="U646" s="96">
        <f t="shared" si="26"/>
        <v>-2.1999999999999993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>
        <v>6.6</v>
      </c>
      <c r="C647">
        <v>98</v>
      </c>
      <c r="D647">
        <v>6.3</v>
      </c>
      <c r="E647">
        <v>6.6</v>
      </c>
      <c r="F647">
        <v>2.5</v>
      </c>
      <c r="G647">
        <v>3.2</v>
      </c>
      <c r="H647">
        <v>1013.4</v>
      </c>
      <c r="I647">
        <v>6060</v>
      </c>
      <c r="J647">
        <v>0</v>
      </c>
      <c r="K647">
        <v>0</v>
      </c>
      <c r="L647">
        <v>0</v>
      </c>
      <c r="M647">
        <v>1.6</v>
      </c>
      <c r="N647">
        <v>10.4</v>
      </c>
      <c r="O647">
        <v>173</v>
      </c>
      <c r="P647">
        <v>8.4</v>
      </c>
      <c r="Q647">
        <v>7.6</v>
      </c>
      <c r="R647" s="54">
        <v>0.44305555555555598</v>
      </c>
      <c r="S647"/>
      <c r="T647" s="93">
        <f t="shared" si="27"/>
        <v>8.4</v>
      </c>
      <c r="U647" s="96">
        <f t="shared" si="26"/>
        <v>-2.1999999999999993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>
        <v>6.6</v>
      </c>
      <c r="C648">
        <v>98</v>
      </c>
      <c r="D648">
        <v>6.3</v>
      </c>
      <c r="E648">
        <v>6.6</v>
      </c>
      <c r="F648">
        <v>2.5</v>
      </c>
      <c r="G648">
        <v>3.2</v>
      </c>
      <c r="H648">
        <v>1013.4</v>
      </c>
      <c r="I648">
        <v>6220</v>
      </c>
      <c r="J648">
        <v>0</v>
      </c>
      <c r="K648">
        <v>0</v>
      </c>
      <c r="L648">
        <v>0</v>
      </c>
      <c r="M648">
        <v>1.6</v>
      </c>
      <c r="N648">
        <v>10.4</v>
      </c>
      <c r="O648">
        <v>173</v>
      </c>
      <c r="P648">
        <v>8.4</v>
      </c>
      <c r="Q648">
        <v>7.8</v>
      </c>
      <c r="R648" s="54">
        <v>0.44374999999999998</v>
      </c>
      <c r="S648"/>
      <c r="T648" s="93">
        <f t="shared" si="27"/>
        <v>8.4</v>
      </c>
      <c r="U648" s="96">
        <f t="shared" si="26"/>
        <v>-2.1999999999999993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>
        <v>6.7</v>
      </c>
      <c r="C649">
        <v>98</v>
      </c>
      <c r="D649">
        <v>6.4</v>
      </c>
      <c r="E649">
        <v>6.7</v>
      </c>
      <c r="F649">
        <v>1.8</v>
      </c>
      <c r="G649">
        <v>2.2000000000000002</v>
      </c>
      <c r="H649">
        <v>1013.5</v>
      </c>
      <c r="I649">
        <v>6480</v>
      </c>
      <c r="J649">
        <v>0</v>
      </c>
      <c r="K649">
        <v>0</v>
      </c>
      <c r="L649">
        <v>0</v>
      </c>
      <c r="M649">
        <v>1.6</v>
      </c>
      <c r="N649">
        <v>10.4</v>
      </c>
      <c r="O649">
        <v>173</v>
      </c>
      <c r="P649">
        <v>8.4</v>
      </c>
      <c r="Q649">
        <v>7.8</v>
      </c>
      <c r="R649" s="54">
        <v>0.44444444444444398</v>
      </c>
      <c r="S649"/>
      <c r="T649" s="93">
        <f t="shared" si="27"/>
        <v>8.4</v>
      </c>
      <c r="U649" s="96">
        <f t="shared" si="26"/>
        <v>-2.2999999999999998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>
        <v>6.7</v>
      </c>
      <c r="C650">
        <v>98</v>
      </c>
      <c r="D650">
        <v>6.4</v>
      </c>
      <c r="E650">
        <v>6.7</v>
      </c>
      <c r="F650">
        <v>2.2000000000000002</v>
      </c>
      <c r="G650">
        <v>3.2</v>
      </c>
      <c r="H650">
        <v>1013.5</v>
      </c>
      <c r="I650">
        <v>7100</v>
      </c>
      <c r="J650">
        <v>0</v>
      </c>
      <c r="K650">
        <v>0</v>
      </c>
      <c r="L650">
        <v>0</v>
      </c>
      <c r="M650">
        <v>1.6</v>
      </c>
      <c r="N650">
        <v>10.4</v>
      </c>
      <c r="O650">
        <v>173</v>
      </c>
      <c r="P650">
        <v>8.4</v>
      </c>
      <c r="Q650">
        <v>7.8</v>
      </c>
      <c r="R650" s="54">
        <v>0.44513888888888897</v>
      </c>
      <c r="S650"/>
      <c r="T650" s="93">
        <f t="shared" si="27"/>
        <v>8.4</v>
      </c>
      <c r="U650" s="96">
        <f t="shared" si="26"/>
        <v>-2.2999999999999998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>
        <v>6.7</v>
      </c>
      <c r="C651">
        <v>98</v>
      </c>
      <c r="D651">
        <v>6.4</v>
      </c>
      <c r="E651">
        <v>6.7</v>
      </c>
      <c r="F651">
        <v>1.8</v>
      </c>
      <c r="G651">
        <v>1.8</v>
      </c>
      <c r="H651">
        <v>1013.4</v>
      </c>
      <c r="I651">
        <v>7790</v>
      </c>
      <c r="J651">
        <v>0</v>
      </c>
      <c r="K651">
        <v>0</v>
      </c>
      <c r="L651">
        <v>0</v>
      </c>
      <c r="M651">
        <v>1.6</v>
      </c>
      <c r="N651">
        <v>10.4</v>
      </c>
      <c r="O651">
        <v>173</v>
      </c>
      <c r="P651">
        <v>8.5</v>
      </c>
      <c r="Q651">
        <v>7.9</v>
      </c>
      <c r="R651" s="54">
        <v>0.44583333333333303</v>
      </c>
      <c r="S651"/>
      <c r="T651" s="93">
        <f t="shared" si="27"/>
        <v>8.5</v>
      </c>
      <c r="U651" s="96">
        <f t="shared" si="26"/>
        <v>-2.2000000000000002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>
        <v>6.8</v>
      </c>
      <c r="C652">
        <v>98</v>
      </c>
      <c r="D652">
        <v>6.5</v>
      </c>
      <c r="E652">
        <v>6.8</v>
      </c>
      <c r="F652">
        <v>3.2</v>
      </c>
      <c r="G652">
        <v>4</v>
      </c>
      <c r="H652">
        <v>1013.4</v>
      </c>
      <c r="I652">
        <v>8390</v>
      </c>
      <c r="J652">
        <v>0</v>
      </c>
      <c r="K652">
        <v>0</v>
      </c>
      <c r="L652">
        <v>0</v>
      </c>
      <c r="M652">
        <v>1.6</v>
      </c>
      <c r="N652">
        <v>10.4</v>
      </c>
      <c r="O652">
        <v>173</v>
      </c>
      <c r="P652">
        <v>8.5</v>
      </c>
      <c r="Q652">
        <v>7.9</v>
      </c>
      <c r="R652" s="54">
        <v>0.44652777777777802</v>
      </c>
      <c r="S652"/>
      <c r="T652" s="93">
        <f t="shared" si="27"/>
        <v>8.5</v>
      </c>
      <c r="U652" s="96">
        <f t="shared" si="26"/>
        <v>-2.2999999999999998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>
        <v>6.8</v>
      </c>
      <c r="C653">
        <v>98</v>
      </c>
      <c r="D653">
        <v>6.5</v>
      </c>
      <c r="E653">
        <v>6.8</v>
      </c>
      <c r="F653">
        <v>2.2000000000000002</v>
      </c>
      <c r="G653">
        <v>2.2000000000000002</v>
      </c>
      <c r="H653">
        <v>1013.4</v>
      </c>
      <c r="I653">
        <v>8940</v>
      </c>
      <c r="J653">
        <v>0</v>
      </c>
      <c r="K653">
        <v>0</v>
      </c>
      <c r="L653">
        <v>0</v>
      </c>
      <c r="M653">
        <v>1.6</v>
      </c>
      <c r="N653">
        <v>10.4</v>
      </c>
      <c r="O653">
        <v>173</v>
      </c>
      <c r="P653">
        <v>8.6</v>
      </c>
      <c r="Q653">
        <v>8</v>
      </c>
      <c r="R653" s="54">
        <v>0.44722222222222202</v>
      </c>
      <c r="S653"/>
      <c r="T653" s="93">
        <f t="shared" si="27"/>
        <v>8.6</v>
      </c>
      <c r="U653" s="96">
        <f t="shared" si="26"/>
        <v>-2.2000000000000002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>
        <v>6.8</v>
      </c>
      <c r="C654">
        <v>98</v>
      </c>
      <c r="D654">
        <v>6.5</v>
      </c>
      <c r="E654">
        <v>6.8</v>
      </c>
      <c r="F654">
        <v>2.2000000000000002</v>
      </c>
      <c r="G654">
        <v>2.5</v>
      </c>
      <c r="H654">
        <v>1013.4</v>
      </c>
      <c r="I654">
        <v>8890</v>
      </c>
      <c r="J654">
        <v>0</v>
      </c>
      <c r="K654">
        <v>0</v>
      </c>
      <c r="L654">
        <v>0</v>
      </c>
      <c r="M654">
        <v>1.6</v>
      </c>
      <c r="N654">
        <v>10.4</v>
      </c>
      <c r="O654">
        <v>173</v>
      </c>
      <c r="P654">
        <v>8.6999999999999993</v>
      </c>
      <c r="Q654">
        <v>8</v>
      </c>
      <c r="R654" s="54">
        <v>0.44791666666666702</v>
      </c>
      <c r="S654"/>
      <c r="T654" s="93">
        <f t="shared" si="27"/>
        <v>8.6999999999999993</v>
      </c>
      <c r="U654" s="96">
        <f t="shared" si="26"/>
        <v>-2.1000000000000005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>
        <v>6.8</v>
      </c>
      <c r="C655">
        <v>98</v>
      </c>
      <c r="D655">
        <v>6.5</v>
      </c>
      <c r="E655">
        <v>6.8</v>
      </c>
      <c r="F655">
        <v>4.3</v>
      </c>
      <c r="G655">
        <v>5</v>
      </c>
      <c r="H655">
        <v>1013.4</v>
      </c>
      <c r="I655">
        <v>8730</v>
      </c>
      <c r="J655">
        <v>0</v>
      </c>
      <c r="K655">
        <v>0</v>
      </c>
      <c r="L655">
        <v>0</v>
      </c>
      <c r="M655">
        <v>1.6</v>
      </c>
      <c r="N655">
        <v>10.4</v>
      </c>
      <c r="O655">
        <v>173</v>
      </c>
      <c r="P655">
        <v>8.8000000000000007</v>
      </c>
      <c r="Q655">
        <v>8</v>
      </c>
      <c r="R655" s="54">
        <v>0.44861111111111102</v>
      </c>
      <c r="S655"/>
      <c r="T655" s="93">
        <f t="shared" si="27"/>
        <v>8.8000000000000007</v>
      </c>
      <c r="U655" s="96">
        <f t="shared" si="26"/>
        <v>-1.9999999999999991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>
        <v>6.8</v>
      </c>
      <c r="C656">
        <v>98</v>
      </c>
      <c r="D656">
        <v>6.5</v>
      </c>
      <c r="E656">
        <v>6.8</v>
      </c>
      <c r="F656">
        <v>0</v>
      </c>
      <c r="G656">
        <v>2.2000000000000002</v>
      </c>
      <c r="H656">
        <v>1013.5</v>
      </c>
      <c r="I656">
        <v>8860</v>
      </c>
      <c r="J656">
        <v>0</v>
      </c>
      <c r="K656">
        <v>0</v>
      </c>
      <c r="L656">
        <v>0</v>
      </c>
      <c r="M656">
        <v>1.6</v>
      </c>
      <c r="N656">
        <v>10.4</v>
      </c>
      <c r="O656">
        <v>173</v>
      </c>
      <c r="P656">
        <v>8.8000000000000007</v>
      </c>
      <c r="Q656">
        <v>8</v>
      </c>
      <c r="R656" s="54">
        <v>0.44930555555555601</v>
      </c>
      <c r="S656"/>
      <c r="T656" s="93">
        <f t="shared" si="27"/>
        <v>8.8000000000000007</v>
      </c>
      <c r="U656" s="96">
        <f t="shared" ref="U656:U719" si="30">(T656-B656)-3</f>
        <v>-0.99999999999999911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>
        <v>6.8</v>
      </c>
      <c r="C657">
        <v>98</v>
      </c>
      <c r="D657">
        <v>6.5</v>
      </c>
      <c r="E657">
        <v>6.8</v>
      </c>
      <c r="F657">
        <v>2.2000000000000002</v>
      </c>
      <c r="G657">
        <v>4</v>
      </c>
      <c r="H657">
        <v>1013.6</v>
      </c>
      <c r="I657">
        <v>8990</v>
      </c>
      <c r="J657">
        <v>0</v>
      </c>
      <c r="K657">
        <v>0</v>
      </c>
      <c r="L657">
        <v>0</v>
      </c>
      <c r="M657">
        <v>1.6</v>
      </c>
      <c r="N657">
        <v>10.4</v>
      </c>
      <c r="O657">
        <v>173</v>
      </c>
      <c r="P657">
        <v>8.9</v>
      </c>
      <c r="Q657">
        <v>8.1999999999999993</v>
      </c>
      <c r="R657" s="54">
        <v>0.45</v>
      </c>
      <c r="S657"/>
      <c r="T657" s="93">
        <f t="shared" si="27"/>
        <v>8.9</v>
      </c>
      <c r="U657" s="96">
        <f t="shared" si="30"/>
        <v>-0.89999999999999947</v>
      </c>
      <c r="V657" s="92" t="str">
        <f t="shared" si="29"/>
        <v/>
      </c>
      <c r="W657" s="96">
        <f t="shared" si="28"/>
        <v>1</v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>
        <v>6.8</v>
      </c>
      <c r="C658">
        <v>98</v>
      </c>
      <c r="D658">
        <v>6.5</v>
      </c>
      <c r="E658">
        <v>6.8</v>
      </c>
      <c r="F658">
        <v>1.8</v>
      </c>
      <c r="G658">
        <v>3.2</v>
      </c>
      <c r="H658">
        <v>1013.4</v>
      </c>
      <c r="I658">
        <v>9100</v>
      </c>
      <c r="J658">
        <v>0</v>
      </c>
      <c r="K658">
        <v>0</v>
      </c>
      <c r="L658">
        <v>0</v>
      </c>
      <c r="M658">
        <v>1.6</v>
      </c>
      <c r="N658">
        <v>10.4</v>
      </c>
      <c r="O658">
        <v>173</v>
      </c>
      <c r="P658">
        <v>9</v>
      </c>
      <c r="Q658">
        <v>8.1999999999999993</v>
      </c>
      <c r="R658" s="54">
        <v>0.45069444444444401</v>
      </c>
      <c r="S658"/>
      <c r="T658" s="93">
        <f t="shared" si="27"/>
        <v>9</v>
      </c>
      <c r="U658" s="96">
        <f t="shared" si="30"/>
        <v>-0.79999999999999982</v>
      </c>
      <c r="V658" s="92" t="str">
        <f t="shared" si="29"/>
        <v/>
      </c>
      <c r="W658" s="96">
        <f t="shared" si="28"/>
        <v>1</v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>
        <v>6.8</v>
      </c>
      <c r="C659">
        <v>98</v>
      </c>
      <c r="D659">
        <v>6.5</v>
      </c>
      <c r="E659">
        <v>6.8</v>
      </c>
      <c r="F659">
        <v>2.5</v>
      </c>
      <c r="G659">
        <v>4</v>
      </c>
      <c r="H659">
        <v>1013.7</v>
      </c>
      <c r="I659">
        <v>9250</v>
      </c>
      <c r="J659">
        <v>0</v>
      </c>
      <c r="K659">
        <v>0</v>
      </c>
      <c r="L659">
        <v>0</v>
      </c>
      <c r="M659">
        <v>1.6</v>
      </c>
      <c r="N659">
        <v>10.4</v>
      </c>
      <c r="O659">
        <v>173</v>
      </c>
      <c r="P659">
        <v>9.1</v>
      </c>
      <c r="Q659">
        <v>8.3000000000000007</v>
      </c>
      <c r="R659" s="54">
        <v>0.45138888888888901</v>
      </c>
      <c r="T659" s="93">
        <f t="shared" si="27"/>
        <v>9.1</v>
      </c>
      <c r="U659" s="96">
        <f t="shared" si="30"/>
        <v>-0.70000000000000018</v>
      </c>
      <c r="V659" s="92" t="str">
        <f t="shared" si="29"/>
        <v/>
      </c>
      <c r="W659" s="96">
        <f t="shared" si="28"/>
        <v>1</v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>
        <v>6.8</v>
      </c>
      <c r="C660">
        <v>98</v>
      </c>
      <c r="D660">
        <v>6.5</v>
      </c>
      <c r="E660">
        <v>6.8</v>
      </c>
      <c r="F660">
        <v>2.2000000000000002</v>
      </c>
      <c r="G660">
        <v>2.5</v>
      </c>
      <c r="H660">
        <v>1013.6</v>
      </c>
      <c r="I660">
        <v>9580</v>
      </c>
      <c r="J660">
        <v>0</v>
      </c>
      <c r="K660">
        <v>0</v>
      </c>
      <c r="L660">
        <v>0</v>
      </c>
      <c r="M660">
        <v>1.6</v>
      </c>
      <c r="N660">
        <v>10.4</v>
      </c>
      <c r="O660">
        <v>173</v>
      </c>
      <c r="P660">
        <v>9.1</v>
      </c>
      <c r="Q660">
        <v>8.4</v>
      </c>
      <c r="R660" s="54">
        <v>0.452083333333333</v>
      </c>
      <c r="T660" s="93">
        <f t="shared" si="27"/>
        <v>9.1</v>
      </c>
      <c r="U660" s="96">
        <f t="shared" si="30"/>
        <v>-0.70000000000000018</v>
      </c>
      <c r="V660" s="92" t="str">
        <f t="shared" si="29"/>
        <v/>
      </c>
      <c r="W660" s="96">
        <f t="shared" si="28"/>
        <v>1</v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>
        <v>6.8</v>
      </c>
      <c r="C661">
        <v>98</v>
      </c>
      <c r="D661">
        <v>6.5</v>
      </c>
      <c r="E661">
        <v>6.8</v>
      </c>
      <c r="F661">
        <v>2.5</v>
      </c>
      <c r="G661">
        <v>3.2</v>
      </c>
      <c r="H661">
        <v>1013.2</v>
      </c>
      <c r="I661">
        <v>10300</v>
      </c>
      <c r="J661">
        <v>0</v>
      </c>
      <c r="K661">
        <v>0</v>
      </c>
      <c r="L661">
        <v>0</v>
      </c>
      <c r="M661">
        <v>1.6</v>
      </c>
      <c r="N661">
        <v>10.4</v>
      </c>
      <c r="O661">
        <v>173</v>
      </c>
      <c r="P661">
        <v>9.1999999999999993</v>
      </c>
      <c r="Q661">
        <v>8.4</v>
      </c>
      <c r="R661" s="54">
        <v>0.452777777777778</v>
      </c>
      <c r="T661" s="93">
        <f t="shared" si="27"/>
        <v>9.1999999999999993</v>
      </c>
      <c r="U661" s="96">
        <f t="shared" si="30"/>
        <v>-0.60000000000000053</v>
      </c>
      <c r="V661" s="92" t="str">
        <f t="shared" si="29"/>
        <v/>
      </c>
      <c r="W661" s="96">
        <f t="shared" si="28"/>
        <v>1</v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>
        <v>6.8</v>
      </c>
      <c r="C662">
        <v>98</v>
      </c>
      <c r="D662">
        <v>6.5</v>
      </c>
      <c r="E662">
        <v>6.8</v>
      </c>
      <c r="F662">
        <v>4</v>
      </c>
      <c r="G662">
        <v>4</v>
      </c>
      <c r="H662">
        <v>1013.4</v>
      </c>
      <c r="I662">
        <v>11270</v>
      </c>
      <c r="J662">
        <v>0</v>
      </c>
      <c r="K662">
        <v>0</v>
      </c>
      <c r="L662">
        <v>0</v>
      </c>
      <c r="M662">
        <v>1.6</v>
      </c>
      <c r="N662">
        <v>10.4</v>
      </c>
      <c r="O662">
        <v>173</v>
      </c>
      <c r="P662">
        <v>9.3000000000000007</v>
      </c>
      <c r="Q662">
        <v>8.4</v>
      </c>
      <c r="R662" s="54">
        <v>0.453472222222222</v>
      </c>
      <c r="T662" s="93">
        <f t="shared" si="27"/>
        <v>9.3000000000000007</v>
      </c>
      <c r="U662" s="96">
        <f t="shared" si="30"/>
        <v>-0.49999999999999911</v>
      </c>
      <c r="V662" s="92" t="str">
        <f t="shared" si="29"/>
        <v/>
      </c>
      <c r="W662" s="96">
        <f t="shared" si="28"/>
        <v>1</v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>
        <v>6.8</v>
      </c>
      <c r="C663">
        <v>98</v>
      </c>
      <c r="D663">
        <v>6.5</v>
      </c>
      <c r="E663">
        <v>6.8</v>
      </c>
      <c r="F663">
        <v>4</v>
      </c>
      <c r="G663">
        <v>4</v>
      </c>
      <c r="H663">
        <v>1013.4</v>
      </c>
      <c r="I663">
        <v>11980</v>
      </c>
      <c r="J663">
        <v>0</v>
      </c>
      <c r="K663">
        <v>0</v>
      </c>
      <c r="L663">
        <v>0</v>
      </c>
      <c r="M663">
        <v>1.6</v>
      </c>
      <c r="N663">
        <v>10.4</v>
      </c>
      <c r="O663">
        <v>173</v>
      </c>
      <c r="P663">
        <v>9.4</v>
      </c>
      <c r="Q663">
        <v>8.4</v>
      </c>
      <c r="R663" s="54">
        <v>0.454166666666667</v>
      </c>
      <c r="T663" s="93">
        <f t="shared" si="27"/>
        <v>9.4</v>
      </c>
      <c r="U663" s="96">
        <f t="shared" si="30"/>
        <v>-0.39999999999999947</v>
      </c>
      <c r="V663" s="92" t="str">
        <f t="shared" si="29"/>
        <v/>
      </c>
      <c r="W663" s="96">
        <f t="shared" si="28"/>
        <v>1</v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>
        <v>6.8</v>
      </c>
      <c r="C664">
        <v>98</v>
      </c>
      <c r="D664">
        <v>6.5</v>
      </c>
      <c r="E664">
        <v>6.8</v>
      </c>
      <c r="F664">
        <v>4.7</v>
      </c>
      <c r="G664">
        <v>5</v>
      </c>
      <c r="H664">
        <v>1013.5</v>
      </c>
      <c r="I664">
        <v>13360</v>
      </c>
      <c r="J664">
        <v>0</v>
      </c>
      <c r="K664">
        <v>0</v>
      </c>
      <c r="L664">
        <v>0</v>
      </c>
      <c r="M664">
        <v>1.6</v>
      </c>
      <c r="N664">
        <v>10.4</v>
      </c>
      <c r="O664">
        <v>173</v>
      </c>
      <c r="P664">
        <v>9.5</v>
      </c>
      <c r="Q664">
        <v>8.4</v>
      </c>
      <c r="R664" s="54">
        <v>0.45486111111111099</v>
      </c>
      <c r="T664" s="93">
        <f t="shared" si="27"/>
        <v>9.5</v>
      </c>
      <c r="U664" s="96">
        <f t="shared" si="30"/>
        <v>-0.29999999999999982</v>
      </c>
      <c r="V664" s="92" t="str">
        <f t="shared" si="29"/>
        <v/>
      </c>
      <c r="W664" s="96">
        <f t="shared" si="28"/>
        <v>1</v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>
        <v>6.8</v>
      </c>
      <c r="C665">
        <v>98</v>
      </c>
      <c r="D665">
        <v>6.5</v>
      </c>
      <c r="E665">
        <v>6.8</v>
      </c>
      <c r="F665">
        <v>3.6</v>
      </c>
      <c r="G665">
        <v>5</v>
      </c>
      <c r="H665">
        <v>1013.4</v>
      </c>
      <c r="I665">
        <v>14350</v>
      </c>
      <c r="J665">
        <v>1</v>
      </c>
      <c r="K665">
        <v>0</v>
      </c>
      <c r="L665">
        <v>0</v>
      </c>
      <c r="M665">
        <v>1.6</v>
      </c>
      <c r="N665">
        <v>10.4</v>
      </c>
      <c r="O665">
        <v>173</v>
      </c>
      <c r="P665">
        <v>9.6</v>
      </c>
      <c r="Q665">
        <v>8.4</v>
      </c>
      <c r="R665" s="54">
        <v>0.45555555555555599</v>
      </c>
      <c r="T665" s="93">
        <f t="shared" si="27"/>
        <v>9.6</v>
      </c>
      <c r="U665" s="96">
        <f t="shared" si="30"/>
        <v>-0.20000000000000018</v>
      </c>
      <c r="V665" s="92" t="str">
        <f t="shared" si="29"/>
        <v/>
      </c>
      <c r="W665" s="96">
        <f t="shared" si="28"/>
        <v>1</v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>
        <v>6.8</v>
      </c>
      <c r="C666">
        <v>98</v>
      </c>
      <c r="D666">
        <v>6.5</v>
      </c>
      <c r="E666">
        <v>6.8</v>
      </c>
      <c r="F666">
        <v>3.6</v>
      </c>
      <c r="G666">
        <v>6.5</v>
      </c>
      <c r="H666">
        <v>1013.4</v>
      </c>
      <c r="I666">
        <v>16330</v>
      </c>
      <c r="J666">
        <v>1</v>
      </c>
      <c r="K666">
        <v>0</v>
      </c>
      <c r="L666">
        <v>0</v>
      </c>
      <c r="M666">
        <v>1.6</v>
      </c>
      <c r="N666">
        <v>10.4</v>
      </c>
      <c r="O666">
        <v>173</v>
      </c>
      <c r="P666">
        <v>9.6</v>
      </c>
      <c r="Q666">
        <v>8.4</v>
      </c>
      <c r="R666" s="54">
        <v>0.45624999999999999</v>
      </c>
      <c r="T666" s="93">
        <f t="shared" si="27"/>
        <v>9.6</v>
      </c>
      <c r="U666" s="96">
        <f t="shared" si="30"/>
        <v>-0.20000000000000018</v>
      </c>
      <c r="V666" s="92" t="str">
        <f t="shared" si="29"/>
        <v/>
      </c>
      <c r="W666" s="96">
        <f t="shared" si="28"/>
        <v>1</v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>
        <v>6.8</v>
      </c>
      <c r="C667">
        <v>98</v>
      </c>
      <c r="D667">
        <v>6.5</v>
      </c>
      <c r="E667">
        <v>6.8</v>
      </c>
      <c r="F667">
        <v>2.9</v>
      </c>
      <c r="G667">
        <v>4</v>
      </c>
      <c r="H667">
        <v>1013.4</v>
      </c>
      <c r="I667">
        <v>18220</v>
      </c>
      <c r="J667">
        <v>1</v>
      </c>
      <c r="K667">
        <v>0</v>
      </c>
      <c r="L667">
        <v>0</v>
      </c>
      <c r="M667">
        <v>1.6</v>
      </c>
      <c r="N667">
        <v>10.4</v>
      </c>
      <c r="O667">
        <v>173</v>
      </c>
      <c r="P667">
        <v>9.6999999999999993</v>
      </c>
      <c r="Q667">
        <v>8.4</v>
      </c>
      <c r="R667" s="54">
        <v>0.45694444444444399</v>
      </c>
      <c r="T667" s="93">
        <f t="shared" si="27"/>
        <v>9.6999999999999993</v>
      </c>
      <c r="U667" s="96">
        <f t="shared" si="30"/>
        <v>-0.10000000000000053</v>
      </c>
      <c r="V667" s="92" t="str">
        <f t="shared" si="29"/>
        <v/>
      </c>
      <c r="W667" s="96">
        <f t="shared" si="28"/>
        <v>1</v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>
        <v>6.8</v>
      </c>
      <c r="C668">
        <v>98</v>
      </c>
      <c r="D668">
        <v>6.5</v>
      </c>
      <c r="E668">
        <v>6.8</v>
      </c>
      <c r="F668">
        <v>2.9</v>
      </c>
      <c r="G668">
        <v>4.7</v>
      </c>
      <c r="H668">
        <v>1013.6</v>
      </c>
      <c r="I668">
        <v>19440</v>
      </c>
      <c r="J668">
        <v>1</v>
      </c>
      <c r="K668">
        <v>0</v>
      </c>
      <c r="L668">
        <v>0</v>
      </c>
      <c r="M668">
        <v>1.6</v>
      </c>
      <c r="N668">
        <v>10.4</v>
      </c>
      <c r="O668">
        <v>173</v>
      </c>
      <c r="P668">
        <v>9.9</v>
      </c>
      <c r="Q668">
        <v>8.4</v>
      </c>
      <c r="R668" s="54">
        <v>0.45763888888888898</v>
      </c>
      <c r="T668" s="93">
        <f t="shared" si="27"/>
        <v>9.9</v>
      </c>
      <c r="U668" s="96">
        <f t="shared" si="30"/>
        <v>0.10000000000000053</v>
      </c>
      <c r="V668" s="92" t="str">
        <f t="shared" si="29"/>
        <v/>
      </c>
      <c r="W668" s="96">
        <f t="shared" si="28"/>
        <v>1</v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>
        <v>6.8</v>
      </c>
      <c r="C669">
        <v>98</v>
      </c>
      <c r="D669">
        <v>6.5</v>
      </c>
      <c r="E669">
        <v>6.8</v>
      </c>
      <c r="F669">
        <v>2.5</v>
      </c>
      <c r="G669">
        <v>5</v>
      </c>
      <c r="H669">
        <v>1013.4</v>
      </c>
      <c r="I669">
        <v>17330</v>
      </c>
      <c r="J669">
        <v>1</v>
      </c>
      <c r="K669">
        <v>0</v>
      </c>
      <c r="L669">
        <v>0</v>
      </c>
      <c r="M669">
        <v>1.6</v>
      </c>
      <c r="N669">
        <v>10.4</v>
      </c>
      <c r="O669">
        <v>173</v>
      </c>
      <c r="P669">
        <v>10.1</v>
      </c>
      <c r="Q669">
        <v>9.1</v>
      </c>
      <c r="R669" s="54">
        <v>0.45833333333333298</v>
      </c>
      <c r="T669" s="93">
        <f t="shared" si="27"/>
        <v>10.1</v>
      </c>
      <c r="U669" s="96">
        <f t="shared" si="30"/>
        <v>0.29999999999999982</v>
      </c>
      <c r="V669" s="92" t="str">
        <f t="shared" si="29"/>
        <v/>
      </c>
      <c r="W669" s="96">
        <f t="shared" si="28"/>
        <v>1</v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>
        <v>6.8</v>
      </c>
      <c r="C670">
        <v>98</v>
      </c>
      <c r="D670">
        <v>6.5</v>
      </c>
      <c r="E670">
        <v>6.8</v>
      </c>
      <c r="F670">
        <v>0</v>
      </c>
      <c r="G670">
        <v>2.5</v>
      </c>
      <c r="H670">
        <v>1013.2</v>
      </c>
      <c r="I670">
        <v>16770</v>
      </c>
      <c r="J670">
        <v>1</v>
      </c>
      <c r="K670">
        <v>0</v>
      </c>
      <c r="L670">
        <v>0</v>
      </c>
      <c r="M670">
        <v>1.6</v>
      </c>
      <c r="N670">
        <v>10.4</v>
      </c>
      <c r="O670">
        <v>173</v>
      </c>
      <c r="P670">
        <v>10.4</v>
      </c>
      <c r="Q670">
        <v>9.1</v>
      </c>
      <c r="R670" s="54">
        <v>0.45902777777777798</v>
      </c>
      <c r="T670" s="93">
        <f t="shared" si="27"/>
        <v>10.4</v>
      </c>
      <c r="U670" s="96">
        <f t="shared" si="30"/>
        <v>0.60000000000000053</v>
      </c>
      <c r="V670" s="92" t="str">
        <f t="shared" si="29"/>
        <v/>
      </c>
      <c r="W670" s="96">
        <f t="shared" si="28"/>
        <v>1</v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>
        <v>6.8</v>
      </c>
      <c r="C671">
        <v>98</v>
      </c>
      <c r="D671">
        <v>6.5</v>
      </c>
      <c r="E671">
        <v>6.8</v>
      </c>
      <c r="F671">
        <v>0</v>
      </c>
      <c r="G671">
        <v>2.9</v>
      </c>
      <c r="H671">
        <v>1013.6</v>
      </c>
      <c r="I671">
        <v>16720</v>
      </c>
      <c r="J671">
        <v>1</v>
      </c>
      <c r="K671">
        <v>0</v>
      </c>
      <c r="L671">
        <v>0</v>
      </c>
      <c r="M671">
        <v>1.6</v>
      </c>
      <c r="N671">
        <v>10.4</v>
      </c>
      <c r="O671">
        <v>173</v>
      </c>
      <c r="P671">
        <v>10.6</v>
      </c>
      <c r="Q671">
        <v>9.1</v>
      </c>
      <c r="R671" s="54">
        <v>0.45972222222222198</v>
      </c>
      <c r="T671" s="93">
        <f t="shared" si="27"/>
        <v>10.6</v>
      </c>
      <c r="U671" s="96">
        <f t="shared" si="30"/>
        <v>0.79999999999999982</v>
      </c>
      <c r="V671" s="92" t="str">
        <f t="shared" si="29"/>
        <v/>
      </c>
      <c r="W671" s="96">
        <f t="shared" si="28"/>
        <v>1</v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>
        <v>6.8</v>
      </c>
      <c r="C672">
        <v>98</v>
      </c>
      <c r="D672">
        <v>6.5</v>
      </c>
      <c r="E672">
        <v>6.8</v>
      </c>
      <c r="F672">
        <v>1.8</v>
      </c>
      <c r="G672">
        <v>1.8</v>
      </c>
      <c r="H672">
        <v>1013.4</v>
      </c>
      <c r="I672">
        <v>16530</v>
      </c>
      <c r="J672">
        <v>1</v>
      </c>
      <c r="K672">
        <v>0</v>
      </c>
      <c r="L672">
        <v>0</v>
      </c>
      <c r="M672">
        <v>1.6</v>
      </c>
      <c r="N672">
        <v>10.4</v>
      </c>
      <c r="O672">
        <v>173</v>
      </c>
      <c r="P672">
        <v>10.9</v>
      </c>
      <c r="Q672">
        <v>9.1</v>
      </c>
      <c r="R672" s="54">
        <v>0.46041666666666697</v>
      </c>
      <c r="T672" s="93">
        <f t="shared" si="27"/>
        <v>10.9</v>
      </c>
      <c r="U672" s="96">
        <f t="shared" si="30"/>
        <v>1.1000000000000005</v>
      </c>
      <c r="V672" s="92" t="str">
        <f t="shared" si="29"/>
        <v/>
      </c>
      <c r="W672" s="96">
        <f t="shared" si="28"/>
        <v>1</v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>
        <v>6.8</v>
      </c>
      <c r="C673">
        <v>98</v>
      </c>
      <c r="D673">
        <v>6.5</v>
      </c>
      <c r="E673">
        <v>6.8</v>
      </c>
      <c r="F673">
        <v>0</v>
      </c>
      <c r="G673">
        <v>2.5</v>
      </c>
      <c r="H673">
        <v>1013.5</v>
      </c>
      <c r="I673">
        <v>16530</v>
      </c>
      <c r="J673">
        <v>1</v>
      </c>
      <c r="K673">
        <v>0</v>
      </c>
      <c r="L673">
        <v>0</v>
      </c>
      <c r="M673">
        <v>1.6</v>
      </c>
      <c r="N673">
        <v>10.4</v>
      </c>
      <c r="O673">
        <v>173</v>
      </c>
      <c r="P673">
        <v>10.9</v>
      </c>
      <c r="Q673">
        <v>9.9</v>
      </c>
      <c r="R673" s="54">
        <v>0.46111111111111103</v>
      </c>
      <c r="T673" s="93">
        <f t="shared" si="27"/>
        <v>10.9</v>
      </c>
      <c r="U673" s="96">
        <f t="shared" si="30"/>
        <v>1.1000000000000005</v>
      </c>
      <c r="V673" s="92" t="str">
        <f t="shared" si="29"/>
        <v/>
      </c>
      <c r="W673" s="96">
        <f t="shared" si="28"/>
        <v>1</v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>
        <v>6.8</v>
      </c>
      <c r="C674">
        <v>98</v>
      </c>
      <c r="D674">
        <v>6.5</v>
      </c>
      <c r="E674">
        <v>6.8</v>
      </c>
      <c r="F674">
        <v>0</v>
      </c>
      <c r="G674">
        <v>1.8</v>
      </c>
      <c r="H674">
        <v>1013.6</v>
      </c>
      <c r="I674">
        <v>16070</v>
      </c>
      <c r="J674">
        <v>1</v>
      </c>
      <c r="K674">
        <v>0</v>
      </c>
      <c r="L674">
        <v>0</v>
      </c>
      <c r="M674">
        <v>1.6</v>
      </c>
      <c r="N674">
        <v>10.4</v>
      </c>
      <c r="O674">
        <v>173</v>
      </c>
      <c r="P674">
        <v>11.1</v>
      </c>
      <c r="Q674">
        <v>9.9</v>
      </c>
      <c r="R674" s="54">
        <v>0.46180555555555602</v>
      </c>
      <c r="T674" s="93">
        <f t="shared" si="27"/>
        <v>11.1</v>
      </c>
      <c r="U674" s="96">
        <f t="shared" si="30"/>
        <v>1.2999999999999998</v>
      </c>
      <c r="V674" s="92" t="str">
        <f t="shared" si="29"/>
        <v/>
      </c>
      <c r="W674" s="96">
        <f t="shared" si="28"/>
        <v>1</v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>
        <v>6.8</v>
      </c>
      <c r="C675">
        <v>98</v>
      </c>
      <c r="D675">
        <v>6.5</v>
      </c>
      <c r="E675">
        <v>6.8</v>
      </c>
      <c r="F675">
        <v>1.8</v>
      </c>
      <c r="G675">
        <v>2.5</v>
      </c>
      <c r="H675">
        <v>1013.5</v>
      </c>
      <c r="I675">
        <v>16070</v>
      </c>
      <c r="J675">
        <v>1</v>
      </c>
      <c r="K675">
        <v>0</v>
      </c>
      <c r="L675">
        <v>0</v>
      </c>
      <c r="M675">
        <v>1.6</v>
      </c>
      <c r="N675">
        <v>10.4</v>
      </c>
      <c r="O675">
        <v>173</v>
      </c>
      <c r="P675">
        <v>11.3</v>
      </c>
      <c r="Q675">
        <v>9.9</v>
      </c>
      <c r="R675" s="54">
        <v>0.46250000000000002</v>
      </c>
      <c r="T675" s="93">
        <f t="shared" si="27"/>
        <v>11.3</v>
      </c>
      <c r="U675" s="96">
        <f t="shared" si="30"/>
        <v>1.5000000000000009</v>
      </c>
      <c r="V675" s="92" t="str">
        <f t="shared" si="29"/>
        <v/>
      </c>
      <c r="W675" s="96">
        <f t="shared" si="28"/>
        <v>1</v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>
        <v>6.8</v>
      </c>
      <c r="C676">
        <v>98</v>
      </c>
      <c r="D676">
        <v>6.5</v>
      </c>
      <c r="E676">
        <v>6.8</v>
      </c>
      <c r="F676">
        <v>2.2000000000000002</v>
      </c>
      <c r="G676">
        <v>2.5</v>
      </c>
      <c r="H676">
        <v>1013.5</v>
      </c>
      <c r="I676">
        <v>15950</v>
      </c>
      <c r="J676">
        <v>1</v>
      </c>
      <c r="K676">
        <v>0</v>
      </c>
      <c r="L676">
        <v>0</v>
      </c>
      <c r="M676">
        <v>1.6</v>
      </c>
      <c r="N676">
        <v>10.4</v>
      </c>
      <c r="O676">
        <v>173</v>
      </c>
      <c r="P676">
        <v>11.5</v>
      </c>
      <c r="Q676">
        <v>9.9</v>
      </c>
      <c r="R676" s="54">
        <v>0.46319444444444402</v>
      </c>
      <c r="T676" s="93">
        <f t="shared" si="27"/>
        <v>11.5</v>
      </c>
      <c r="U676" s="96">
        <f t="shared" si="30"/>
        <v>1.7000000000000002</v>
      </c>
      <c r="V676" s="92" t="str">
        <f t="shared" si="29"/>
        <v/>
      </c>
      <c r="W676" s="96">
        <f t="shared" si="28"/>
        <v>1</v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>
        <v>6.8</v>
      </c>
      <c r="C677">
        <v>98</v>
      </c>
      <c r="D677">
        <v>6.5</v>
      </c>
      <c r="E677">
        <v>6.8</v>
      </c>
      <c r="F677">
        <v>2.5</v>
      </c>
      <c r="G677">
        <v>3.2</v>
      </c>
      <c r="H677">
        <v>1013.6</v>
      </c>
      <c r="I677">
        <v>17740</v>
      </c>
      <c r="J677">
        <v>1</v>
      </c>
      <c r="K677">
        <v>0</v>
      </c>
      <c r="L677">
        <v>0</v>
      </c>
      <c r="M677">
        <v>1.6</v>
      </c>
      <c r="N677">
        <v>10.4</v>
      </c>
      <c r="O677">
        <v>173</v>
      </c>
      <c r="P677">
        <v>11.6</v>
      </c>
      <c r="Q677">
        <v>9.9</v>
      </c>
      <c r="R677" s="54">
        <v>0.46388888888888902</v>
      </c>
      <c r="T677" s="93">
        <f t="shared" si="27"/>
        <v>11.6</v>
      </c>
      <c r="U677" s="96">
        <f t="shared" si="30"/>
        <v>1.7999999999999998</v>
      </c>
      <c r="V677" s="92" t="str">
        <f t="shared" si="29"/>
        <v/>
      </c>
      <c r="W677" s="96">
        <f t="shared" si="28"/>
        <v>1</v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>
        <v>6.8</v>
      </c>
      <c r="C678">
        <v>98</v>
      </c>
      <c r="D678">
        <v>6.5</v>
      </c>
      <c r="E678">
        <v>6.8</v>
      </c>
      <c r="F678">
        <v>3.6</v>
      </c>
      <c r="G678">
        <v>4.3</v>
      </c>
      <c r="H678">
        <v>1013.3</v>
      </c>
      <c r="I678">
        <v>17740</v>
      </c>
      <c r="J678">
        <v>1</v>
      </c>
      <c r="K678">
        <v>0</v>
      </c>
      <c r="L678">
        <v>0</v>
      </c>
      <c r="M678">
        <v>1.6</v>
      </c>
      <c r="N678">
        <v>10.4</v>
      </c>
      <c r="O678">
        <v>173</v>
      </c>
      <c r="P678">
        <v>11.7</v>
      </c>
      <c r="Q678">
        <v>9.9</v>
      </c>
      <c r="R678" s="54">
        <v>0.46458333333333302</v>
      </c>
      <c r="T678" s="93">
        <f t="shared" si="27"/>
        <v>11.7</v>
      </c>
      <c r="U678" s="96">
        <f t="shared" si="30"/>
        <v>1.8999999999999995</v>
      </c>
      <c r="V678" s="92" t="str">
        <f t="shared" si="29"/>
        <v/>
      </c>
      <c r="W678" s="96">
        <f t="shared" si="28"/>
        <v>1</v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>
        <v>6.8</v>
      </c>
      <c r="C679">
        <v>98</v>
      </c>
      <c r="D679">
        <v>6.5</v>
      </c>
      <c r="E679">
        <v>6.8</v>
      </c>
      <c r="F679">
        <v>2.9</v>
      </c>
      <c r="G679">
        <v>4</v>
      </c>
      <c r="H679">
        <v>1013.3</v>
      </c>
      <c r="I679">
        <v>20880</v>
      </c>
      <c r="J679">
        <v>1</v>
      </c>
      <c r="K679">
        <v>0</v>
      </c>
      <c r="L679">
        <v>0</v>
      </c>
      <c r="M679">
        <v>1.6</v>
      </c>
      <c r="N679">
        <v>10.4</v>
      </c>
      <c r="O679">
        <v>173</v>
      </c>
      <c r="P679">
        <v>11.8</v>
      </c>
      <c r="Q679">
        <v>9.9</v>
      </c>
      <c r="R679" s="54">
        <v>0.46527777777777801</v>
      </c>
      <c r="T679" s="93">
        <f t="shared" si="27"/>
        <v>11.8</v>
      </c>
      <c r="U679" s="96">
        <f t="shared" si="30"/>
        <v>2.0000000000000009</v>
      </c>
      <c r="V679" s="92" t="str">
        <f t="shared" si="29"/>
        <v/>
      </c>
      <c r="W679" s="96">
        <f t="shared" si="28"/>
        <v>1</v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>
        <v>6.8</v>
      </c>
      <c r="C680">
        <v>98</v>
      </c>
      <c r="D680">
        <v>6.5</v>
      </c>
      <c r="E680">
        <v>6.8</v>
      </c>
      <c r="F680">
        <v>4.7</v>
      </c>
      <c r="G680">
        <v>5.4</v>
      </c>
      <c r="H680">
        <v>1013.3</v>
      </c>
      <c r="I680">
        <v>20880</v>
      </c>
      <c r="J680">
        <v>1</v>
      </c>
      <c r="K680">
        <v>0</v>
      </c>
      <c r="L680">
        <v>0</v>
      </c>
      <c r="M680">
        <v>1.6</v>
      </c>
      <c r="N680">
        <v>10.4</v>
      </c>
      <c r="O680">
        <v>173</v>
      </c>
      <c r="P680">
        <v>11.9</v>
      </c>
      <c r="Q680">
        <v>10.9</v>
      </c>
      <c r="R680" s="54">
        <v>0.46597222222222201</v>
      </c>
      <c r="T680" s="93">
        <f t="shared" si="27"/>
        <v>11.9</v>
      </c>
      <c r="U680" s="96">
        <f t="shared" si="30"/>
        <v>2.1000000000000005</v>
      </c>
      <c r="V680" s="92" t="str">
        <f t="shared" si="29"/>
        <v/>
      </c>
      <c r="W680" s="96">
        <f t="shared" si="28"/>
        <v>1</v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>
        <v>6.8</v>
      </c>
      <c r="C681">
        <v>98</v>
      </c>
      <c r="D681">
        <v>6.5</v>
      </c>
      <c r="E681">
        <v>6.8</v>
      </c>
      <c r="F681">
        <v>5</v>
      </c>
      <c r="G681">
        <v>5</v>
      </c>
      <c r="H681">
        <v>1013.4</v>
      </c>
      <c r="I681">
        <v>20880</v>
      </c>
      <c r="J681">
        <v>1</v>
      </c>
      <c r="K681">
        <v>0</v>
      </c>
      <c r="L681">
        <v>0</v>
      </c>
      <c r="M681">
        <v>1.6</v>
      </c>
      <c r="N681">
        <v>10.4</v>
      </c>
      <c r="O681">
        <v>173</v>
      </c>
      <c r="P681">
        <v>12</v>
      </c>
      <c r="Q681">
        <v>10.9</v>
      </c>
      <c r="R681" s="54">
        <v>0.46666666666666701</v>
      </c>
      <c r="T681" s="93">
        <f t="shared" si="27"/>
        <v>12</v>
      </c>
      <c r="U681" s="96">
        <f t="shared" si="30"/>
        <v>2.2000000000000002</v>
      </c>
      <c r="V681" s="92" t="str">
        <f t="shared" si="29"/>
        <v/>
      </c>
      <c r="W681" s="96">
        <f t="shared" si="28"/>
        <v>1</v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>
        <v>6.8</v>
      </c>
      <c r="C682">
        <v>98</v>
      </c>
      <c r="D682">
        <v>6.5</v>
      </c>
      <c r="E682">
        <v>6.8</v>
      </c>
      <c r="F682">
        <v>4.3</v>
      </c>
      <c r="G682">
        <v>5</v>
      </c>
      <c r="H682">
        <v>1013.4</v>
      </c>
      <c r="I682">
        <v>20880</v>
      </c>
      <c r="J682">
        <v>1</v>
      </c>
      <c r="K682">
        <v>0</v>
      </c>
      <c r="L682">
        <v>0</v>
      </c>
      <c r="M682">
        <v>1.6</v>
      </c>
      <c r="N682">
        <v>10.4</v>
      </c>
      <c r="O682">
        <v>173</v>
      </c>
      <c r="P682">
        <v>12.1</v>
      </c>
      <c r="Q682">
        <v>10.9</v>
      </c>
      <c r="R682" s="54">
        <v>0.46736111111111101</v>
      </c>
      <c r="T682" s="93">
        <f t="shared" si="27"/>
        <v>12.1</v>
      </c>
      <c r="U682" s="96">
        <f t="shared" si="30"/>
        <v>2.2999999999999998</v>
      </c>
      <c r="V682" s="92" t="str">
        <f t="shared" si="29"/>
        <v/>
      </c>
      <c r="W682" s="96">
        <f t="shared" si="28"/>
        <v>1</v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>
        <v>6.8</v>
      </c>
      <c r="C683">
        <v>98</v>
      </c>
      <c r="D683">
        <v>6.5</v>
      </c>
      <c r="E683">
        <v>6.8</v>
      </c>
      <c r="F683">
        <v>6.5</v>
      </c>
      <c r="G683">
        <v>6.8</v>
      </c>
      <c r="H683">
        <v>1013.3</v>
      </c>
      <c r="I683">
        <v>20880</v>
      </c>
      <c r="J683">
        <v>1</v>
      </c>
      <c r="K683">
        <v>0</v>
      </c>
      <c r="L683">
        <v>0</v>
      </c>
      <c r="M683">
        <v>1.6</v>
      </c>
      <c r="N683">
        <v>10.4</v>
      </c>
      <c r="O683">
        <v>173</v>
      </c>
      <c r="P683">
        <v>12.2</v>
      </c>
      <c r="Q683">
        <v>10.9</v>
      </c>
      <c r="R683" s="54">
        <v>0.468055555555556</v>
      </c>
      <c r="T683" s="93">
        <f t="shared" si="27"/>
        <v>12.2</v>
      </c>
      <c r="U683" s="96">
        <f t="shared" si="30"/>
        <v>2.3999999999999995</v>
      </c>
      <c r="V683" s="92" t="str">
        <f t="shared" si="29"/>
        <v/>
      </c>
      <c r="W683" s="96">
        <f t="shared" si="28"/>
        <v>1</v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>
        <v>6.8</v>
      </c>
      <c r="C684">
        <v>98</v>
      </c>
      <c r="D684">
        <v>6.5</v>
      </c>
      <c r="E684">
        <v>6.8</v>
      </c>
      <c r="F684">
        <v>6.8</v>
      </c>
      <c r="G684">
        <v>7.2</v>
      </c>
      <c r="H684">
        <v>1013.4</v>
      </c>
      <c r="I684">
        <v>20880</v>
      </c>
      <c r="J684">
        <v>1</v>
      </c>
      <c r="K684">
        <v>0</v>
      </c>
      <c r="L684">
        <v>0</v>
      </c>
      <c r="M684">
        <v>1.6</v>
      </c>
      <c r="N684">
        <v>10.4</v>
      </c>
      <c r="O684">
        <v>173</v>
      </c>
      <c r="P684">
        <v>12.3</v>
      </c>
      <c r="Q684">
        <v>10.9</v>
      </c>
      <c r="R684" s="54">
        <v>0.46875</v>
      </c>
      <c r="T684" s="93">
        <f t="shared" si="27"/>
        <v>12.3</v>
      </c>
      <c r="U684" s="96">
        <f t="shared" si="30"/>
        <v>2.5000000000000009</v>
      </c>
      <c r="V684" s="92" t="str">
        <f t="shared" si="29"/>
        <v/>
      </c>
      <c r="W684" s="96">
        <f t="shared" si="28"/>
        <v>1</v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>
        <v>6.8</v>
      </c>
      <c r="C685">
        <v>98</v>
      </c>
      <c r="D685">
        <v>6.5</v>
      </c>
      <c r="E685">
        <v>6.8</v>
      </c>
      <c r="F685">
        <v>4.3</v>
      </c>
      <c r="G685">
        <v>5</v>
      </c>
      <c r="H685">
        <v>1013.3</v>
      </c>
      <c r="I685">
        <v>20880</v>
      </c>
      <c r="J685">
        <v>1</v>
      </c>
      <c r="K685">
        <v>0</v>
      </c>
      <c r="L685">
        <v>0</v>
      </c>
      <c r="M685">
        <v>1.6</v>
      </c>
      <c r="N685">
        <v>10.4</v>
      </c>
      <c r="O685">
        <v>173</v>
      </c>
      <c r="P685">
        <v>12.5</v>
      </c>
      <c r="Q685">
        <v>10.9</v>
      </c>
      <c r="R685" s="54">
        <v>0.469444444444444</v>
      </c>
      <c r="T685" s="93">
        <f t="shared" si="27"/>
        <v>12.5</v>
      </c>
      <c r="U685" s="96">
        <f t="shared" si="30"/>
        <v>2.7</v>
      </c>
      <c r="V685" s="92" t="str">
        <f t="shared" si="29"/>
        <v/>
      </c>
      <c r="W685" s="96">
        <f t="shared" si="28"/>
        <v>1</v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>
        <v>6.8</v>
      </c>
      <c r="C686">
        <v>98</v>
      </c>
      <c r="D686">
        <v>6.5</v>
      </c>
      <c r="E686">
        <v>6.8</v>
      </c>
      <c r="F686">
        <v>0</v>
      </c>
      <c r="G686">
        <v>2.9</v>
      </c>
      <c r="H686">
        <v>1013.4</v>
      </c>
      <c r="I686">
        <v>20880</v>
      </c>
      <c r="J686">
        <v>1</v>
      </c>
      <c r="K686">
        <v>0</v>
      </c>
      <c r="L686">
        <v>0</v>
      </c>
      <c r="M686">
        <v>1.6</v>
      </c>
      <c r="N686">
        <v>10.4</v>
      </c>
      <c r="O686">
        <v>173</v>
      </c>
      <c r="P686">
        <v>12.7</v>
      </c>
      <c r="Q686">
        <v>10.9</v>
      </c>
      <c r="R686" s="54">
        <v>0.47013888888888899</v>
      </c>
      <c r="T686" s="93">
        <f t="shared" si="27"/>
        <v>12.7</v>
      </c>
      <c r="U686" s="96">
        <f t="shared" si="30"/>
        <v>2.8999999999999995</v>
      </c>
      <c r="V686" s="92" t="str">
        <f t="shared" si="29"/>
        <v/>
      </c>
      <c r="W686" s="96">
        <f t="shared" si="28"/>
        <v>1</v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>
        <v>6.8</v>
      </c>
      <c r="C687">
        <v>98</v>
      </c>
      <c r="D687">
        <v>6.5</v>
      </c>
      <c r="E687">
        <v>6.8</v>
      </c>
      <c r="F687">
        <v>1.8</v>
      </c>
      <c r="G687">
        <v>2.2000000000000002</v>
      </c>
      <c r="H687">
        <v>1013.4</v>
      </c>
      <c r="I687">
        <v>20880</v>
      </c>
      <c r="J687">
        <v>1</v>
      </c>
      <c r="K687">
        <v>0</v>
      </c>
      <c r="L687">
        <v>0</v>
      </c>
      <c r="M687">
        <v>1.6</v>
      </c>
      <c r="N687">
        <v>10.4</v>
      </c>
      <c r="O687">
        <v>173</v>
      </c>
      <c r="P687">
        <v>13.1</v>
      </c>
      <c r="Q687">
        <v>10.9</v>
      </c>
      <c r="R687" s="54">
        <v>0.47083333333333299</v>
      </c>
      <c r="T687" s="93">
        <f t="shared" si="27"/>
        <v>13.1</v>
      </c>
      <c r="U687" s="96">
        <f t="shared" si="30"/>
        <v>3.3</v>
      </c>
      <c r="V687" s="92" t="str">
        <f t="shared" si="29"/>
        <v/>
      </c>
      <c r="W687" s="96">
        <f t="shared" si="28"/>
        <v>1</v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>
        <v>6.8</v>
      </c>
      <c r="C688">
        <v>98</v>
      </c>
      <c r="D688">
        <v>6.5</v>
      </c>
      <c r="E688">
        <v>6.8</v>
      </c>
      <c r="F688">
        <v>0</v>
      </c>
      <c r="G688">
        <v>2.5</v>
      </c>
      <c r="H688">
        <v>1013.4</v>
      </c>
      <c r="I688">
        <v>20880</v>
      </c>
      <c r="J688">
        <v>1</v>
      </c>
      <c r="K688">
        <v>0</v>
      </c>
      <c r="L688">
        <v>0</v>
      </c>
      <c r="M688">
        <v>1.6</v>
      </c>
      <c r="N688">
        <v>10.4</v>
      </c>
      <c r="O688">
        <v>173</v>
      </c>
      <c r="P688">
        <v>13.5</v>
      </c>
      <c r="Q688">
        <v>11.4</v>
      </c>
      <c r="R688" s="54">
        <v>0.47152777777777799</v>
      </c>
      <c r="T688" s="93">
        <f t="shared" si="27"/>
        <v>13.5</v>
      </c>
      <c r="U688" s="96">
        <f t="shared" si="30"/>
        <v>3.7</v>
      </c>
      <c r="V688" s="92" t="str">
        <f t="shared" si="29"/>
        <v/>
      </c>
      <c r="W688" s="96">
        <f t="shared" si="28"/>
        <v>1</v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>
        <v>6.8</v>
      </c>
      <c r="C689">
        <v>98</v>
      </c>
      <c r="D689">
        <v>6.5</v>
      </c>
      <c r="E689">
        <v>6.8</v>
      </c>
      <c r="F689">
        <v>0</v>
      </c>
      <c r="G689">
        <v>2.2000000000000002</v>
      </c>
      <c r="H689">
        <v>1013.3</v>
      </c>
      <c r="I689">
        <v>20880</v>
      </c>
      <c r="J689">
        <v>1</v>
      </c>
      <c r="K689">
        <v>0</v>
      </c>
      <c r="L689">
        <v>0</v>
      </c>
      <c r="M689">
        <v>1.6</v>
      </c>
      <c r="N689">
        <v>10.4</v>
      </c>
      <c r="O689">
        <v>173</v>
      </c>
      <c r="P689">
        <v>13.8</v>
      </c>
      <c r="Q689">
        <v>11.4</v>
      </c>
      <c r="R689" s="54">
        <v>0.47222222222222199</v>
      </c>
      <c r="T689" s="93">
        <f t="shared" si="27"/>
        <v>13.8</v>
      </c>
      <c r="U689" s="96">
        <f t="shared" si="30"/>
        <v>4.0000000000000009</v>
      </c>
      <c r="V689" s="92" t="str">
        <f t="shared" si="29"/>
        <v/>
      </c>
      <c r="W689" s="96">
        <f t="shared" si="28"/>
        <v>1</v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>
        <v>6.8</v>
      </c>
      <c r="C690">
        <v>98</v>
      </c>
      <c r="D690">
        <v>6.5</v>
      </c>
      <c r="E690">
        <v>6.8</v>
      </c>
      <c r="F690">
        <v>0</v>
      </c>
      <c r="G690">
        <v>2.2000000000000002</v>
      </c>
      <c r="H690">
        <v>1013.4</v>
      </c>
      <c r="I690">
        <v>20880</v>
      </c>
      <c r="J690">
        <v>1</v>
      </c>
      <c r="K690">
        <v>0</v>
      </c>
      <c r="L690">
        <v>0</v>
      </c>
      <c r="M690">
        <v>1.6</v>
      </c>
      <c r="N690">
        <v>10.4</v>
      </c>
      <c r="O690">
        <v>173</v>
      </c>
      <c r="P690">
        <v>14.1</v>
      </c>
      <c r="Q690">
        <v>11.4</v>
      </c>
      <c r="R690" s="54">
        <v>0.47291666666666698</v>
      </c>
      <c r="T690" s="93">
        <f t="shared" ref="T690:T753" si="31">MAX($P690,$Q690)</f>
        <v>14.1</v>
      </c>
      <c r="U690" s="96">
        <f t="shared" si="30"/>
        <v>4.3</v>
      </c>
      <c r="V690" s="92" t="str">
        <f t="shared" si="29"/>
        <v/>
      </c>
      <c r="W690" s="96">
        <f t="shared" ref="W690:W753" si="32">IF($T690&gt;$B690+2,1,"")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>
        <v>6.8</v>
      </c>
      <c r="C691">
        <v>98</v>
      </c>
      <c r="D691">
        <v>6.5</v>
      </c>
      <c r="E691">
        <v>6.8</v>
      </c>
      <c r="F691">
        <v>0</v>
      </c>
      <c r="G691">
        <v>0</v>
      </c>
      <c r="H691">
        <v>1013.4</v>
      </c>
      <c r="I691">
        <v>20880</v>
      </c>
      <c r="J691">
        <v>1</v>
      </c>
      <c r="K691">
        <v>0</v>
      </c>
      <c r="L691">
        <v>0</v>
      </c>
      <c r="M691">
        <v>1.6</v>
      </c>
      <c r="N691">
        <v>10.4</v>
      </c>
      <c r="O691">
        <v>173</v>
      </c>
      <c r="P691">
        <v>14.4</v>
      </c>
      <c r="Q691">
        <v>11.4</v>
      </c>
      <c r="R691" s="54">
        <v>0.47361111111111098</v>
      </c>
      <c r="T691" s="93">
        <f t="shared" si="31"/>
        <v>14.4</v>
      </c>
      <c r="U691" s="96">
        <f t="shared" si="30"/>
        <v>4.6000000000000005</v>
      </c>
      <c r="V691" s="92" t="str">
        <f t="shared" si="29"/>
        <v/>
      </c>
      <c r="W691" s="96">
        <f t="shared" si="32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>
        <v>6.8</v>
      </c>
      <c r="C692">
        <v>98</v>
      </c>
      <c r="D692">
        <v>6.5</v>
      </c>
      <c r="E692">
        <v>6.8</v>
      </c>
      <c r="F692">
        <v>0</v>
      </c>
      <c r="G692">
        <v>0</v>
      </c>
      <c r="H692">
        <v>1013.6</v>
      </c>
      <c r="I692">
        <v>20880</v>
      </c>
      <c r="J692">
        <v>1</v>
      </c>
      <c r="K692">
        <v>0</v>
      </c>
      <c r="L692">
        <v>0</v>
      </c>
      <c r="M692">
        <v>1.6</v>
      </c>
      <c r="N692">
        <v>10.4</v>
      </c>
      <c r="O692">
        <v>173</v>
      </c>
      <c r="P692">
        <v>14.6</v>
      </c>
      <c r="Q692">
        <v>11.4</v>
      </c>
      <c r="R692" s="54">
        <v>0.47430555555555598</v>
      </c>
      <c r="T692" s="93">
        <f t="shared" si="31"/>
        <v>14.6</v>
      </c>
      <c r="U692" s="96">
        <f t="shared" si="30"/>
        <v>4.8</v>
      </c>
      <c r="V692" s="92" t="str">
        <f t="shared" si="29"/>
        <v/>
      </c>
      <c r="W692" s="96">
        <f t="shared" si="32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>
        <v>6.8</v>
      </c>
      <c r="C693">
        <v>98</v>
      </c>
      <c r="D693">
        <v>6.5</v>
      </c>
      <c r="E693">
        <v>6.8</v>
      </c>
      <c r="F693">
        <v>2.5</v>
      </c>
      <c r="G693">
        <v>2.5</v>
      </c>
      <c r="H693">
        <v>1013.7</v>
      </c>
      <c r="I693">
        <v>20880</v>
      </c>
      <c r="J693">
        <v>1</v>
      </c>
      <c r="K693">
        <v>0</v>
      </c>
      <c r="L693">
        <v>0</v>
      </c>
      <c r="M693">
        <v>1.6</v>
      </c>
      <c r="N693">
        <v>10.4</v>
      </c>
      <c r="O693">
        <v>173</v>
      </c>
      <c r="P693">
        <v>14.8</v>
      </c>
      <c r="Q693">
        <v>11.4</v>
      </c>
      <c r="R693" s="54">
        <v>0.47499999999999998</v>
      </c>
      <c r="T693" s="93">
        <f t="shared" si="31"/>
        <v>14.8</v>
      </c>
      <c r="U693" s="96">
        <f t="shared" si="30"/>
        <v>5</v>
      </c>
      <c r="V693" s="92" t="str">
        <f t="shared" si="29"/>
        <v/>
      </c>
      <c r="W693" s="96">
        <f t="shared" si="32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>
        <v>6.8</v>
      </c>
      <c r="C694">
        <v>98</v>
      </c>
      <c r="D694">
        <v>6.5</v>
      </c>
      <c r="E694">
        <v>6.8</v>
      </c>
      <c r="F694">
        <v>0</v>
      </c>
      <c r="G694">
        <v>0</v>
      </c>
      <c r="H694">
        <v>1013.4</v>
      </c>
      <c r="I694">
        <v>20880</v>
      </c>
      <c r="J694">
        <v>1</v>
      </c>
      <c r="K694">
        <v>0</v>
      </c>
      <c r="L694">
        <v>0</v>
      </c>
      <c r="M694">
        <v>1.6</v>
      </c>
      <c r="N694">
        <v>10.4</v>
      </c>
      <c r="O694">
        <v>173</v>
      </c>
      <c r="P694">
        <v>15</v>
      </c>
      <c r="Q694">
        <v>11.4</v>
      </c>
      <c r="R694" s="54">
        <v>0.47569444444444398</v>
      </c>
      <c r="T694" s="93">
        <f t="shared" si="31"/>
        <v>15</v>
      </c>
      <c r="U694" s="96">
        <f t="shared" si="30"/>
        <v>5.1999999999999993</v>
      </c>
      <c r="V694" s="92" t="str">
        <f t="shared" si="29"/>
        <v/>
      </c>
      <c r="W694" s="96">
        <f t="shared" si="32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>
        <v>6.8</v>
      </c>
      <c r="C695">
        <v>98</v>
      </c>
      <c r="D695">
        <v>6.5</v>
      </c>
      <c r="E695">
        <v>6.8</v>
      </c>
      <c r="F695">
        <v>2.9</v>
      </c>
      <c r="G695">
        <v>3.2</v>
      </c>
      <c r="H695">
        <v>1013.5</v>
      </c>
      <c r="I695">
        <v>20880</v>
      </c>
      <c r="J695">
        <v>1</v>
      </c>
      <c r="K695">
        <v>0</v>
      </c>
      <c r="L695">
        <v>0</v>
      </c>
      <c r="M695">
        <v>1.6</v>
      </c>
      <c r="N695">
        <v>10.4</v>
      </c>
      <c r="O695">
        <v>173</v>
      </c>
      <c r="P695">
        <v>15.3</v>
      </c>
      <c r="Q695">
        <v>11.4</v>
      </c>
      <c r="R695" s="54">
        <v>0.47638888888888897</v>
      </c>
      <c r="T695" s="93">
        <f t="shared" si="31"/>
        <v>15.3</v>
      </c>
      <c r="U695" s="96">
        <f t="shared" si="30"/>
        <v>5.5</v>
      </c>
      <c r="V695" s="92" t="str">
        <f t="shared" si="29"/>
        <v/>
      </c>
      <c r="W695" s="96">
        <f t="shared" si="32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>
        <v>6.8</v>
      </c>
      <c r="C696">
        <v>98</v>
      </c>
      <c r="D696">
        <v>6.5</v>
      </c>
      <c r="E696">
        <v>6.8</v>
      </c>
      <c r="F696">
        <v>3.2</v>
      </c>
      <c r="G696">
        <v>3.6</v>
      </c>
      <c r="H696">
        <v>1013.7</v>
      </c>
      <c r="I696">
        <v>20880</v>
      </c>
      <c r="J696">
        <v>1</v>
      </c>
      <c r="K696">
        <v>0</v>
      </c>
      <c r="L696">
        <v>0</v>
      </c>
      <c r="M696">
        <v>1.6</v>
      </c>
      <c r="N696">
        <v>10.4</v>
      </c>
      <c r="O696">
        <v>173</v>
      </c>
      <c r="P696">
        <v>15.6</v>
      </c>
      <c r="Q696">
        <v>11.4</v>
      </c>
      <c r="R696" s="54">
        <v>0.47708333333333303</v>
      </c>
      <c r="T696" s="93">
        <f t="shared" si="31"/>
        <v>15.6</v>
      </c>
      <c r="U696" s="96">
        <f t="shared" si="30"/>
        <v>5.8000000000000007</v>
      </c>
      <c r="V696" s="92" t="str">
        <f t="shared" si="29"/>
        <v/>
      </c>
      <c r="W696" s="96">
        <f t="shared" si="32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>
        <v>6.8</v>
      </c>
      <c r="C697">
        <v>98</v>
      </c>
      <c r="D697">
        <v>6.5</v>
      </c>
      <c r="E697">
        <v>6.8</v>
      </c>
      <c r="F697">
        <v>3.2</v>
      </c>
      <c r="G697">
        <v>4</v>
      </c>
      <c r="H697">
        <v>1013.5</v>
      </c>
      <c r="I697">
        <v>20880</v>
      </c>
      <c r="J697">
        <v>1</v>
      </c>
      <c r="K697">
        <v>0</v>
      </c>
      <c r="L697">
        <v>0</v>
      </c>
      <c r="M697">
        <v>1.6</v>
      </c>
      <c r="N697">
        <v>10.4</v>
      </c>
      <c r="O697">
        <v>173</v>
      </c>
      <c r="P697">
        <v>15.9</v>
      </c>
      <c r="Q697">
        <v>11.4</v>
      </c>
      <c r="R697" s="54">
        <v>0.47777777777777802</v>
      </c>
      <c r="T697" s="93">
        <f t="shared" si="31"/>
        <v>15.9</v>
      </c>
      <c r="U697" s="96">
        <f t="shared" si="30"/>
        <v>6.1000000000000014</v>
      </c>
      <c r="V697" s="92" t="str">
        <f t="shared" si="29"/>
        <v/>
      </c>
      <c r="W697" s="96">
        <f t="shared" si="32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>
        <v>6.8</v>
      </c>
      <c r="C698">
        <v>98</v>
      </c>
      <c r="D698">
        <v>6.5</v>
      </c>
      <c r="E698">
        <v>6.8</v>
      </c>
      <c r="F698">
        <v>2.2000000000000002</v>
      </c>
      <c r="G698">
        <v>3.6</v>
      </c>
      <c r="H698">
        <v>1013.6</v>
      </c>
      <c r="I698">
        <v>20880</v>
      </c>
      <c r="J698">
        <v>1</v>
      </c>
      <c r="K698">
        <v>0</v>
      </c>
      <c r="L698">
        <v>0</v>
      </c>
      <c r="M698">
        <v>1.6</v>
      </c>
      <c r="N698">
        <v>10.4</v>
      </c>
      <c r="O698">
        <v>173</v>
      </c>
      <c r="P698">
        <v>16.2</v>
      </c>
      <c r="Q698">
        <v>11.4</v>
      </c>
      <c r="R698" s="54">
        <v>0.47847222222222202</v>
      </c>
      <c r="T698" s="93">
        <f t="shared" si="31"/>
        <v>16.2</v>
      </c>
      <c r="U698" s="96">
        <f t="shared" si="30"/>
        <v>6.3999999999999986</v>
      </c>
      <c r="V698" s="92" t="str">
        <f t="shared" si="29"/>
        <v/>
      </c>
      <c r="W698" s="96">
        <f t="shared" si="32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>
        <v>6.8</v>
      </c>
      <c r="C699">
        <v>98</v>
      </c>
      <c r="D699">
        <v>6.5</v>
      </c>
      <c r="E699">
        <v>6.8</v>
      </c>
      <c r="F699">
        <v>4.7</v>
      </c>
      <c r="G699">
        <v>5</v>
      </c>
      <c r="H699">
        <v>1013.6</v>
      </c>
      <c r="I699">
        <v>20880</v>
      </c>
      <c r="J699">
        <v>1</v>
      </c>
      <c r="K699">
        <v>0</v>
      </c>
      <c r="L699">
        <v>0</v>
      </c>
      <c r="M699">
        <v>1.6</v>
      </c>
      <c r="N699">
        <v>10.4</v>
      </c>
      <c r="O699">
        <v>173</v>
      </c>
      <c r="P699">
        <v>16.399999999999999</v>
      </c>
      <c r="Q699">
        <v>11.4</v>
      </c>
      <c r="R699" s="54">
        <v>0.47916666666666702</v>
      </c>
      <c r="T699" s="93">
        <f t="shared" si="31"/>
        <v>16.399999999999999</v>
      </c>
      <c r="U699" s="96">
        <f t="shared" si="30"/>
        <v>6.5999999999999979</v>
      </c>
      <c r="V699" s="92" t="str">
        <f t="shared" si="29"/>
        <v/>
      </c>
      <c r="W699" s="96">
        <f t="shared" si="32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>
        <v>6.8</v>
      </c>
      <c r="C700">
        <v>98</v>
      </c>
      <c r="D700">
        <v>6.5</v>
      </c>
      <c r="E700">
        <v>6.8</v>
      </c>
      <c r="F700">
        <v>3.6</v>
      </c>
      <c r="G700">
        <v>5.8</v>
      </c>
      <c r="H700">
        <v>1013.4</v>
      </c>
      <c r="I700">
        <v>20880</v>
      </c>
      <c r="J700">
        <v>1</v>
      </c>
      <c r="K700">
        <v>0</v>
      </c>
      <c r="L700">
        <v>0</v>
      </c>
      <c r="M700">
        <v>1.6</v>
      </c>
      <c r="N700">
        <v>10.4</v>
      </c>
      <c r="O700">
        <v>173</v>
      </c>
      <c r="P700">
        <v>16.5</v>
      </c>
      <c r="Q700">
        <v>11.4</v>
      </c>
      <c r="R700" s="54">
        <v>0.47986111111111102</v>
      </c>
      <c r="T700" s="93">
        <f t="shared" si="31"/>
        <v>16.5</v>
      </c>
      <c r="U700" s="96">
        <f t="shared" si="30"/>
        <v>6.6999999999999993</v>
      </c>
      <c r="V700" s="92" t="str">
        <f t="shared" si="29"/>
        <v/>
      </c>
      <c r="W700" s="96">
        <f t="shared" si="32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>
        <v>6.8</v>
      </c>
      <c r="C701">
        <v>98</v>
      </c>
      <c r="D701">
        <v>6.5</v>
      </c>
      <c r="E701">
        <v>6.8</v>
      </c>
      <c r="F701">
        <v>4.7</v>
      </c>
      <c r="G701">
        <v>6.1</v>
      </c>
      <c r="H701">
        <v>1013.6</v>
      </c>
      <c r="I701">
        <v>20880</v>
      </c>
      <c r="J701">
        <v>1</v>
      </c>
      <c r="K701">
        <v>0</v>
      </c>
      <c r="L701">
        <v>0</v>
      </c>
      <c r="M701">
        <v>1.6</v>
      </c>
      <c r="N701">
        <v>10.4</v>
      </c>
      <c r="O701">
        <v>173</v>
      </c>
      <c r="P701">
        <v>16.5</v>
      </c>
      <c r="Q701">
        <v>11.4</v>
      </c>
      <c r="R701" s="54">
        <v>0.48055555555555601</v>
      </c>
      <c r="T701" s="93">
        <f t="shared" si="31"/>
        <v>16.5</v>
      </c>
      <c r="U701" s="96">
        <f t="shared" si="30"/>
        <v>6.6999999999999993</v>
      </c>
      <c r="V701" s="92" t="str">
        <f t="shared" si="29"/>
        <v/>
      </c>
      <c r="W701" s="96">
        <f t="shared" si="32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>
        <v>6.8</v>
      </c>
      <c r="C702">
        <v>98</v>
      </c>
      <c r="D702">
        <v>6.5</v>
      </c>
      <c r="E702">
        <v>6.8</v>
      </c>
      <c r="F702">
        <v>2.9</v>
      </c>
      <c r="G702">
        <v>3.6</v>
      </c>
      <c r="H702">
        <v>1013.6</v>
      </c>
      <c r="I702">
        <v>20880</v>
      </c>
      <c r="J702">
        <v>1</v>
      </c>
      <c r="K702">
        <v>0</v>
      </c>
      <c r="L702">
        <v>0</v>
      </c>
      <c r="M702">
        <v>1.6</v>
      </c>
      <c r="N702">
        <v>10.4</v>
      </c>
      <c r="O702">
        <v>173</v>
      </c>
      <c r="P702">
        <v>16.600000000000001</v>
      </c>
      <c r="Q702">
        <v>11.4</v>
      </c>
      <c r="R702" s="54">
        <v>0.48125000000000001</v>
      </c>
      <c r="T702" s="93">
        <f t="shared" si="31"/>
        <v>16.600000000000001</v>
      </c>
      <c r="U702" s="96">
        <f t="shared" si="30"/>
        <v>6.8000000000000007</v>
      </c>
      <c r="V702" s="92" t="str">
        <f t="shared" si="29"/>
        <v/>
      </c>
      <c r="W702" s="96">
        <f t="shared" si="32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>
        <v>6.8</v>
      </c>
      <c r="C703">
        <v>98</v>
      </c>
      <c r="D703">
        <v>6.5</v>
      </c>
      <c r="E703">
        <v>6.8</v>
      </c>
      <c r="F703">
        <v>1.8</v>
      </c>
      <c r="G703">
        <v>4</v>
      </c>
      <c r="H703">
        <v>1013.6</v>
      </c>
      <c r="I703">
        <v>20880</v>
      </c>
      <c r="J703">
        <v>1</v>
      </c>
      <c r="K703">
        <v>0</v>
      </c>
      <c r="L703">
        <v>0</v>
      </c>
      <c r="M703">
        <v>1.6</v>
      </c>
      <c r="N703">
        <v>10.4</v>
      </c>
      <c r="O703">
        <v>173</v>
      </c>
      <c r="P703">
        <v>16.600000000000001</v>
      </c>
      <c r="Q703">
        <v>11.4</v>
      </c>
      <c r="R703" s="54">
        <v>0.48194444444444401</v>
      </c>
      <c r="T703" s="93">
        <f t="shared" si="31"/>
        <v>16.600000000000001</v>
      </c>
      <c r="U703" s="96">
        <f t="shared" si="30"/>
        <v>6.8000000000000007</v>
      </c>
      <c r="V703" s="92" t="str">
        <f t="shared" si="29"/>
        <v/>
      </c>
      <c r="W703" s="96">
        <f t="shared" si="32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>
        <v>6.8</v>
      </c>
      <c r="C704">
        <v>98</v>
      </c>
      <c r="D704">
        <v>6.5</v>
      </c>
      <c r="E704">
        <v>6.8</v>
      </c>
      <c r="F704">
        <v>0</v>
      </c>
      <c r="G704">
        <v>1.8</v>
      </c>
      <c r="H704">
        <v>1013.6</v>
      </c>
      <c r="I704">
        <v>250</v>
      </c>
      <c r="J704">
        <v>0</v>
      </c>
      <c r="K704">
        <v>0</v>
      </c>
      <c r="L704">
        <v>0</v>
      </c>
      <c r="M704">
        <v>1.6</v>
      </c>
      <c r="N704">
        <v>10.4</v>
      </c>
      <c r="O704">
        <v>173</v>
      </c>
      <c r="P704">
        <v>16.7</v>
      </c>
      <c r="Q704">
        <v>11.4</v>
      </c>
      <c r="R704" s="54">
        <v>0.48263888888888901</v>
      </c>
      <c r="T704" s="93">
        <f t="shared" si="31"/>
        <v>16.7</v>
      </c>
      <c r="U704" s="96">
        <f t="shared" si="30"/>
        <v>6.8999999999999986</v>
      </c>
      <c r="V704" s="92" t="str">
        <f t="shared" si="29"/>
        <v/>
      </c>
      <c r="W704" s="96">
        <f t="shared" si="32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>
        <v>6.8</v>
      </c>
      <c r="C705">
        <v>98</v>
      </c>
      <c r="D705">
        <v>6.5</v>
      </c>
      <c r="E705">
        <v>6.8</v>
      </c>
      <c r="F705">
        <v>1.8</v>
      </c>
      <c r="G705">
        <v>2.2000000000000002</v>
      </c>
      <c r="H705">
        <v>1013.6</v>
      </c>
      <c r="I705">
        <v>250</v>
      </c>
      <c r="J705">
        <v>0</v>
      </c>
      <c r="K705">
        <v>0</v>
      </c>
      <c r="L705">
        <v>0</v>
      </c>
      <c r="M705">
        <v>1.6</v>
      </c>
      <c r="N705">
        <v>10.4</v>
      </c>
      <c r="O705">
        <v>173</v>
      </c>
      <c r="P705">
        <v>16.899999999999999</v>
      </c>
      <c r="Q705">
        <v>11.4</v>
      </c>
      <c r="R705" s="54">
        <v>0.483333333333333</v>
      </c>
      <c r="T705" s="93">
        <f t="shared" si="31"/>
        <v>16.899999999999999</v>
      </c>
      <c r="U705" s="96">
        <f t="shared" si="30"/>
        <v>7.0999999999999979</v>
      </c>
      <c r="V705" s="92" t="str">
        <f t="shared" si="29"/>
        <v/>
      </c>
      <c r="W705" s="96">
        <f t="shared" si="32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>
        <v>6.8</v>
      </c>
      <c r="C706">
        <v>98</v>
      </c>
      <c r="D706">
        <v>6.5</v>
      </c>
      <c r="E706">
        <v>6.8</v>
      </c>
      <c r="F706">
        <v>2.9</v>
      </c>
      <c r="G706">
        <v>2.9</v>
      </c>
      <c r="H706">
        <v>1013.8</v>
      </c>
      <c r="I706">
        <v>250</v>
      </c>
      <c r="J706">
        <v>0</v>
      </c>
      <c r="K706">
        <v>0</v>
      </c>
      <c r="L706">
        <v>0</v>
      </c>
      <c r="M706">
        <v>1.6</v>
      </c>
      <c r="N706">
        <v>10.4</v>
      </c>
      <c r="O706">
        <v>173</v>
      </c>
      <c r="P706">
        <v>17.100000000000001</v>
      </c>
      <c r="Q706">
        <v>11.4</v>
      </c>
      <c r="R706" s="54">
        <v>0.484027777777778</v>
      </c>
      <c r="T706" s="93">
        <f t="shared" si="31"/>
        <v>17.100000000000001</v>
      </c>
      <c r="U706" s="96">
        <f t="shared" si="30"/>
        <v>7.3000000000000007</v>
      </c>
      <c r="V706" s="92" t="str">
        <f t="shared" si="29"/>
        <v/>
      </c>
      <c r="W706" s="96">
        <f t="shared" si="32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>
        <v>6.8</v>
      </c>
      <c r="C707">
        <v>98</v>
      </c>
      <c r="D707">
        <v>6.5</v>
      </c>
      <c r="E707">
        <v>6.8</v>
      </c>
      <c r="F707">
        <v>3.2</v>
      </c>
      <c r="G707">
        <v>4.7</v>
      </c>
      <c r="H707">
        <v>1013.6</v>
      </c>
      <c r="I707">
        <v>250</v>
      </c>
      <c r="J707">
        <v>0</v>
      </c>
      <c r="K707">
        <v>0</v>
      </c>
      <c r="L707">
        <v>0</v>
      </c>
      <c r="M707">
        <v>1.6</v>
      </c>
      <c r="N707">
        <v>10.4</v>
      </c>
      <c r="O707">
        <v>173</v>
      </c>
      <c r="P707">
        <v>17.3</v>
      </c>
      <c r="Q707">
        <v>11.4</v>
      </c>
      <c r="R707" s="54">
        <v>0.484722222222222</v>
      </c>
      <c r="T707" s="93">
        <f t="shared" si="31"/>
        <v>17.3</v>
      </c>
      <c r="U707" s="96">
        <f t="shared" si="30"/>
        <v>7.5</v>
      </c>
      <c r="V707" s="92" t="str">
        <f t="shared" si="29"/>
        <v/>
      </c>
      <c r="W707" s="96">
        <f t="shared" si="32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>
        <v>6.8</v>
      </c>
      <c r="C708">
        <v>98</v>
      </c>
      <c r="D708">
        <v>6.5</v>
      </c>
      <c r="E708">
        <v>6.8</v>
      </c>
      <c r="F708">
        <v>5.4</v>
      </c>
      <c r="G708">
        <v>5.4</v>
      </c>
      <c r="H708">
        <v>1013.7</v>
      </c>
      <c r="I708">
        <v>250</v>
      </c>
      <c r="J708">
        <v>0</v>
      </c>
      <c r="K708">
        <v>0</v>
      </c>
      <c r="L708">
        <v>0</v>
      </c>
      <c r="M708">
        <v>1.6</v>
      </c>
      <c r="N708">
        <v>10.4</v>
      </c>
      <c r="O708">
        <v>173</v>
      </c>
      <c r="P708">
        <v>17.399999999999999</v>
      </c>
      <c r="Q708">
        <v>11.4</v>
      </c>
      <c r="R708" s="54">
        <v>0.485416666666667</v>
      </c>
      <c r="T708" s="93">
        <f t="shared" si="31"/>
        <v>17.399999999999999</v>
      </c>
      <c r="U708" s="96">
        <f t="shared" si="30"/>
        <v>7.5999999999999979</v>
      </c>
      <c r="V708" s="92" t="str">
        <f t="shared" si="29"/>
        <v/>
      </c>
      <c r="W708" s="96">
        <f t="shared" si="32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>
        <v>6.8</v>
      </c>
      <c r="C709">
        <v>98</v>
      </c>
      <c r="D709">
        <v>6.5</v>
      </c>
      <c r="E709">
        <v>6.8</v>
      </c>
      <c r="F709">
        <v>3.6</v>
      </c>
      <c r="G709">
        <v>5.4</v>
      </c>
      <c r="H709">
        <v>1013.5</v>
      </c>
      <c r="I709">
        <v>250</v>
      </c>
      <c r="J709">
        <v>0</v>
      </c>
      <c r="K709">
        <v>0</v>
      </c>
      <c r="L709">
        <v>0</v>
      </c>
      <c r="M709">
        <v>1.6</v>
      </c>
      <c r="N709">
        <v>10.4</v>
      </c>
      <c r="O709">
        <v>173</v>
      </c>
      <c r="P709">
        <v>17.399999999999999</v>
      </c>
      <c r="Q709">
        <v>11.4</v>
      </c>
      <c r="R709" s="54">
        <v>0.48611111111111099</v>
      </c>
      <c r="T709" s="93">
        <f t="shared" si="31"/>
        <v>17.399999999999999</v>
      </c>
      <c r="U709" s="96">
        <f t="shared" si="30"/>
        <v>7.5999999999999979</v>
      </c>
      <c r="V709" s="92" t="str">
        <f t="shared" si="29"/>
        <v/>
      </c>
      <c r="W709" s="96">
        <f t="shared" si="32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>
        <v>6.8</v>
      </c>
      <c r="C710">
        <v>98</v>
      </c>
      <c r="D710">
        <v>6.5</v>
      </c>
      <c r="E710">
        <v>6.8</v>
      </c>
      <c r="F710">
        <v>0</v>
      </c>
      <c r="G710">
        <v>2.9</v>
      </c>
      <c r="H710">
        <v>1013.7</v>
      </c>
      <c r="I710">
        <v>250</v>
      </c>
      <c r="J710">
        <v>0</v>
      </c>
      <c r="K710">
        <v>0</v>
      </c>
      <c r="L710">
        <v>0</v>
      </c>
      <c r="M710">
        <v>1.6</v>
      </c>
      <c r="N710">
        <v>10.4</v>
      </c>
      <c r="O710">
        <v>173</v>
      </c>
      <c r="P710">
        <v>17.399999999999999</v>
      </c>
      <c r="Q710">
        <v>14.5</v>
      </c>
      <c r="R710" s="54">
        <v>0.48680555555555599</v>
      </c>
      <c r="T710" s="93">
        <f t="shared" si="31"/>
        <v>17.399999999999999</v>
      </c>
      <c r="U710" s="96">
        <f t="shared" si="30"/>
        <v>7.5999999999999979</v>
      </c>
      <c r="V710" s="92" t="str">
        <f t="shared" si="29"/>
        <v/>
      </c>
      <c r="W710" s="96">
        <f t="shared" si="32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>
        <v>6.8</v>
      </c>
      <c r="C711">
        <v>98</v>
      </c>
      <c r="D711">
        <v>6.5</v>
      </c>
      <c r="E711">
        <v>6.8</v>
      </c>
      <c r="F711">
        <v>1.8</v>
      </c>
      <c r="G711">
        <v>3.6</v>
      </c>
      <c r="H711">
        <v>1013.5</v>
      </c>
      <c r="I711">
        <v>250</v>
      </c>
      <c r="J711">
        <v>0</v>
      </c>
      <c r="K711">
        <v>0</v>
      </c>
      <c r="L711">
        <v>0</v>
      </c>
      <c r="M711">
        <v>1.6</v>
      </c>
      <c r="N711">
        <v>10.4</v>
      </c>
      <c r="O711">
        <v>173</v>
      </c>
      <c r="P711">
        <v>17.5</v>
      </c>
      <c r="Q711">
        <v>14.6</v>
      </c>
      <c r="R711" s="54">
        <v>0.48749999999999999</v>
      </c>
      <c r="T711" s="93">
        <f t="shared" si="31"/>
        <v>17.5</v>
      </c>
      <c r="U711" s="96">
        <f t="shared" si="30"/>
        <v>7.6999999999999993</v>
      </c>
      <c r="V711" s="92" t="str">
        <f t="shared" si="29"/>
        <v/>
      </c>
      <c r="W711" s="96">
        <f t="shared" si="32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>
        <v>6.8</v>
      </c>
      <c r="C712">
        <v>98</v>
      </c>
      <c r="D712">
        <v>6.5</v>
      </c>
      <c r="E712">
        <v>6.8</v>
      </c>
      <c r="F712">
        <v>0</v>
      </c>
      <c r="G712">
        <v>3.6</v>
      </c>
      <c r="H712">
        <v>1013.7</v>
      </c>
      <c r="I712">
        <v>250</v>
      </c>
      <c r="J712">
        <v>0</v>
      </c>
      <c r="K712">
        <v>0</v>
      </c>
      <c r="L712">
        <v>0</v>
      </c>
      <c r="M712">
        <v>1.6</v>
      </c>
      <c r="N712">
        <v>10.4</v>
      </c>
      <c r="O712">
        <v>173</v>
      </c>
      <c r="P712">
        <v>17.7</v>
      </c>
      <c r="Q712">
        <v>14.8</v>
      </c>
      <c r="R712" s="54">
        <v>0.48819444444444399</v>
      </c>
      <c r="T712" s="93">
        <f t="shared" si="31"/>
        <v>17.7</v>
      </c>
      <c r="U712" s="96">
        <f t="shared" si="30"/>
        <v>7.8999999999999986</v>
      </c>
      <c r="V712" s="92" t="str">
        <f t="shared" si="29"/>
        <v/>
      </c>
      <c r="W712" s="96">
        <f t="shared" si="32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>
        <v>6.8</v>
      </c>
      <c r="C713">
        <v>98</v>
      </c>
      <c r="D713">
        <v>6.5</v>
      </c>
      <c r="E713">
        <v>6.8</v>
      </c>
      <c r="F713">
        <v>2.9</v>
      </c>
      <c r="G713">
        <v>4</v>
      </c>
      <c r="H713">
        <v>1013.6</v>
      </c>
      <c r="I713">
        <v>250</v>
      </c>
      <c r="J713">
        <v>0</v>
      </c>
      <c r="K713">
        <v>0</v>
      </c>
      <c r="L713">
        <v>0</v>
      </c>
      <c r="M713">
        <v>1.6</v>
      </c>
      <c r="N713">
        <v>10.4</v>
      </c>
      <c r="O713">
        <v>173</v>
      </c>
      <c r="P713">
        <v>17.899999999999999</v>
      </c>
      <c r="Q713">
        <v>14.8</v>
      </c>
      <c r="R713" s="54">
        <v>0.48888888888888898</v>
      </c>
      <c r="T713" s="93">
        <f t="shared" si="31"/>
        <v>17.899999999999999</v>
      </c>
      <c r="U713" s="96">
        <f t="shared" si="30"/>
        <v>8.0999999999999979</v>
      </c>
      <c r="V713" s="92" t="str">
        <f t="shared" si="29"/>
        <v/>
      </c>
      <c r="W713" s="96">
        <f t="shared" si="32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>
        <v>6.8</v>
      </c>
      <c r="C714">
        <v>98</v>
      </c>
      <c r="D714">
        <v>6.5</v>
      </c>
      <c r="E714">
        <v>6.8</v>
      </c>
      <c r="F714">
        <v>2.5</v>
      </c>
      <c r="G714">
        <v>3.2</v>
      </c>
      <c r="H714">
        <v>1013.6</v>
      </c>
      <c r="I714">
        <v>250</v>
      </c>
      <c r="J714">
        <v>0</v>
      </c>
      <c r="K714">
        <v>0</v>
      </c>
      <c r="L714">
        <v>0</v>
      </c>
      <c r="M714">
        <v>1.6</v>
      </c>
      <c r="N714">
        <v>10.4</v>
      </c>
      <c r="O714">
        <v>173</v>
      </c>
      <c r="P714">
        <v>18.2</v>
      </c>
      <c r="Q714">
        <v>14.8</v>
      </c>
      <c r="R714" s="54">
        <v>0.48958333333333298</v>
      </c>
      <c r="T714" s="93">
        <f t="shared" si="31"/>
        <v>18.2</v>
      </c>
      <c r="U714" s="96">
        <f t="shared" si="30"/>
        <v>8.3999999999999986</v>
      </c>
      <c r="V714" s="92" t="str">
        <f t="shared" si="29"/>
        <v/>
      </c>
      <c r="W714" s="96">
        <f t="shared" si="32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>
        <v>6.8</v>
      </c>
      <c r="C715">
        <v>98</v>
      </c>
      <c r="D715">
        <v>6.5</v>
      </c>
      <c r="E715">
        <v>6.8</v>
      </c>
      <c r="F715">
        <v>4.3</v>
      </c>
      <c r="G715">
        <v>4.3</v>
      </c>
      <c r="H715">
        <v>1013.4</v>
      </c>
      <c r="I715">
        <v>250</v>
      </c>
      <c r="J715">
        <v>0</v>
      </c>
      <c r="K715">
        <v>0</v>
      </c>
      <c r="L715">
        <v>0</v>
      </c>
      <c r="M715">
        <v>1.6</v>
      </c>
      <c r="N715">
        <v>10.4</v>
      </c>
      <c r="O715">
        <v>173</v>
      </c>
      <c r="P715">
        <v>18.5</v>
      </c>
      <c r="Q715">
        <v>14.8</v>
      </c>
      <c r="R715" s="54">
        <v>0.49027777777777798</v>
      </c>
      <c r="T715" s="93">
        <f t="shared" si="31"/>
        <v>18.5</v>
      </c>
      <c r="U715" s="96">
        <f t="shared" si="30"/>
        <v>8.6999999999999993</v>
      </c>
      <c r="V715" s="92" t="str">
        <f t="shared" ref="V715:V778" si="33">IF($K715&gt;0,1,"")</f>
        <v/>
      </c>
      <c r="W715" s="96">
        <f t="shared" si="32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>
        <v>6.8</v>
      </c>
      <c r="C716">
        <v>98</v>
      </c>
      <c r="D716">
        <v>6.5</v>
      </c>
      <c r="E716">
        <v>6.8</v>
      </c>
      <c r="F716">
        <v>3.2</v>
      </c>
      <c r="G716">
        <v>3.6</v>
      </c>
      <c r="H716">
        <v>1013.8</v>
      </c>
      <c r="I716">
        <v>250</v>
      </c>
      <c r="J716">
        <v>0</v>
      </c>
      <c r="K716">
        <v>0</v>
      </c>
      <c r="L716">
        <v>0</v>
      </c>
      <c r="M716">
        <v>1.6</v>
      </c>
      <c r="N716">
        <v>10.4</v>
      </c>
      <c r="O716">
        <v>173</v>
      </c>
      <c r="P716">
        <v>19</v>
      </c>
      <c r="Q716">
        <v>15.2</v>
      </c>
      <c r="R716" s="54">
        <v>0.49097222222222198</v>
      </c>
      <c r="T716" s="93">
        <f t="shared" si="31"/>
        <v>19</v>
      </c>
      <c r="U716" s="96">
        <f t="shared" si="30"/>
        <v>9.1999999999999993</v>
      </c>
      <c r="V716" s="92" t="str">
        <f t="shared" si="33"/>
        <v/>
      </c>
      <c r="W716" s="96">
        <f t="shared" si="32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>
        <v>6.8</v>
      </c>
      <c r="C717">
        <v>98</v>
      </c>
      <c r="D717">
        <v>6.5</v>
      </c>
      <c r="E717">
        <v>6.8</v>
      </c>
      <c r="F717">
        <v>2.5</v>
      </c>
      <c r="G717">
        <v>4.3</v>
      </c>
      <c r="H717">
        <v>1013.8</v>
      </c>
      <c r="I717">
        <v>250</v>
      </c>
      <c r="J717">
        <v>0</v>
      </c>
      <c r="K717">
        <v>0</v>
      </c>
      <c r="L717">
        <v>0</v>
      </c>
      <c r="M717">
        <v>1.6</v>
      </c>
      <c r="N717">
        <v>10.4</v>
      </c>
      <c r="O717">
        <v>173</v>
      </c>
      <c r="P717">
        <v>19.600000000000001</v>
      </c>
      <c r="Q717">
        <v>15.2</v>
      </c>
      <c r="R717" s="54">
        <v>0.49166666666666697</v>
      </c>
      <c r="T717" s="93">
        <f t="shared" si="31"/>
        <v>19.600000000000001</v>
      </c>
      <c r="U717" s="96">
        <f t="shared" si="30"/>
        <v>9.8000000000000007</v>
      </c>
      <c r="V717" s="92" t="str">
        <f t="shared" si="33"/>
        <v/>
      </c>
      <c r="W717" s="96">
        <f t="shared" si="32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>
        <v>6.8</v>
      </c>
      <c r="C718">
        <v>98</v>
      </c>
      <c r="D718">
        <v>6.5</v>
      </c>
      <c r="E718">
        <v>6.8</v>
      </c>
      <c r="F718">
        <v>4.3</v>
      </c>
      <c r="G718">
        <v>6.5</v>
      </c>
      <c r="H718">
        <v>1013.8</v>
      </c>
      <c r="I718">
        <v>250</v>
      </c>
      <c r="J718">
        <v>0</v>
      </c>
      <c r="K718">
        <v>0</v>
      </c>
      <c r="L718">
        <v>0</v>
      </c>
      <c r="M718">
        <v>1.6</v>
      </c>
      <c r="N718">
        <v>10.4</v>
      </c>
      <c r="O718">
        <v>173</v>
      </c>
      <c r="P718">
        <v>20.2</v>
      </c>
      <c r="Q718">
        <v>15.2</v>
      </c>
      <c r="R718" s="54">
        <v>0.49236111111111103</v>
      </c>
      <c r="T718" s="93">
        <f t="shared" si="31"/>
        <v>20.2</v>
      </c>
      <c r="U718" s="96">
        <f t="shared" si="30"/>
        <v>10.399999999999999</v>
      </c>
      <c r="V718" s="92" t="str">
        <f t="shared" si="33"/>
        <v/>
      </c>
      <c r="W718" s="96">
        <f t="shared" si="32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>
        <v>6.8</v>
      </c>
      <c r="C719">
        <v>98</v>
      </c>
      <c r="D719">
        <v>6.5</v>
      </c>
      <c r="E719">
        <v>6.8</v>
      </c>
      <c r="F719">
        <v>3.6</v>
      </c>
      <c r="G719">
        <v>3.6</v>
      </c>
      <c r="H719">
        <v>1013.7</v>
      </c>
      <c r="I719">
        <v>250</v>
      </c>
      <c r="J719">
        <v>0</v>
      </c>
      <c r="K719">
        <v>0</v>
      </c>
      <c r="L719">
        <v>0</v>
      </c>
      <c r="M719">
        <v>1.6</v>
      </c>
      <c r="N719">
        <v>10.4</v>
      </c>
      <c r="O719">
        <v>173</v>
      </c>
      <c r="P719">
        <v>20.8</v>
      </c>
      <c r="Q719">
        <v>15.2</v>
      </c>
      <c r="R719" s="54">
        <v>0.49305555555555602</v>
      </c>
      <c r="T719" s="93">
        <f t="shared" si="31"/>
        <v>20.8</v>
      </c>
      <c r="U719" s="96">
        <f t="shared" si="30"/>
        <v>11</v>
      </c>
      <c r="V719" s="92" t="str">
        <f t="shared" si="33"/>
        <v/>
      </c>
      <c r="W719" s="96">
        <f t="shared" si="32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>
        <v>6.8</v>
      </c>
      <c r="C720">
        <v>98</v>
      </c>
      <c r="D720">
        <v>6.5</v>
      </c>
      <c r="E720">
        <v>6.8</v>
      </c>
      <c r="F720">
        <v>6.8</v>
      </c>
      <c r="G720">
        <v>7.2</v>
      </c>
      <c r="H720">
        <v>1013.7</v>
      </c>
      <c r="I720">
        <v>250</v>
      </c>
      <c r="J720">
        <v>0</v>
      </c>
      <c r="K720">
        <v>0</v>
      </c>
      <c r="L720">
        <v>0</v>
      </c>
      <c r="M720">
        <v>1.6</v>
      </c>
      <c r="N720">
        <v>10.4</v>
      </c>
      <c r="O720">
        <v>173</v>
      </c>
      <c r="P720">
        <v>21.3</v>
      </c>
      <c r="Q720">
        <v>15.2</v>
      </c>
      <c r="R720" s="54">
        <v>0.49375000000000002</v>
      </c>
      <c r="T720" s="93">
        <f t="shared" si="31"/>
        <v>21.3</v>
      </c>
      <c r="U720" s="96">
        <f t="shared" ref="U720:U783" si="34">(T720-B720)-3</f>
        <v>11.5</v>
      </c>
      <c r="V720" s="92" t="str">
        <f t="shared" si="33"/>
        <v/>
      </c>
      <c r="W720" s="96">
        <f t="shared" si="32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>
        <v>6.8</v>
      </c>
      <c r="C721">
        <v>98</v>
      </c>
      <c r="D721">
        <v>6.5</v>
      </c>
      <c r="E721">
        <v>6.8</v>
      </c>
      <c r="F721">
        <v>3.2</v>
      </c>
      <c r="G721">
        <v>4</v>
      </c>
      <c r="H721">
        <v>1013.9</v>
      </c>
      <c r="I721">
        <v>250</v>
      </c>
      <c r="J721">
        <v>0</v>
      </c>
      <c r="K721">
        <v>0</v>
      </c>
      <c r="L721">
        <v>0</v>
      </c>
      <c r="M721">
        <v>1.6</v>
      </c>
      <c r="N721">
        <v>10.4</v>
      </c>
      <c r="O721">
        <v>173</v>
      </c>
      <c r="P721">
        <v>21.7</v>
      </c>
      <c r="Q721">
        <v>15.2</v>
      </c>
      <c r="R721" s="54">
        <v>0.49444444444444402</v>
      </c>
      <c r="T721" s="93">
        <f t="shared" si="31"/>
        <v>21.7</v>
      </c>
      <c r="U721" s="96">
        <f t="shared" si="34"/>
        <v>11.899999999999999</v>
      </c>
      <c r="V721" s="92" t="str">
        <f t="shared" si="33"/>
        <v/>
      </c>
      <c r="W721" s="96">
        <f t="shared" si="32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>
        <v>6.8</v>
      </c>
      <c r="C722">
        <v>98</v>
      </c>
      <c r="D722">
        <v>6.5</v>
      </c>
      <c r="E722">
        <v>6.8</v>
      </c>
      <c r="F722">
        <v>3.2</v>
      </c>
      <c r="G722">
        <v>4.3</v>
      </c>
      <c r="H722">
        <v>1013.9</v>
      </c>
      <c r="I722">
        <v>250</v>
      </c>
      <c r="J722">
        <v>0</v>
      </c>
      <c r="K722">
        <v>0</v>
      </c>
      <c r="L722">
        <v>0</v>
      </c>
      <c r="M722">
        <v>1.6</v>
      </c>
      <c r="N722">
        <v>10.4</v>
      </c>
      <c r="O722">
        <v>173</v>
      </c>
      <c r="P722">
        <v>21.9</v>
      </c>
      <c r="Q722">
        <v>15.2</v>
      </c>
      <c r="R722" s="54">
        <v>0.49513888888888902</v>
      </c>
      <c r="T722" s="93">
        <f t="shared" si="31"/>
        <v>21.9</v>
      </c>
      <c r="U722" s="96">
        <f t="shared" si="34"/>
        <v>12.099999999999998</v>
      </c>
      <c r="V722" s="92" t="str">
        <f t="shared" si="33"/>
        <v/>
      </c>
      <c r="W722" s="96">
        <f t="shared" si="32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>
        <v>6.8</v>
      </c>
      <c r="C723">
        <v>98</v>
      </c>
      <c r="D723">
        <v>6.5</v>
      </c>
      <c r="E723">
        <v>6.8</v>
      </c>
      <c r="F723">
        <v>2.5</v>
      </c>
      <c r="G723">
        <v>3.2</v>
      </c>
      <c r="H723">
        <v>1013.8</v>
      </c>
      <c r="I723">
        <v>250</v>
      </c>
      <c r="J723">
        <v>0</v>
      </c>
      <c r="K723">
        <v>0</v>
      </c>
      <c r="L723">
        <v>0</v>
      </c>
      <c r="M723">
        <v>1.6</v>
      </c>
      <c r="N723">
        <v>10.4</v>
      </c>
      <c r="O723">
        <v>173</v>
      </c>
      <c r="P723">
        <v>22.1</v>
      </c>
      <c r="Q723">
        <v>15.2</v>
      </c>
      <c r="R723" s="54">
        <v>0.49583333333333302</v>
      </c>
      <c r="T723" s="93">
        <f t="shared" si="31"/>
        <v>22.1</v>
      </c>
      <c r="U723" s="96">
        <f t="shared" si="34"/>
        <v>12.3</v>
      </c>
      <c r="V723" s="92" t="str">
        <f t="shared" si="33"/>
        <v/>
      </c>
      <c r="W723" s="96">
        <f t="shared" si="32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>
        <v>6.8</v>
      </c>
      <c r="C724">
        <v>98</v>
      </c>
      <c r="D724">
        <v>6.5</v>
      </c>
      <c r="E724">
        <v>6.8</v>
      </c>
      <c r="F724">
        <v>0</v>
      </c>
      <c r="G724">
        <v>0</v>
      </c>
      <c r="H724">
        <v>1013.9</v>
      </c>
      <c r="I724">
        <v>250</v>
      </c>
      <c r="J724">
        <v>0</v>
      </c>
      <c r="K724">
        <v>0</v>
      </c>
      <c r="L724">
        <v>0</v>
      </c>
      <c r="M724">
        <v>1.6</v>
      </c>
      <c r="N724">
        <v>10.4</v>
      </c>
      <c r="O724">
        <v>173</v>
      </c>
      <c r="P724">
        <v>22</v>
      </c>
      <c r="Q724">
        <v>15.2</v>
      </c>
      <c r="R724" s="54">
        <v>0.49652777777777801</v>
      </c>
      <c r="T724" s="93">
        <f t="shared" si="31"/>
        <v>22</v>
      </c>
      <c r="U724" s="96">
        <f t="shared" si="34"/>
        <v>12.2</v>
      </c>
      <c r="V724" s="92" t="str">
        <f t="shared" si="33"/>
        <v/>
      </c>
      <c r="W724" s="96">
        <f t="shared" si="32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>
        <v>6.8</v>
      </c>
      <c r="C725">
        <v>98</v>
      </c>
      <c r="D725">
        <v>6.5</v>
      </c>
      <c r="E725">
        <v>6.8</v>
      </c>
      <c r="F725">
        <v>0</v>
      </c>
      <c r="G725">
        <v>2.2000000000000002</v>
      </c>
      <c r="H725">
        <v>1013.9</v>
      </c>
      <c r="I725">
        <v>250</v>
      </c>
      <c r="J725">
        <v>0</v>
      </c>
      <c r="K725">
        <v>0</v>
      </c>
      <c r="L725">
        <v>0</v>
      </c>
      <c r="M725">
        <v>1.6</v>
      </c>
      <c r="N725">
        <v>10.4</v>
      </c>
      <c r="O725">
        <v>173</v>
      </c>
      <c r="P725">
        <v>21.9</v>
      </c>
      <c r="Q725">
        <v>15.2</v>
      </c>
      <c r="R725" s="54">
        <v>0.49722222222222201</v>
      </c>
      <c r="T725" s="93">
        <f t="shared" si="31"/>
        <v>21.9</v>
      </c>
      <c r="U725" s="96">
        <f t="shared" si="34"/>
        <v>12.099999999999998</v>
      </c>
      <c r="V725" s="92" t="str">
        <f t="shared" si="33"/>
        <v/>
      </c>
      <c r="W725" s="96">
        <f t="shared" si="32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>
        <v>6.8</v>
      </c>
      <c r="C726">
        <v>98</v>
      </c>
      <c r="D726">
        <v>6.5</v>
      </c>
      <c r="E726">
        <v>6.8</v>
      </c>
      <c r="F726">
        <v>0</v>
      </c>
      <c r="G726">
        <v>2.2000000000000002</v>
      </c>
      <c r="H726">
        <v>1013.8</v>
      </c>
      <c r="I726">
        <v>250</v>
      </c>
      <c r="J726">
        <v>0</v>
      </c>
      <c r="K726">
        <v>0</v>
      </c>
      <c r="L726">
        <v>0</v>
      </c>
      <c r="M726">
        <v>1.6</v>
      </c>
      <c r="N726">
        <v>10.4</v>
      </c>
      <c r="O726">
        <v>173</v>
      </c>
      <c r="P726">
        <v>21.7</v>
      </c>
      <c r="Q726">
        <v>15.2</v>
      </c>
      <c r="R726" s="54">
        <v>0.49791666666666701</v>
      </c>
      <c r="T726" s="93">
        <f t="shared" si="31"/>
        <v>21.7</v>
      </c>
      <c r="U726" s="96">
        <f t="shared" si="34"/>
        <v>11.899999999999999</v>
      </c>
      <c r="V726" s="92" t="str">
        <f t="shared" si="33"/>
        <v/>
      </c>
      <c r="W726" s="96">
        <f t="shared" si="32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>
        <v>6.8</v>
      </c>
      <c r="C727">
        <v>98</v>
      </c>
      <c r="D727">
        <v>6.5</v>
      </c>
      <c r="E727">
        <v>6.8</v>
      </c>
      <c r="F727">
        <v>2.5</v>
      </c>
      <c r="G727">
        <v>2.9</v>
      </c>
      <c r="H727">
        <v>1013.9</v>
      </c>
      <c r="I727">
        <v>250</v>
      </c>
      <c r="J727">
        <v>0</v>
      </c>
      <c r="K727">
        <v>0</v>
      </c>
      <c r="L727">
        <v>0</v>
      </c>
      <c r="M727">
        <v>1.6</v>
      </c>
      <c r="N727">
        <v>10.4</v>
      </c>
      <c r="O727">
        <v>173</v>
      </c>
      <c r="P727">
        <v>21.7</v>
      </c>
      <c r="Q727">
        <v>15.2</v>
      </c>
      <c r="R727" s="54">
        <v>0.49861111111111101</v>
      </c>
      <c r="T727" s="93">
        <f t="shared" si="31"/>
        <v>21.7</v>
      </c>
      <c r="U727" s="96">
        <f t="shared" si="34"/>
        <v>11.899999999999999</v>
      </c>
      <c r="V727" s="92" t="str">
        <f t="shared" si="33"/>
        <v/>
      </c>
      <c r="W727" s="96">
        <f t="shared" si="32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>
        <v>6.8</v>
      </c>
      <c r="C728">
        <v>98</v>
      </c>
      <c r="D728">
        <v>6.5</v>
      </c>
      <c r="E728">
        <v>6.8</v>
      </c>
      <c r="F728">
        <v>2.2000000000000002</v>
      </c>
      <c r="G728">
        <v>2.5</v>
      </c>
      <c r="H728">
        <v>1013.9</v>
      </c>
      <c r="I728">
        <v>250</v>
      </c>
      <c r="J728">
        <v>0</v>
      </c>
      <c r="K728">
        <v>0</v>
      </c>
      <c r="L728">
        <v>0</v>
      </c>
      <c r="M728">
        <v>1.6</v>
      </c>
      <c r="N728">
        <v>10.4</v>
      </c>
      <c r="O728">
        <v>173</v>
      </c>
      <c r="P728">
        <v>21.5</v>
      </c>
      <c r="Q728">
        <v>15.2</v>
      </c>
      <c r="R728" s="54">
        <v>0.499305555555556</v>
      </c>
      <c r="T728" s="93">
        <f t="shared" si="31"/>
        <v>21.5</v>
      </c>
      <c r="U728" s="96">
        <f t="shared" si="34"/>
        <v>11.7</v>
      </c>
      <c r="V728" s="92" t="str">
        <f t="shared" si="33"/>
        <v/>
      </c>
      <c r="W728" s="96">
        <f t="shared" si="32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>
        <v>6.8</v>
      </c>
      <c r="C729">
        <v>98</v>
      </c>
      <c r="D729">
        <v>6.5</v>
      </c>
      <c r="E729">
        <v>6.8</v>
      </c>
      <c r="F729">
        <v>4</v>
      </c>
      <c r="G729">
        <v>4.3</v>
      </c>
      <c r="H729">
        <v>1014</v>
      </c>
      <c r="I729">
        <v>250</v>
      </c>
      <c r="J729">
        <v>0</v>
      </c>
      <c r="K729">
        <v>0</v>
      </c>
      <c r="L729">
        <v>0</v>
      </c>
      <c r="M729">
        <v>1.6</v>
      </c>
      <c r="N729">
        <v>10.4</v>
      </c>
      <c r="O729">
        <v>173</v>
      </c>
      <c r="P729">
        <v>21.4</v>
      </c>
      <c r="Q729">
        <v>15.2</v>
      </c>
      <c r="R729" s="54">
        <v>0.5</v>
      </c>
      <c r="T729" s="93">
        <f t="shared" si="31"/>
        <v>21.4</v>
      </c>
      <c r="U729" s="96">
        <f t="shared" si="34"/>
        <v>11.599999999999998</v>
      </c>
      <c r="V729" s="92" t="str">
        <f t="shared" si="33"/>
        <v/>
      </c>
      <c r="W729" s="96">
        <f t="shared" si="32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>
        <v>6.8</v>
      </c>
      <c r="C730">
        <v>98</v>
      </c>
      <c r="D730">
        <v>6.5</v>
      </c>
      <c r="E730">
        <v>6.8</v>
      </c>
      <c r="F730">
        <v>4.3</v>
      </c>
      <c r="G730">
        <v>4.3</v>
      </c>
      <c r="H730">
        <v>1013.9</v>
      </c>
      <c r="I730">
        <v>250</v>
      </c>
      <c r="J730">
        <v>0</v>
      </c>
      <c r="K730">
        <v>0</v>
      </c>
      <c r="L730">
        <v>0</v>
      </c>
      <c r="M730">
        <v>1.6</v>
      </c>
      <c r="N730">
        <v>10.4</v>
      </c>
      <c r="O730">
        <v>173</v>
      </c>
      <c r="P730">
        <v>21.1</v>
      </c>
      <c r="Q730">
        <v>17.5</v>
      </c>
      <c r="R730" s="54">
        <v>0.500694444444444</v>
      </c>
      <c r="T730" s="93">
        <f t="shared" si="31"/>
        <v>21.1</v>
      </c>
      <c r="U730" s="96">
        <f t="shared" si="34"/>
        <v>11.3</v>
      </c>
      <c r="V730" s="92" t="str">
        <f t="shared" si="33"/>
        <v/>
      </c>
      <c r="W730" s="96">
        <f t="shared" si="32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>
        <v>6.8</v>
      </c>
      <c r="C731">
        <v>98</v>
      </c>
      <c r="D731">
        <v>6.5</v>
      </c>
      <c r="E731">
        <v>6.8</v>
      </c>
      <c r="F731">
        <v>4.3</v>
      </c>
      <c r="G731">
        <v>4.7</v>
      </c>
      <c r="H731">
        <v>1013.9</v>
      </c>
      <c r="I731">
        <v>250</v>
      </c>
      <c r="J731">
        <v>0</v>
      </c>
      <c r="K731">
        <v>0</v>
      </c>
      <c r="L731">
        <v>0</v>
      </c>
      <c r="M731">
        <v>1.6</v>
      </c>
      <c r="N731">
        <v>10.4</v>
      </c>
      <c r="O731">
        <v>173</v>
      </c>
      <c r="P731">
        <v>20.8</v>
      </c>
      <c r="Q731">
        <v>17.5</v>
      </c>
      <c r="R731" s="54">
        <v>0.50138888888888899</v>
      </c>
      <c r="T731" s="93">
        <f t="shared" si="31"/>
        <v>20.8</v>
      </c>
      <c r="U731" s="96">
        <f t="shared" si="34"/>
        <v>11</v>
      </c>
      <c r="V731" s="92" t="str">
        <f t="shared" si="33"/>
        <v/>
      </c>
      <c r="W731" s="96">
        <f t="shared" si="32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>
        <v>6.8</v>
      </c>
      <c r="C732">
        <v>98</v>
      </c>
      <c r="D732">
        <v>6.5</v>
      </c>
      <c r="E732">
        <v>6.8</v>
      </c>
      <c r="F732">
        <v>4</v>
      </c>
      <c r="G732">
        <v>4.3</v>
      </c>
      <c r="H732">
        <v>1013.9</v>
      </c>
      <c r="I732">
        <v>250</v>
      </c>
      <c r="J732">
        <v>0</v>
      </c>
      <c r="K732">
        <v>0</v>
      </c>
      <c r="L732">
        <v>0</v>
      </c>
      <c r="M732">
        <v>1.6</v>
      </c>
      <c r="N732">
        <v>10.4</v>
      </c>
      <c r="O732">
        <v>173</v>
      </c>
      <c r="P732">
        <v>20.5</v>
      </c>
      <c r="Q732">
        <v>17.5</v>
      </c>
      <c r="R732" s="54">
        <v>0.50208333333333299</v>
      </c>
      <c r="T732" s="93">
        <f t="shared" si="31"/>
        <v>20.5</v>
      </c>
      <c r="U732" s="96">
        <f t="shared" si="34"/>
        <v>10.7</v>
      </c>
      <c r="V732" s="92" t="str">
        <f t="shared" si="33"/>
        <v/>
      </c>
      <c r="W732" s="96">
        <f t="shared" si="32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>
        <v>6.8</v>
      </c>
      <c r="C733">
        <v>98</v>
      </c>
      <c r="D733">
        <v>6.5</v>
      </c>
      <c r="E733">
        <v>6.8</v>
      </c>
      <c r="F733">
        <v>2.5</v>
      </c>
      <c r="G733">
        <v>3.2</v>
      </c>
      <c r="H733">
        <v>1013.9</v>
      </c>
      <c r="I733">
        <v>250</v>
      </c>
      <c r="J733">
        <v>0</v>
      </c>
      <c r="K733">
        <v>0</v>
      </c>
      <c r="L733">
        <v>0</v>
      </c>
      <c r="M733">
        <v>1.6</v>
      </c>
      <c r="N733">
        <v>10.4</v>
      </c>
      <c r="O733">
        <v>173</v>
      </c>
      <c r="P733">
        <v>20.100000000000001</v>
      </c>
      <c r="Q733">
        <v>17.5</v>
      </c>
      <c r="R733" s="54">
        <v>0.50277777777777799</v>
      </c>
      <c r="T733" s="93">
        <f t="shared" si="31"/>
        <v>20.100000000000001</v>
      </c>
      <c r="U733" s="96">
        <f t="shared" si="34"/>
        <v>10.3</v>
      </c>
      <c r="V733" s="92" t="str">
        <f t="shared" si="33"/>
        <v/>
      </c>
      <c r="W733" s="96">
        <f t="shared" si="32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>
        <v>6.8</v>
      </c>
      <c r="C734">
        <v>98</v>
      </c>
      <c r="D734">
        <v>6.5</v>
      </c>
      <c r="E734">
        <v>6.8</v>
      </c>
      <c r="F734">
        <v>2.5</v>
      </c>
      <c r="G734">
        <v>3.6</v>
      </c>
      <c r="H734">
        <v>1014</v>
      </c>
      <c r="I734">
        <v>250</v>
      </c>
      <c r="J734">
        <v>0</v>
      </c>
      <c r="K734">
        <v>0</v>
      </c>
      <c r="L734">
        <v>0</v>
      </c>
      <c r="M734">
        <v>1.6</v>
      </c>
      <c r="N734">
        <v>10.4</v>
      </c>
      <c r="O734">
        <v>173</v>
      </c>
      <c r="P734">
        <v>20.100000000000001</v>
      </c>
      <c r="Q734">
        <v>17.2</v>
      </c>
      <c r="R734" s="54">
        <v>0.50347222222222199</v>
      </c>
      <c r="T734" s="93">
        <f t="shared" si="31"/>
        <v>20.100000000000001</v>
      </c>
      <c r="U734" s="96">
        <f t="shared" si="34"/>
        <v>10.3</v>
      </c>
      <c r="V734" s="92" t="str">
        <f t="shared" si="33"/>
        <v/>
      </c>
      <c r="W734" s="96">
        <f t="shared" si="32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>
        <v>6.8</v>
      </c>
      <c r="C735">
        <v>98</v>
      </c>
      <c r="D735">
        <v>6.5</v>
      </c>
      <c r="E735">
        <v>6.8</v>
      </c>
      <c r="F735">
        <v>2.2000000000000002</v>
      </c>
      <c r="G735">
        <v>2.5</v>
      </c>
      <c r="H735">
        <v>1013.8</v>
      </c>
      <c r="I735">
        <v>250</v>
      </c>
      <c r="J735">
        <v>0</v>
      </c>
      <c r="K735">
        <v>0</v>
      </c>
      <c r="L735">
        <v>0</v>
      </c>
      <c r="M735">
        <v>1.6</v>
      </c>
      <c r="N735">
        <v>10.4</v>
      </c>
      <c r="O735">
        <v>173</v>
      </c>
      <c r="P735">
        <v>19.8</v>
      </c>
      <c r="Q735">
        <v>17.2</v>
      </c>
      <c r="R735" s="54">
        <v>0.50416666666666698</v>
      </c>
      <c r="T735" s="93">
        <f t="shared" si="31"/>
        <v>19.8</v>
      </c>
      <c r="U735" s="96">
        <f t="shared" si="34"/>
        <v>10</v>
      </c>
      <c r="V735" s="92" t="str">
        <f t="shared" si="33"/>
        <v/>
      </c>
      <c r="W735" s="96">
        <f t="shared" si="32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>
        <v>6.8</v>
      </c>
      <c r="C736">
        <v>98</v>
      </c>
      <c r="D736">
        <v>6.5</v>
      </c>
      <c r="E736">
        <v>6.8</v>
      </c>
      <c r="F736">
        <v>4.3</v>
      </c>
      <c r="G736">
        <v>4.7</v>
      </c>
      <c r="H736">
        <v>1014</v>
      </c>
      <c r="I736">
        <v>250</v>
      </c>
      <c r="J736">
        <v>0</v>
      </c>
      <c r="K736">
        <v>0</v>
      </c>
      <c r="L736">
        <v>0</v>
      </c>
      <c r="M736">
        <v>1.6</v>
      </c>
      <c r="N736">
        <v>10.4</v>
      </c>
      <c r="O736">
        <v>173</v>
      </c>
      <c r="P736">
        <v>19.5</v>
      </c>
      <c r="Q736">
        <v>17.2</v>
      </c>
      <c r="R736" s="54">
        <v>0.50486111111111098</v>
      </c>
      <c r="T736" s="93">
        <f t="shared" si="31"/>
        <v>19.5</v>
      </c>
      <c r="U736" s="96">
        <f t="shared" si="34"/>
        <v>9.6999999999999993</v>
      </c>
      <c r="V736" s="92" t="str">
        <f t="shared" si="33"/>
        <v/>
      </c>
      <c r="W736" s="96">
        <f t="shared" si="32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>
        <v>6.8</v>
      </c>
      <c r="C737">
        <v>98</v>
      </c>
      <c r="D737">
        <v>6.5</v>
      </c>
      <c r="E737">
        <v>6.8</v>
      </c>
      <c r="F737">
        <v>4</v>
      </c>
      <c r="G737">
        <v>4.3</v>
      </c>
      <c r="H737">
        <v>1013.9</v>
      </c>
      <c r="I737">
        <v>250</v>
      </c>
      <c r="J737">
        <v>0</v>
      </c>
      <c r="K737">
        <v>0</v>
      </c>
      <c r="L737">
        <v>0</v>
      </c>
      <c r="M737">
        <v>1.6</v>
      </c>
      <c r="N737">
        <v>10.4</v>
      </c>
      <c r="O737">
        <v>173</v>
      </c>
      <c r="P737">
        <v>19.2</v>
      </c>
      <c r="Q737">
        <v>17.2</v>
      </c>
      <c r="R737" s="54">
        <v>0.50555555555555598</v>
      </c>
      <c r="T737" s="93">
        <f t="shared" si="31"/>
        <v>19.2</v>
      </c>
      <c r="U737" s="96">
        <f t="shared" si="34"/>
        <v>9.3999999999999986</v>
      </c>
      <c r="V737" s="92" t="str">
        <f t="shared" si="33"/>
        <v/>
      </c>
      <c r="W737" s="96">
        <f t="shared" si="32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>
        <v>6.8</v>
      </c>
      <c r="C738">
        <v>98</v>
      </c>
      <c r="D738">
        <v>6.5</v>
      </c>
      <c r="E738">
        <v>6.8</v>
      </c>
      <c r="F738">
        <v>3.6</v>
      </c>
      <c r="G738">
        <v>3.6</v>
      </c>
      <c r="H738">
        <v>1014.1</v>
      </c>
      <c r="I738">
        <v>250</v>
      </c>
      <c r="J738">
        <v>0</v>
      </c>
      <c r="K738">
        <v>0</v>
      </c>
      <c r="L738">
        <v>0</v>
      </c>
      <c r="M738">
        <v>1.6</v>
      </c>
      <c r="N738">
        <v>10.4</v>
      </c>
      <c r="O738">
        <v>173</v>
      </c>
      <c r="P738">
        <v>18.899999999999999</v>
      </c>
      <c r="Q738">
        <v>17.2</v>
      </c>
      <c r="R738" s="54">
        <v>0.50624999999999998</v>
      </c>
      <c r="T738" s="93">
        <f t="shared" si="31"/>
        <v>18.899999999999999</v>
      </c>
      <c r="U738" s="96">
        <f t="shared" si="34"/>
        <v>9.0999999999999979</v>
      </c>
      <c r="V738" s="92" t="str">
        <f t="shared" si="33"/>
        <v/>
      </c>
      <c r="W738" s="96">
        <f t="shared" si="32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>
        <v>6.8</v>
      </c>
      <c r="C739">
        <v>98</v>
      </c>
      <c r="D739">
        <v>6.5</v>
      </c>
      <c r="E739">
        <v>6.8</v>
      </c>
      <c r="F739">
        <v>2.2000000000000002</v>
      </c>
      <c r="G739">
        <v>2.9</v>
      </c>
      <c r="H739">
        <v>1013.9</v>
      </c>
      <c r="I739">
        <v>250</v>
      </c>
      <c r="J739">
        <v>0</v>
      </c>
      <c r="K739">
        <v>0</v>
      </c>
      <c r="L739">
        <v>0</v>
      </c>
      <c r="M739">
        <v>1.6</v>
      </c>
      <c r="N739">
        <v>10.4</v>
      </c>
      <c r="O739">
        <v>173</v>
      </c>
      <c r="P739">
        <v>18.7</v>
      </c>
      <c r="Q739">
        <v>17.2</v>
      </c>
      <c r="R739" s="54">
        <v>0.50694444444444398</v>
      </c>
      <c r="T739" s="93">
        <f t="shared" si="31"/>
        <v>18.7</v>
      </c>
      <c r="U739" s="96">
        <f t="shared" si="34"/>
        <v>8.8999999999999986</v>
      </c>
      <c r="V739" s="92" t="str">
        <f t="shared" si="33"/>
        <v/>
      </c>
      <c r="W739" s="96">
        <f t="shared" si="32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>
        <v>6.8</v>
      </c>
      <c r="C740">
        <v>98</v>
      </c>
      <c r="D740">
        <v>6.5</v>
      </c>
      <c r="E740">
        <v>6.8</v>
      </c>
      <c r="F740">
        <v>5</v>
      </c>
      <c r="G740">
        <v>5.8</v>
      </c>
      <c r="H740">
        <v>1014</v>
      </c>
      <c r="I740">
        <v>250</v>
      </c>
      <c r="J740">
        <v>0</v>
      </c>
      <c r="K740">
        <v>0</v>
      </c>
      <c r="L740">
        <v>0</v>
      </c>
      <c r="M740">
        <v>1.6</v>
      </c>
      <c r="N740">
        <v>10.4</v>
      </c>
      <c r="O740">
        <v>173</v>
      </c>
      <c r="P740">
        <v>18.399999999999999</v>
      </c>
      <c r="Q740">
        <v>17.2</v>
      </c>
      <c r="R740" s="54">
        <v>0.50763888888888897</v>
      </c>
      <c r="T740" s="93">
        <f t="shared" si="31"/>
        <v>18.399999999999999</v>
      </c>
      <c r="U740" s="96">
        <f t="shared" si="34"/>
        <v>8.5999999999999979</v>
      </c>
      <c r="V740" s="92" t="str">
        <f t="shared" si="33"/>
        <v/>
      </c>
      <c r="W740" s="96">
        <f t="shared" si="32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>
        <v>6.8</v>
      </c>
      <c r="C741">
        <v>98</v>
      </c>
      <c r="D741">
        <v>6.5</v>
      </c>
      <c r="E741">
        <v>6.8</v>
      </c>
      <c r="F741">
        <v>2.2000000000000002</v>
      </c>
      <c r="G741">
        <v>3.6</v>
      </c>
      <c r="H741">
        <v>1014.1</v>
      </c>
      <c r="I741">
        <v>250</v>
      </c>
      <c r="J741">
        <v>0</v>
      </c>
      <c r="K741">
        <v>0</v>
      </c>
      <c r="L741">
        <v>0</v>
      </c>
      <c r="M741">
        <v>1.6</v>
      </c>
      <c r="N741">
        <v>10.4</v>
      </c>
      <c r="O741">
        <v>173</v>
      </c>
      <c r="P741">
        <v>18.2</v>
      </c>
      <c r="Q741">
        <v>17.2</v>
      </c>
      <c r="R741" s="54">
        <v>0.50833333333333297</v>
      </c>
      <c r="T741" s="93">
        <f t="shared" si="31"/>
        <v>18.2</v>
      </c>
      <c r="U741" s="96">
        <f t="shared" si="34"/>
        <v>8.3999999999999986</v>
      </c>
      <c r="V741" s="92" t="str">
        <f t="shared" si="33"/>
        <v/>
      </c>
      <c r="W741" s="96">
        <f t="shared" si="32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>
        <v>6.8</v>
      </c>
      <c r="C742">
        <v>98</v>
      </c>
      <c r="D742">
        <v>6.5</v>
      </c>
      <c r="E742">
        <v>6.8</v>
      </c>
      <c r="F742">
        <v>2.9</v>
      </c>
      <c r="G742">
        <v>2.9</v>
      </c>
      <c r="H742">
        <v>1014</v>
      </c>
      <c r="I742">
        <v>250</v>
      </c>
      <c r="J742">
        <v>0</v>
      </c>
      <c r="K742">
        <v>0</v>
      </c>
      <c r="L742">
        <v>0</v>
      </c>
      <c r="M742">
        <v>1.6</v>
      </c>
      <c r="N742">
        <v>10.4</v>
      </c>
      <c r="O742">
        <v>173</v>
      </c>
      <c r="P742">
        <v>18</v>
      </c>
      <c r="Q742">
        <v>17.2</v>
      </c>
      <c r="R742" s="54">
        <v>0.50902777777777797</v>
      </c>
      <c r="T742" s="93">
        <f t="shared" si="31"/>
        <v>18</v>
      </c>
      <c r="U742" s="96">
        <f t="shared" si="34"/>
        <v>8.1999999999999993</v>
      </c>
      <c r="V742" s="92" t="str">
        <f t="shared" si="33"/>
        <v/>
      </c>
      <c r="W742" s="96">
        <f t="shared" si="32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>
        <v>6.8</v>
      </c>
      <c r="C743">
        <v>98</v>
      </c>
      <c r="D743">
        <v>6.5</v>
      </c>
      <c r="E743">
        <v>6.8</v>
      </c>
      <c r="F743">
        <v>5.8</v>
      </c>
      <c r="G743">
        <v>6.1</v>
      </c>
      <c r="H743">
        <v>1014.1</v>
      </c>
      <c r="I743">
        <v>250</v>
      </c>
      <c r="J743">
        <v>0</v>
      </c>
      <c r="K743">
        <v>0</v>
      </c>
      <c r="L743">
        <v>0</v>
      </c>
      <c r="M743">
        <v>1.6</v>
      </c>
      <c r="N743">
        <v>10.4</v>
      </c>
      <c r="O743">
        <v>173</v>
      </c>
      <c r="P743">
        <v>17.8</v>
      </c>
      <c r="Q743">
        <v>16.399999999999999</v>
      </c>
      <c r="R743" s="54">
        <v>0.50972222222222197</v>
      </c>
      <c r="T743" s="93">
        <f t="shared" si="31"/>
        <v>17.8</v>
      </c>
      <c r="U743" s="96">
        <f t="shared" si="34"/>
        <v>8</v>
      </c>
      <c r="V743" s="92" t="str">
        <f t="shared" si="33"/>
        <v/>
      </c>
      <c r="W743" s="96">
        <f t="shared" si="32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>
        <v>6.8</v>
      </c>
      <c r="C744">
        <v>98</v>
      </c>
      <c r="D744">
        <v>6.5</v>
      </c>
      <c r="E744">
        <v>6.8</v>
      </c>
      <c r="F744">
        <v>5</v>
      </c>
      <c r="G744">
        <v>6.1</v>
      </c>
      <c r="H744">
        <v>1014</v>
      </c>
      <c r="I744">
        <v>250</v>
      </c>
      <c r="J744">
        <v>0</v>
      </c>
      <c r="K744">
        <v>0</v>
      </c>
      <c r="L744">
        <v>0</v>
      </c>
      <c r="M744">
        <v>1.6</v>
      </c>
      <c r="N744">
        <v>10.4</v>
      </c>
      <c r="O744">
        <v>173</v>
      </c>
      <c r="P744">
        <v>17.600000000000001</v>
      </c>
      <c r="Q744">
        <v>16.3</v>
      </c>
      <c r="R744" s="54">
        <v>0.51041666666666696</v>
      </c>
      <c r="T744" s="93">
        <f t="shared" si="31"/>
        <v>17.600000000000001</v>
      </c>
      <c r="U744" s="96">
        <f t="shared" si="34"/>
        <v>7.8000000000000007</v>
      </c>
      <c r="V744" s="92" t="str">
        <f t="shared" si="33"/>
        <v/>
      </c>
      <c r="W744" s="96">
        <f t="shared" si="32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>
        <v>6.8</v>
      </c>
      <c r="C745">
        <v>98</v>
      </c>
      <c r="D745">
        <v>6.5</v>
      </c>
      <c r="E745">
        <v>6.8</v>
      </c>
      <c r="F745">
        <v>8.3000000000000007</v>
      </c>
      <c r="G745">
        <v>8.3000000000000007</v>
      </c>
      <c r="H745">
        <v>1013.9</v>
      </c>
      <c r="I745">
        <v>250</v>
      </c>
      <c r="J745">
        <v>0</v>
      </c>
      <c r="K745">
        <v>0</v>
      </c>
      <c r="L745">
        <v>0</v>
      </c>
      <c r="M745">
        <v>1.6</v>
      </c>
      <c r="N745">
        <v>10.4</v>
      </c>
      <c r="O745">
        <v>173</v>
      </c>
      <c r="P745">
        <v>17.399999999999999</v>
      </c>
      <c r="Q745">
        <v>16.2</v>
      </c>
      <c r="R745" s="54">
        <v>0.51111111111111096</v>
      </c>
      <c r="T745" s="93">
        <f t="shared" si="31"/>
        <v>17.399999999999999</v>
      </c>
      <c r="U745" s="96">
        <f t="shared" si="34"/>
        <v>7.5999999999999979</v>
      </c>
      <c r="V745" s="92" t="str">
        <f t="shared" si="33"/>
        <v/>
      </c>
      <c r="W745" s="96">
        <f t="shared" si="32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>
        <v>6.8</v>
      </c>
      <c r="C746">
        <v>98</v>
      </c>
      <c r="D746">
        <v>6.5</v>
      </c>
      <c r="E746">
        <v>6.8</v>
      </c>
      <c r="F746">
        <v>4</v>
      </c>
      <c r="G746">
        <v>5.4</v>
      </c>
      <c r="H746">
        <v>1013.9</v>
      </c>
      <c r="I746">
        <v>250</v>
      </c>
      <c r="J746">
        <v>0</v>
      </c>
      <c r="K746">
        <v>0</v>
      </c>
      <c r="L746">
        <v>0</v>
      </c>
      <c r="M746">
        <v>1.6</v>
      </c>
      <c r="N746">
        <v>10.4</v>
      </c>
      <c r="O746">
        <v>173</v>
      </c>
      <c r="P746">
        <v>17.2</v>
      </c>
      <c r="Q746">
        <v>16.2</v>
      </c>
      <c r="R746" s="54">
        <v>0.51180555555555596</v>
      </c>
      <c r="T746" s="93">
        <f t="shared" si="31"/>
        <v>17.2</v>
      </c>
      <c r="U746" s="96">
        <f t="shared" si="34"/>
        <v>7.3999999999999986</v>
      </c>
      <c r="V746" s="92" t="str">
        <f t="shared" si="33"/>
        <v/>
      </c>
      <c r="W746" s="96">
        <f t="shared" si="32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>
        <v>6.8</v>
      </c>
      <c r="C747">
        <v>98</v>
      </c>
      <c r="D747">
        <v>6.5</v>
      </c>
      <c r="E747">
        <v>6.8</v>
      </c>
      <c r="F747">
        <v>4.3</v>
      </c>
      <c r="G747">
        <v>4.7</v>
      </c>
      <c r="H747">
        <v>1014.2</v>
      </c>
      <c r="I747">
        <v>250</v>
      </c>
      <c r="J747">
        <v>0</v>
      </c>
      <c r="K747">
        <v>0</v>
      </c>
      <c r="L747">
        <v>0</v>
      </c>
      <c r="M747">
        <v>1.6</v>
      </c>
      <c r="N747">
        <v>10.4</v>
      </c>
      <c r="O747">
        <v>173</v>
      </c>
      <c r="P747">
        <v>16.899999999999999</v>
      </c>
      <c r="Q747">
        <v>16.100000000000001</v>
      </c>
      <c r="R747" s="54">
        <v>0.51249999999999996</v>
      </c>
      <c r="T747" s="93">
        <f t="shared" si="31"/>
        <v>16.899999999999999</v>
      </c>
      <c r="U747" s="96">
        <f t="shared" si="34"/>
        <v>7.0999999999999979</v>
      </c>
      <c r="V747" s="92" t="str">
        <f t="shared" si="33"/>
        <v/>
      </c>
      <c r="W747" s="96">
        <f t="shared" si="32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>
        <v>6.8</v>
      </c>
      <c r="C748">
        <v>98</v>
      </c>
      <c r="D748">
        <v>6.5</v>
      </c>
      <c r="E748">
        <v>6.8</v>
      </c>
      <c r="F748">
        <v>2.5</v>
      </c>
      <c r="G748">
        <v>2.9</v>
      </c>
      <c r="H748">
        <v>1013.9</v>
      </c>
      <c r="I748">
        <v>250</v>
      </c>
      <c r="J748">
        <v>0</v>
      </c>
      <c r="K748">
        <v>0</v>
      </c>
      <c r="L748">
        <v>0</v>
      </c>
      <c r="M748">
        <v>1.6</v>
      </c>
      <c r="N748">
        <v>10.4</v>
      </c>
      <c r="O748">
        <v>173</v>
      </c>
      <c r="P748">
        <v>16.7</v>
      </c>
      <c r="Q748">
        <v>16</v>
      </c>
      <c r="R748" s="54">
        <v>0.51319444444444495</v>
      </c>
      <c r="T748" s="93">
        <f t="shared" si="31"/>
        <v>16.7</v>
      </c>
      <c r="U748" s="96">
        <f t="shared" si="34"/>
        <v>6.8999999999999986</v>
      </c>
      <c r="V748" s="92" t="str">
        <f t="shared" si="33"/>
        <v/>
      </c>
      <c r="W748" s="96">
        <f t="shared" si="32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>
        <v>6.8</v>
      </c>
      <c r="C749">
        <v>98</v>
      </c>
      <c r="D749">
        <v>6.5</v>
      </c>
      <c r="E749">
        <v>6.8</v>
      </c>
      <c r="F749">
        <v>2.5</v>
      </c>
      <c r="G749">
        <v>2.9</v>
      </c>
      <c r="H749">
        <v>1014.1</v>
      </c>
      <c r="I749">
        <v>250</v>
      </c>
      <c r="J749">
        <v>0</v>
      </c>
      <c r="K749">
        <v>0</v>
      </c>
      <c r="L749">
        <v>0</v>
      </c>
      <c r="M749">
        <v>1.6</v>
      </c>
      <c r="N749">
        <v>10.4</v>
      </c>
      <c r="O749">
        <v>173</v>
      </c>
      <c r="P749">
        <v>16.5</v>
      </c>
      <c r="Q749">
        <v>15.8</v>
      </c>
      <c r="R749" s="54">
        <v>0.51388888888888895</v>
      </c>
      <c r="T749" s="93">
        <f t="shared" si="31"/>
        <v>16.5</v>
      </c>
      <c r="U749" s="96">
        <f t="shared" si="34"/>
        <v>6.6999999999999993</v>
      </c>
      <c r="V749" s="92" t="str">
        <f t="shared" si="33"/>
        <v/>
      </c>
      <c r="W749" s="96">
        <f t="shared" si="32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>
        <v>6.8</v>
      </c>
      <c r="C750">
        <v>98</v>
      </c>
      <c r="D750">
        <v>6.5</v>
      </c>
      <c r="E750">
        <v>6.8</v>
      </c>
      <c r="F750">
        <v>2.5</v>
      </c>
      <c r="G750">
        <v>3.2</v>
      </c>
      <c r="H750">
        <v>1014.1</v>
      </c>
      <c r="I750">
        <v>250</v>
      </c>
      <c r="J750">
        <v>0</v>
      </c>
      <c r="K750">
        <v>0</v>
      </c>
      <c r="L750">
        <v>0</v>
      </c>
      <c r="M750">
        <v>1.6</v>
      </c>
      <c r="N750">
        <v>10.4</v>
      </c>
      <c r="O750">
        <v>173</v>
      </c>
      <c r="P750">
        <v>16.3</v>
      </c>
      <c r="Q750">
        <v>15.8</v>
      </c>
      <c r="R750" s="54">
        <v>0.51458333333333295</v>
      </c>
      <c r="T750" s="93">
        <f t="shared" si="31"/>
        <v>16.3</v>
      </c>
      <c r="U750" s="96">
        <f t="shared" si="34"/>
        <v>6.5</v>
      </c>
      <c r="V750" s="92" t="str">
        <f t="shared" si="33"/>
        <v/>
      </c>
      <c r="W750" s="96">
        <f t="shared" si="32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>
        <v>6.8</v>
      </c>
      <c r="C751">
        <v>98</v>
      </c>
      <c r="D751">
        <v>6.5</v>
      </c>
      <c r="E751">
        <v>6.8</v>
      </c>
      <c r="F751">
        <v>4.3</v>
      </c>
      <c r="G751">
        <v>5</v>
      </c>
      <c r="H751">
        <v>1014.1</v>
      </c>
      <c r="I751">
        <v>250</v>
      </c>
      <c r="J751">
        <v>0</v>
      </c>
      <c r="K751">
        <v>0</v>
      </c>
      <c r="L751">
        <v>0</v>
      </c>
      <c r="M751">
        <v>1.6</v>
      </c>
      <c r="N751">
        <v>10.4</v>
      </c>
      <c r="O751">
        <v>173</v>
      </c>
      <c r="P751">
        <v>16.2</v>
      </c>
      <c r="Q751">
        <v>15.6</v>
      </c>
      <c r="R751" s="54">
        <v>0.51527777777777795</v>
      </c>
      <c r="T751" s="93">
        <f t="shared" si="31"/>
        <v>16.2</v>
      </c>
      <c r="U751" s="96">
        <f t="shared" si="34"/>
        <v>6.3999999999999986</v>
      </c>
      <c r="V751" s="92" t="str">
        <f t="shared" si="33"/>
        <v/>
      </c>
      <c r="W751" s="96">
        <f t="shared" si="32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>
        <v>6.8</v>
      </c>
      <c r="C752">
        <v>98</v>
      </c>
      <c r="D752">
        <v>6.5</v>
      </c>
      <c r="E752">
        <v>6.8</v>
      </c>
      <c r="F752">
        <v>2.5</v>
      </c>
      <c r="G752">
        <v>3.2</v>
      </c>
      <c r="H752">
        <v>1014</v>
      </c>
      <c r="I752">
        <v>250</v>
      </c>
      <c r="J752">
        <v>0</v>
      </c>
      <c r="K752">
        <v>0</v>
      </c>
      <c r="L752">
        <v>0</v>
      </c>
      <c r="M752">
        <v>1.6</v>
      </c>
      <c r="N752">
        <v>10.4</v>
      </c>
      <c r="O752">
        <v>173</v>
      </c>
      <c r="P752">
        <v>16.100000000000001</v>
      </c>
      <c r="Q752">
        <v>15.6</v>
      </c>
      <c r="R752" s="54">
        <v>0.51597222222222205</v>
      </c>
      <c r="T752" s="93">
        <f t="shared" si="31"/>
        <v>16.100000000000001</v>
      </c>
      <c r="U752" s="96">
        <f t="shared" si="34"/>
        <v>6.3000000000000007</v>
      </c>
      <c r="V752" s="92" t="str">
        <f t="shared" si="33"/>
        <v/>
      </c>
      <c r="W752" s="96">
        <f t="shared" si="32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>
        <v>6.8</v>
      </c>
      <c r="C753">
        <v>98</v>
      </c>
      <c r="D753">
        <v>6.5</v>
      </c>
      <c r="E753">
        <v>6.8</v>
      </c>
      <c r="F753">
        <v>2.5</v>
      </c>
      <c r="G753">
        <v>5</v>
      </c>
      <c r="H753">
        <v>1014.1</v>
      </c>
      <c r="I753">
        <v>250</v>
      </c>
      <c r="J753">
        <v>0</v>
      </c>
      <c r="K753">
        <v>0</v>
      </c>
      <c r="L753">
        <v>0</v>
      </c>
      <c r="M753">
        <v>1.6</v>
      </c>
      <c r="N753">
        <v>10.4</v>
      </c>
      <c r="O753">
        <v>173</v>
      </c>
      <c r="P753">
        <v>15.9</v>
      </c>
      <c r="Q753">
        <v>15.5</v>
      </c>
      <c r="R753" s="54">
        <v>0.51666666666666705</v>
      </c>
      <c r="T753" s="93">
        <f t="shared" si="31"/>
        <v>15.9</v>
      </c>
      <c r="U753" s="96">
        <f t="shared" si="34"/>
        <v>6.1000000000000014</v>
      </c>
      <c r="V753" s="92" t="str">
        <f t="shared" si="33"/>
        <v/>
      </c>
      <c r="W753" s="96">
        <f t="shared" si="32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>
        <v>6.8</v>
      </c>
      <c r="C754">
        <v>98</v>
      </c>
      <c r="D754">
        <v>6.5</v>
      </c>
      <c r="E754">
        <v>6.8</v>
      </c>
      <c r="F754">
        <v>2.9</v>
      </c>
      <c r="G754">
        <v>4</v>
      </c>
      <c r="H754">
        <v>1014</v>
      </c>
      <c r="I754">
        <v>250</v>
      </c>
      <c r="J754">
        <v>0</v>
      </c>
      <c r="K754">
        <v>0</v>
      </c>
      <c r="L754">
        <v>0</v>
      </c>
      <c r="M754">
        <v>1.6</v>
      </c>
      <c r="N754">
        <v>10.4</v>
      </c>
      <c r="O754">
        <v>173</v>
      </c>
      <c r="P754">
        <v>15.8</v>
      </c>
      <c r="Q754">
        <v>15.4</v>
      </c>
      <c r="R754" s="54">
        <v>0.51736111111111105</v>
      </c>
      <c r="T754" s="93">
        <f t="shared" ref="T754:T817" si="35">MAX($P754,$Q754)</f>
        <v>15.8</v>
      </c>
      <c r="U754" s="96">
        <f t="shared" si="34"/>
        <v>6</v>
      </c>
      <c r="V754" s="92" t="str">
        <f t="shared" si="33"/>
        <v/>
      </c>
      <c r="W754" s="96">
        <f t="shared" ref="W754:W817" si="36">IF($T754&gt;$B754+2,1,"")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>
        <v>6.8</v>
      </c>
      <c r="C755">
        <v>98</v>
      </c>
      <c r="D755">
        <v>6.5</v>
      </c>
      <c r="E755">
        <v>6.8</v>
      </c>
      <c r="F755">
        <v>0</v>
      </c>
      <c r="G755">
        <v>0</v>
      </c>
      <c r="H755">
        <v>1013.8</v>
      </c>
      <c r="I755">
        <v>250</v>
      </c>
      <c r="J755">
        <v>0</v>
      </c>
      <c r="K755">
        <v>0</v>
      </c>
      <c r="L755">
        <v>0</v>
      </c>
      <c r="M755">
        <v>1.6</v>
      </c>
      <c r="N755">
        <v>10.4</v>
      </c>
      <c r="O755">
        <v>173</v>
      </c>
      <c r="P755">
        <v>15.8</v>
      </c>
      <c r="Q755">
        <v>15.4</v>
      </c>
      <c r="R755" s="54">
        <v>0.51805555555555605</v>
      </c>
      <c r="T755" s="93">
        <f t="shared" si="35"/>
        <v>15.8</v>
      </c>
      <c r="U755" s="96">
        <f t="shared" si="34"/>
        <v>6</v>
      </c>
      <c r="V755" s="92" t="str">
        <f t="shared" si="33"/>
        <v/>
      </c>
      <c r="W755" s="96">
        <f t="shared" si="36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>
        <v>6.8</v>
      </c>
      <c r="C756">
        <v>98</v>
      </c>
      <c r="D756">
        <v>6.5</v>
      </c>
      <c r="E756">
        <v>6.8</v>
      </c>
      <c r="F756">
        <v>0</v>
      </c>
      <c r="G756">
        <v>0</v>
      </c>
      <c r="H756">
        <v>1014.1</v>
      </c>
      <c r="I756">
        <v>250</v>
      </c>
      <c r="J756">
        <v>0</v>
      </c>
      <c r="K756">
        <v>0</v>
      </c>
      <c r="L756">
        <v>0</v>
      </c>
      <c r="M756">
        <v>1.6</v>
      </c>
      <c r="N756">
        <v>10.4</v>
      </c>
      <c r="O756">
        <v>173</v>
      </c>
      <c r="P756">
        <v>15.7</v>
      </c>
      <c r="Q756">
        <v>15.4</v>
      </c>
      <c r="R756" s="54">
        <v>0.51875000000000004</v>
      </c>
      <c r="T756" s="93">
        <f t="shared" si="35"/>
        <v>15.7</v>
      </c>
      <c r="U756" s="96">
        <f t="shared" si="34"/>
        <v>5.8999999999999986</v>
      </c>
      <c r="V756" s="92" t="str">
        <f t="shared" si="33"/>
        <v/>
      </c>
      <c r="W756" s="96">
        <f t="shared" si="36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>
        <v>6.8</v>
      </c>
      <c r="C757">
        <v>98</v>
      </c>
      <c r="D757">
        <v>6.5</v>
      </c>
      <c r="E757">
        <v>6.8</v>
      </c>
      <c r="F757">
        <v>0</v>
      </c>
      <c r="G757">
        <v>0</v>
      </c>
      <c r="H757">
        <v>1014.2</v>
      </c>
      <c r="I757">
        <v>250</v>
      </c>
      <c r="J757">
        <v>0</v>
      </c>
      <c r="K757">
        <v>0</v>
      </c>
      <c r="L757">
        <v>0</v>
      </c>
      <c r="M757">
        <v>1.6</v>
      </c>
      <c r="N757">
        <v>10.4</v>
      </c>
      <c r="O757">
        <v>173</v>
      </c>
      <c r="P757">
        <v>15.6</v>
      </c>
      <c r="Q757">
        <v>15.3</v>
      </c>
      <c r="R757" s="54">
        <v>0.51944444444444404</v>
      </c>
      <c r="T757" s="93">
        <f t="shared" si="35"/>
        <v>15.6</v>
      </c>
      <c r="U757" s="96">
        <f t="shared" si="34"/>
        <v>5.8000000000000007</v>
      </c>
      <c r="V757" s="92" t="str">
        <f t="shared" si="33"/>
        <v/>
      </c>
      <c r="W757" s="96">
        <f t="shared" si="36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>
        <v>6.8</v>
      </c>
      <c r="C758">
        <v>98</v>
      </c>
      <c r="D758">
        <v>6.5</v>
      </c>
      <c r="E758">
        <v>6.8</v>
      </c>
      <c r="F758">
        <v>0</v>
      </c>
      <c r="G758">
        <v>0</v>
      </c>
      <c r="H758">
        <v>1014</v>
      </c>
      <c r="I758">
        <v>250</v>
      </c>
      <c r="J758">
        <v>0</v>
      </c>
      <c r="K758">
        <v>0</v>
      </c>
      <c r="L758">
        <v>0</v>
      </c>
      <c r="M758">
        <v>1.6</v>
      </c>
      <c r="N758">
        <v>10.4</v>
      </c>
      <c r="O758">
        <v>173</v>
      </c>
      <c r="P758">
        <v>15.6</v>
      </c>
      <c r="Q758">
        <v>15.4</v>
      </c>
      <c r="R758" s="54">
        <v>0.52013888888888904</v>
      </c>
      <c r="T758" s="93">
        <f t="shared" si="35"/>
        <v>15.6</v>
      </c>
      <c r="U758" s="96">
        <f t="shared" si="34"/>
        <v>5.8000000000000007</v>
      </c>
      <c r="V758" s="92" t="str">
        <f t="shared" si="33"/>
        <v/>
      </c>
      <c r="W758" s="96">
        <f t="shared" si="36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>
        <v>6.8</v>
      </c>
      <c r="C759">
        <v>98</v>
      </c>
      <c r="D759">
        <v>6.5</v>
      </c>
      <c r="E759">
        <v>6.8</v>
      </c>
      <c r="F759">
        <v>0</v>
      </c>
      <c r="G759">
        <v>0</v>
      </c>
      <c r="H759">
        <v>1014.2</v>
      </c>
      <c r="I759">
        <v>250</v>
      </c>
      <c r="J759">
        <v>0</v>
      </c>
      <c r="K759">
        <v>0</v>
      </c>
      <c r="L759">
        <v>0</v>
      </c>
      <c r="M759">
        <v>1.6</v>
      </c>
      <c r="N759">
        <v>10.4</v>
      </c>
      <c r="O759">
        <v>173</v>
      </c>
      <c r="P759">
        <v>15.7</v>
      </c>
      <c r="Q759">
        <v>15.4</v>
      </c>
      <c r="R759" s="54">
        <v>0.52083333333333304</v>
      </c>
      <c r="T759" s="93">
        <f t="shared" si="35"/>
        <v>15.7</v>
      </c>
      <c r="U759" s="96">
        <f t="shared" si="34"/>
        <v>5.8999999999999986</v>
      </c>
      <c r="V759" s="92" t="str">
        <f t="shared" si="33"/>
        <v/>
      </c>
      <c r="W759" s="96">
        <f t="shared" si="36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>
        <v>6.8</v>
      </c>
      <c r="C760">
        <v>98</v>
      </c>
      <c r="D760">
        <v>6.5</v>
      </c>
      <c r="E760">
        <v>6.8</v>
      </c>
      <c r="F760">
        <v>2.2000000000000002</v>
      </c>
      <c r="G760">
        <v>2.2000000000000002</v>
      </c>
      <c r="H760">
        <v>1014.2</v>
      </c>
      <c r="I760">
        <v>250</v>
      </c>
      <c r="J760">
        <v>0</v>
      </c>
      <c r="K760">
        <v>0</v>
      </c>
      <c r="L760">
        <v>0</v>
      </c>
      <c r="M760">
        <v>1.6</v>
      </c>
      <c r="N760">
        <v>10.4</v>
      </c>
      <c r="O760">
        <v>173</v>
      </c>
      <c r="P760">
        <v>15.8</v>
      </c>
      <c r="Q760">
        <v>15.5</v>
      </c>
      <c r="R760" s="54">
        <v>0.52152777777777803</v>
      </c>
      <c r="T760" s="93">
        <f t="shared" si="35"/>
        <v>15.8</v>
      </c>
      <c r="U760" s="96">
        <f t="shared" si="34"/>
        <v>6</v>
      </c>
      <c r="V760" s="92" t="str">
        <f t="shared" si="33"/>
        <v/>
      </c>
      <c r="W760" s="96">
        <f t="shared" si="36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>
        <v>6.8</v>
      </c>
      <c r="C761">
        <v>98</v>
      </c>
      <c r="D761">
        <v>6.5</v>
      </c>
      <c r="E761">
        <v>6.8</v>
      </c>
      <c r="F761">
        <v>0</v>
      </c>
      <c r="G761">
        <v>2.2000000000000002</v>
      </c>
      <c r="H761">
        <v>1013.9</v>
      </c>
      <c r="I761">
        <v>250</v>
      </c>
      <c r="J761">
        <v>0</v>
      </c>
      <c r="K761">
        <v>0</v>
      </c>
      <c r="L761">
        <v>0</v>
      </c>
      <c r="M761">
        <v>1.6</v>
      </c>
      <c r="N761">
        <v>10.4</v>
      </c>
      <c r="O761">
        <v>173</v>
      </c>
      <c r="P761">
        <v>15.9</v>
      </c>
      <c r="Q761">
        <v>15.6</v>
      </c>
      <c r="R761" s="54">
        <v>0.52222222222222203</v>
      </c>
      <c r="T761" s="93">
        <f t="shared" si="35"/>
        <v>15.9</v>
      </c>
      <c r="U761" s="96">
        <f t="shared" si="34"/>
        <v>6.1000000000000014</v>
      </c>
      <c r="V761" s="92" t="str">
        <f t="shared" si="33"/>
        <v/>
      </c>
      <c r="W761" s="96">
        <f t="shared" si="36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>
        <v>6.8</v>
      </c>
      <c r="C762">
        <v>98</v>
      </c>
      <c r="D762">
        <v>6.5</v>
      </c>
      <c r="E762">
        <v>6.8</v>
      </c>
      <c r="F762">
        <v>0</v>
      </c>
      <c r="G762">
        <v>0</v>
      </c>
      <c r="H762">
        <v>1014.1</v>
      </c>
      <c r="I762">
        <v>250</v>
      </c>
      <c r="J762">
        <v>0</v>
      </c>
      <c r="K762">
        <v>0</v>
      </c>
      <c r="L762">
        <v>0</v>
      </c>
      <c r="M762">
        <v>1.6</v>
      </c>
      <c r="N762">
        <v>10.4</v>
      </c>
      <c r="O762">
        <v>173</v>
      </c>
      <c r="P762">
        <v>16</v>
      </c>
      <c r="Q762">
        <v>15.6</v>
      </c>
      <c r="R762" s="54">
        <v>0.52291666666666703</v>
      </c>
      <c r="T762" s="93">
        <f t="shared" si="35"/>
        <v>16</v>
      </c>
      <c r="U762" s="96">
        <f t="shared" si="34"/>
        <v>6.1999999999999993</v>
      </c>
      <c r="V762" s="92" t="str">
        <f t="shared" si="33"/>
        <v/>
      </c>
      <c r="W762" s="96">
        <f t="shared" si="36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>
        <v>6.8</v>
      </c>
      <c r="C763">
        <v>98</v>
      </c>
      <c r="D763">
        <v>6.5</v>
      </c>
      <c r="E763">
        <v>6.8</v>
      </c>
      <c r="F763">
        <v>0</v>
      </c>
      <c r="G763">
        <v>2.2000000000000002</v>
      </c>
      <c r="H763">
        <v>1013.9</v>
      </c>
      <c r="I763">
        <v>250</v>
      </c>
      <c r="J763">
        <v>0</v>
      </c>
      <c r="K763">
        <v>0</v>
      </c>
      <c r="L763">
        <v>0</v>
      </c>
      <c r="M763">
        <v>1.6</v>
      </c>
      <c r="N763">
        <v>10.4</v>
      </c>
      <c r="O763">
        <v>173</v>
      </c>
      <c r="P763">
        <v>16.2</v>
      </c>
      <c r="Q763">
        <v>15.7</v>
      </c>
      <c r="R763" s="54">
        <v>0.52361111111111103</v>
      </c>
      <c r="T763" s="93">
        <f t="shared" si="35"/>
        <v>16.2</v>
      </c>
      <c r="U763" s="96">
        <f t="shared" si="34"/>
        <v>6.3999999999999986</v>
      </c>
      <c r="V763" s="92" t="str">
        <f t="shared" si="33"/>
        <v/>
      </c>
      <c r="W763" s="96">
        <f t="shared" si="36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>
        <v>6.8</v>
      </c>
      <c r="C764">
        <v>98</v>
      </c>
      <c r="D764">
        <v>6.5</v>
      </c>
      <c r="E764">
        <v>6.8</v>
      </c>
      <c r="F764">
        <v>0</v>
      </c>
      <c r="G764">
        <v>1.8</v>
      </c>
      <c r="H764">
        <v>1014</v>
      </c>
      <c r="I764">
        <v>250</v>
      </c>
      <c r="J764">
        <v>0</v>
      </c>
      <c r="K764">
        <v>0</v>
      </c>
      <c r="L764">
        <v>0</v>
      </c>
      <c r="M764">
        <v>1.6</v>
      </c>
      <c r="N764">
        <v>10.4</v>
      </c>
      <c r="O764">
        <v>173</v>
      </c>
      <c r="P764">
        <v>16.3</v>
      </c>
      <c r="Q764">
        <v>15.8</v>
      </c>
      <c r="R764" s="54">
        <v>0.52430555555555602</v>
      </c>
      <c r="T764" s="93">
        <f t="shared" si="35"/>
        <v>16.3</v>
      </c>
      <c r="U764" s="96">
        <f t="shared" si="34"/>
        <v>6.5</v>
      </c>
      <c r="V764" s="92" t="str">
        <f t="shared" si="33"/>
        <v/>
      </c>
      <c r="W764" s="96">
        <f t="shared" si="36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>
        <v>6.8</v>
      </c>
      <c r="C765">
        <v>98</v>
      </c>
      <c r="D765">
        <v>6.5</v>
      </c>
      <c r="E765">
        <v>6.8</v>
      </c>
      <c r="F765">
        <v>0</v>
      </c>
      <c r="G765">
        <v>1.8</v>
      </c>
      <c r="H765">
        <v>1014.1</v>
      </c>
      <c r="I765">
        <v>250</v>
      </c>
      <c r="J765">
        <v>0</v>
      </c>
      <c r="K765">
        <v>0</v>
      </c>
      <c r="L765">
        <v>0</v>
      </c>
      <c r="M765">
        <v>1.6</v>
      </c>
      <c r="N765">
        <v>10.4</v>
      </c>
      <c r="O765">
        <v>173</v>
      </c>
      <c r="P765">
        <v>16.5</v>
      </c>
      <c r="Q765">
        <v>15.8</v>
      </c>
      <c r="R765" s="54">
        <v>0.52500000000000002</v>
      </c>
      <c r="T765" s="93">
        <f t="shared" si="35"/>
        <v>16.5</v>
      </c>
      <c r="U765" s="96">
        <f t="shared" si="34"/>
        <v>6.6999999999999993</v>
      </c>
      <c r="V765" s="92" t="str">
        <f t="shared" si="33"/>
        <v/>
      </c>
      <c r="W765" s="96">
        <f t="shared" si="36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>
        <v>6.8</v>
      </c>
      <c r="C766">
        <v>98</v>
      </c>
      <c r="D766">
        <v>6.5</v>
      </c>
      <c r="E766">
        <v>6.8</v>
      </c>
      <c r="F766">
        <v>2.9</v>
      </c>
      <c r="G766">
        <v>3.2</v>
      </c>
      <c r="H766">
        <v>1014</v>
      </c>
      <c r="I766">
        <v>250</v>
      </c>
      <c r="J766">
        <v>0</v>
      </c>
      <c r="K766">
        <v>0</v>
      </c>
      <c r="L766">
        <v>0</v>
      </c>
      <c r="M766">
        <v>1.6</v>
      </c>
      <c r="N766">
        <v>10.4</v>
      </c>
      <c r="O766">
        <v>173</v>
      </c>
      <c r="P766">
        <v>16.7</v>
      </c>
      <c r="Q766">
        <v>15.8</v>
      </c>
      <c r="R766" s="54">
        <v>0.52569444444444402</v>
      </c>
      <c r="T766" s="93">
        <f t="shared" si="35"/>
        <v>16.7</v>
      </c>
      <c r="U766" s="96">
        <f t="shared" si="34"/>
        <v>6.8999999999999986</v>
      </c>
      <c r="V766" s="92" t="str">
        <f t="shared" si="33"/>
        <v/>
      </c>
      <c r="W766" s="96">
        <f t="shared" si="36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>
        <v>6.8</v>
      </c>
      <c r="C767">
        <v>98</v>
      </c>
      <c r="D767">
        <v>6.5</v>
      </c>
      <c r="E767">
        <v>6.8</v>
      </c>
      <c r="F767">
        <v>2.9</v>
      </c>
      <c r="G767">
        <v>3.2</v>
      </c>
      <c r="H767">
        <v>1014</v>
      </c>
      <c r="I767">
        <v>250</v>
      </c>
      <c r="J767">
        <v>0</v>
      </c>
      <c r="K767">
        <v>0</v>
      </c>
      <c r="L767">
        <v>0</v>
      </c>
      <c r="M767">
        <v>1.6</v>
      </c>
      <c r="N767">
        <v>10.4</v>
      </c>
      <c r="O767">
        <v>173</v>
      </c>
      <c r="P767">
        <v>16.8</v>
      </c>
      <c r="Q767">
        <v>15.8</v>
      </c>
      <c r="R767" s="54">
        <v>0.52638888888888902</v>
      </c>
      <c r="T767" s="93">
        <f t="shared" si="35"/>
        <v>16.8</v>
      </c>
      <c r="U767" s="96">
        <f t="shared" si="34"/>
        <v>7</v>
      </c>
      <c r="V767" s="92" t="str">
        <f t="shared" si="33"/>
        <v/>
      </c>
      <c r="W767" s="96">
        <f t="shared" si="36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>
        <v>6.8</v>
      </c>
      <c r="C768">
        <v>98</v>
      </c>
      <c r="D768">
        <v>6.5</v>
      </c>
      <c r="E768">
        <v>6.8</v>
      </c>
      <c r="F768">
        <v>2.2000000000000002</v>
      </c>
      <c r="G768">
        <v>2.5</v>
      </c>
      <c r="H768">
        <v>1013.9</v>
      </c>
      <c r="I768">
        <v>250</v>
      </c>
      <c r="J768">
        <v>0</v>
      </c>
      <c r="K768">
        <v>0</v>
      </c>
      <c r="L768">
        <v>0</v>
      </c>
      <c r="M768">
        <v>1.6</v>
      </c>
      <c r="N768">
        <v>10.4</v>
      </c>
      <c r="O768">
        <v>173</v>
      </c>
      <c r="P768">
        <v>17</v>
      </c>
      <c r="Q768">
        <v>16.2</v>
      </c>
      <c r="R768" s="54">
        <v>0.52708333333333302</v>
      </c>
      <c r="T768" s="93">
        <f t="shared" si="35"/>
        <v>17</v>
      </c>
      <c r="U768" s="96">
        <f t="shared" si="34"/>
        <v>7.1999999999999993</v>
      </c>
      <c r="V768" s="92" t="str">
        <f t="shared" si="33"/>
        <v/>
      </c>
      <c r="W768" s="96">
        <f t="shared" si="36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>
        <v>6.8</v>
      </c>
      <c r="C769">
        <v>98</v>
      </c>
      <c r="D769">
        <v>6.5</v>
      </c>
      <c r="E769">
        <v>6.8</v>
      </c>
      <c r="F769">
        <v>0</v>
      </c>
      <c r="G769">
        <v>2.5</v>
      </c>
      <c r="H769">
        <v>1014.2</v>
      </c>
      <c r="I769">
        <v>250</v>
      </c>
      <c r="J769">
        <v>0</v>
      </c>
      <c r="K769">
        <v>0</v>
      </c>
      <c r="L769">
        <v>0</v>
      </c>
      <c r="M769">
        <v>1.6</v>
      </c>
      <c r="N769">
        <v>10.4</v>
      </c>
      <c r="O769">
        <v>173</v>
      </c>
      <c r="P769">
        <v>17.2</v>
      </c>
      <c r="Q769">
        <v>16.2</v>
      </c>
      <c r="R769" s="54">
        <v>0.52777777777777801</v>
      </c>
      <c r="T769" s="93">
        <f t="shared" si="35"/>
        <v>17.2</v>
      </c>
      <c r="U769" s="96">
        <f t="shared" si="34"/>
        <v>7.3999999999999986</v>
      </c>
      <c r="V769" s="92" t="str">
        <f t="shared" si="33"/>
        <v/>
      </c>
      <c r="W769" s="96">
        <f t="shared" si="36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>
        <v>6.8</v>
      </c>
      <c r="C770">
        <v>98</v>
      </c>
      <c r="D770">
        <v>6.5</v>
      </c>
      <c r="E770">
        <v>6.8</v>
      </c>
      <c r="F770">
        <v>3.2</v>
      </c>
      <c r="G770">
        <v>4</v>
      </c>
      <c r="H770">
        <v>1014.2</v>
      </c>
      <c r="I770">
        <v>250</v>
      </c>
      <c r="J770">
        <v>0</v>
      </c>
      <c r="K770">
        <v>0</v>
      </c>
      <c r="L770">
        <v>0</v>
      </c>
      <c r="M770">
        <v>1.6</v>
      </c>
      <c r="N770">
        <v>10.4</v>
      </c>
      <c r="O770">
        <v>173</v>
      </c>
      <c r="P770">
        <v>17.3</v>
      </c>
      <c r="Q770">
        <v>16.5</v>
      </c>
      <c r="R770" s="54">
        <v>0.52847222222222201</v>
      </c>
      <c r="T770" s="93">
        <f t="shared" si="35"/>
        <v>17.3</v>
      </c>
      <c r="U770" s="96">
        <f t="shared" si="34"/>
        <v>7.5</v>
      </c>
      <c r="V770" s="92" t="str">
        <f t="shared" si="33"/>
        <v/>
      </c>
      <c r="W770" s="96">
        <f t="shared" si="36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>
        <v>6.8</v>
      </c>
      <c r="C771">
        <v>98</v>
      </c>
      <c r="D771">
        <v>6.5</v>
      </c>
      <c r="E771">
        <v>6.8</v>
      </c>
      <c r="F771">
        <v>2.5</v>
      </c>
      <c r="G771">
        <v>4.3</v>
      </c>
      <c r="H771">
        <v>1013.8</v>
      </c>
      <c r="I771">
        <v>250</v>
      </c>
      <c r="J771">
        <v>0</v>
      </c>
      <c r="K771">
        <v>0</v>
      </c>
      <c r="L771">
        <v>0</v>
      </c>
      <c r="M771">
        <v>1.6</v>
      </c>
      <c r="N771">
        <v>10.4</v>
      </c>
      <c r="O771">
        <v>173</v>
      </c>
      <c r="P771">
        <v>17.5</v>
      </c>
      <c r="Q771">
        <v>16.600000000000001</v>
      </c>
      <c r="R771" s="54">
        <v>0.52916666666666701</v>
      </c>
      <c r="T771" s="93">
        <f t="shared" si="35"/>
        <v>17.5</v>
      </c>
      <c r="U771" s="96">
        <f t="shared" si="34"/>
        <v>7.6999999999999993</v>
      </c>
      <c r="V771" s="92" t="str">
        <f t="shared" si="33"/>
        <v/>
      </c>
      <c r="W771" s="96">
        <f t="shared" si="36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>
        <v>6.8</v>
      </c>
      <c r="C772">
        <v>98</v>
      </c>
      <c r="D772">
        <v>6.5</v>
      </c>
      <c r="E772">
        <v>6.8</v>
      </c>
      <c r="F772">
        <v>3.2</v>
      </c>
      <c r="G772">
        <v>5</v>
      </c>
      <c r="H772">
        <v>1013.9</v>
      </c>
      <c r="I772">
        <v>250</v>
      </c>
      <c r="J772">
        <v>0</v>
      </c>
      <c r="K772">
        <v>0</v>
      </c>
      <c r="L772">
        <v>0</v>
      </c>
      <c r="M772">
        <v>1.6</v>
      </c>
      <c r="N772">
        <v>10.4</v>
      </c>
      <c r="O772">
        <v>173</v>
      </c>
      <c r="P772">
        <v>17.7</v>
      </c>
      <c r="Q772">
        <v>16.8</v>
      </c>
      <c r="R772" s="54">
        <v>0.52986111111111101</v>
      </c>
      <c r="T772" s="93">
        <f t="shared" si="35"/>
        <v>17.7</v>
      </c>
      <c r="U772" s="96">
        <f t="shared" si="34"/>
        <v>7.8999999999999986</v>
      </c>
      <c r="V772" s="92" t="str">
        <f t="shared" si="33"/>
        <v/>
      </c>
      <c r="W772" s="96">
        <f t="shared" si="36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>
        <v>6.8</v>
      </c>
      <c r="C773">
        <v>98</v>
      </c>
      <c r="D773">
        <v>6.5</v>
      </c>
      <c r="E773">
        <v>6.8</v>
      </c>
      <c r="F773">
        <v>4</v>
      </c>
      <c r="G773">
        <v>4.3</v>
      </c>
      <c r="H773">
        <v>1013.9</v>
      </c>
      <c r="I773">
        <v>250</v>
      </c>
      <c r="J773">
        <v>0</v>
      </c>
      <c r="K773">
        <v>0</v>
      </c>
      <c r="L773">
        <v>0</v>
      </c>
      <c r="M773">
        <v>1.6</v>
      </c>
      <c r="N773">
        <v>10.4</v>
      </c>
      <c r="O773">
        <v>173</v>
      </c>
      <c r="P773">
        <v>17.899999999999999</v>
      </c>
      <c r="Q773">
        <v>16.899999999999999</v>
      </c>
      <c r="R773" s="54">
        <v>0.530555555555556</v>
      </c>
      <c r="T773" s="93">
        <f t="shared" si="35"/>
        <v>17.899999999999999</v>
      </c>
      <c r="U773" s="96">
        <f t="shared" si="34"/>
        <v>8.0999999999999979</v>
      </c>
      <c r="V773" s="92" t="str">
        <f t="shared" si="33"/>
        <v/>
      </c>
      <c r="W773" s="96">
        <f t="shared" si="36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>
        <v>6.8</v>
      </c>
      <c r="C774">
        <v>98</v>
      </c>
      <c r="D774">
        <v>6.5</v>
      </c>
      <c r="E774">
        <v>6.8</v>
      </c>
      <c r="F774">
        <v>3.2</v>
      </c>
      <c r="G774">
        <v>4.7</v>
      </c>
      <c r="H774">
        <v>1013.8</v>
      </c>
      <c r="I774">
        <v>250</v>
      </c>
      <c r="J774">
        <v>0</v>
      </c>
      <c r="K774">
        <v>0</v>
      </c>
      <c r="L774">
        <v>0</v>
      </c>
      <c r="M774">
        <v>1.6</v>
      </c>
      <c r="N774">
        <v>10.4</v>
      </c>
      <c r="O774">
        <v>173</v>
      </c>
      <c r="P774">
        <v>18.100000000000001</v>
      </c>
      <c r="Q774">
        <v>17</v>
      </c>
      <c r="R774" s="54">
        <v>0.53125</v>
      </c>
      <c r="T774" s="93">
        <f t="shared" si="35"/>
        <v>18.100000000000001</v>
      </c>
      <c r="U774" s="96">
        <f t="shared" si="34"/>
        <v>8.3000000000000007</v>
      </c>
      <c r="V774" s="92" t="str">
        <f t="shared" si="33"/>
        <v/>
      </c>
      <c r="W774" s="96">
        <f t="shared" si="36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>
        <v>6.8</v>
      </c>
      <c r="C775">
        <v>98</v>
      </c>
      <c r="D775">
        <v>6.5</v>
      </c>
      <c r="E775">
        <v>6.8</v>
      </c>
      <c r="F775">
        <v>1.8</v>
      </c>
      <c r="G775">
        <v>4.3</v>
      </c>
      <c r="H775">
        <v>1013.9</v>
      </c>
      <c r="I775">
        <v>250</v>
      </c>
      <c r="J775">
        <v>0</v>
      </c>
      <c r="K775">
        <v>0</v>
      </c>
      <c r="L775">
        <v>0</v>
      </c>
      <c r="M775">
        <v>1.6</v>
      </c>
      <c r="N775">
        <v>10.4</v>
      </c>
      <c r="O775">
        <v>173</v>
      </c>
      <c r="P775">
        <v>18.2</v>
      </c>
      <c r="Q775">
        <v>17.100000000000001</v>
      </c>
      <c r="R775" s="54">
        <v>0.531944444444444</v>
      </c>
      <c r="T775" s="93">
        <f t="shared" si="35"/>
        <v>18.2</v>
      </c>
      <c r="U775" s="96">
        <f t="shared" si="34"/>
        <v>8.3999999999999986</v>
      </c>
      <c r="V775" s="92" t="str">
        <f t="shared" si="33"/>
        <v/>
      </c>
      <c r="W775" s="96">
        <f t="shared" si="36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>
        <v>6.8</v>
      </c>
      <c r="C776">
        <v>98</v>
      </c>
      <c r="D776">
        <v>6.5</v>
      </c>
      <c r="E776">
        <v>6.8</v>
      </c>
      <c r="F776">
        <v>2.5</v>
      </c>
      <c r="G776">
        <v>2.5</v>
      </c>
      <c r="H776">
        <v>1014.2</v>
      </c>
      <c r="I776">
        <v>250</v>
      </c>
      <c r="J776">
        <v>0</v>
      </c>
      <c r="K776">
        <v>0</v>
      </c>
      <c r="L776">
        <v>0</v>
      </c>
      <c r="M776">
        <v>1.6</v>
      </c>
      <c r="N776">
        <v>10.4</v>
      </c>
      <c r="O776">
        <v>173</v>
      </c>
      <c r="P776">
        <v>18.3</v>
      </c>
      <c r="Q776">
        <v>17.2</v>
      </c>
      <c r="R776" s="54">
        <v>0.53263888888888899</v>
      </c>
      <c r="T776" s="93">
        <f t="shared" si="35"/>
        <v>18.3</v>
      </c>
      <c r="U776" s="96">
        <f t="shared" si="34"/>
        <v>8.5</v>
      </c>
      <c r="V776" s="92" t="str">
        <f t="shared" si="33"/>
        <v/>
      </c>
      <c r="W776" s="96">
        <f t="shared" si="36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>
        <v>6.8</v>
      </c>
      <c r="C777">
        <v>98</v>
      </c>
      <c r="D777">
        <v>6.5</v>
      </c>
      <c r="E777">
        <v>6.8</v>
      </c>
      <c r="F777">
        <v>3.2</v>
      </c>
      <c r="G777">
        <v>3.2</v>
      </c>
      <c r="H777">
        <v>1014</v>
      </c>
      <c r="I777">
        <v>250</v>
      </c>
      <c r="J777">
        <v>0</v>
      </c>
      <c r="K777">
        <v>0</v>
      </c>
      <c r="L777">
        <v>0</v>
      </c>
      <c r="M777">
        <v>1.6</v>
      </c>
      <c r="N777">
        <v>10.4</v>
      </c>
      <c r="O777">
        <v>173</v>
      </c>
      <c r="P777">
        <v>18.3</v>
      </c>
      <c r="Q777">
        <v>17.2</v>
      </c>
      <c r="R777" s="54">
        <v>0.53333333333333299</v>
      </c>
      <c r="T777" s="93">
        <f t="shared" si="35"/>
        <v>18.3</v>
      </c>
      <c r="U777" s="96">
        <f t="shared" si="34"/>
        <v>8.5</v>
      </c>
      <c r="V777" s="92" t="str">
        <f t="shared" si="33"/>
        <v/>
      </c>
      <c r="W777" s="96">
        <f t="shared" si="36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>
        <v>6.8</v>
      </c>
      <c r="C778">
        <v>98</v>
      </c>
      <c r="D778">
        <v>6.5</v>
      </c>
      <c r="E778">
        <v>6.8</v>
      </c>
      <c r="F778">
        <v>2.2000000000000002</v>
      </c>
      <c r="G778">
        <v>3.2</v>
      </c>
      <c r="H778">
        <v>1014</v>
      </c>
      <c r="I778">
        <v>250</v>
      </c>
      <c r="J778">
        <v>0</v>
      </c>
      <c r="K778">
        <v>0</v>
      </c>
      <c r="L778">
        <v>0</v>
      </c>
      <c r="M778">
        <v>1.6</v>
      </c>
      <c r="N778">
        <v>10.4</v>
      </c>
      <c r="O778">
        <v>173</v>
      </c>
      <c r="P778">
        <v>18.399999999999999</v>
      </c>
      <c r="Q778">
        <v>17.3</v>
      </c>
      <c r="R778" s="54">
        <v>0.53402777777777799</v>
      </c>
      <c r="T778" s="93">
        <f t="shared" si="35"/>
        <v>18.399999999999999</v>
      </c>
      <c r="U778" s="96"/>
      <c r="V778" s="92" t="str">
        <f t="shared" si="33"/>
        <v/>
      </c>
      <c r="W778" s="96">
        <f t="shared" si="36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>
        <v>6.8</v>
      </c>
      <c r="C779">
        <v>98</v>
      </c>
      <c r="D779">
        <v>6.5</v>
      </c>
      <c r="E779">
        <v>6.8</v>
      </c>
      <c r="F779">
        <v>2.2000000000000002</v>
      </c>
      <c r="G779">
        <v>2.5</v>
      </c>
      <c r="H779">
        <v>1014.2</v>
      </c>
      <c r="I779">
        <v>250</v>
      </c>
      <c r="J779">
        <v>0</v>
      </c>
      <c r="K779">
        <v>0</v>
      </c>
      <c r="L779">
        <v>0</v>
      </c>
      <c r="M779">
        <v>1.6</v>
      </c>
      <c r="N779">
        <v>10.4</v>
      </c>
      <c r="O779">
        <v>173</v>
      </c>
      <c r="P779">
        <v>18.600000000000001</v>
      </c>
      <c r="Q779">
        <v>17.3</v>
      </c>
      <c r="R779" s="54">
        <v>0.53472222222222199</v>
      </c>
      <c r="T779" s="93">
        <f t="shared" si="35"/>
        <v>18.600000000000001</v>
      </c>
      <c r="U779" s="96">
        <f t="shared" si="34"/>
        <v>8.8000000000000007</v>
      </c>
      <c r="V779" s="92" t="str">
        <f t="shared" ref="V779:V842" si="37">IF($K779&gt;0,1,"")</f>
        <v/>
      </c>
      <c r="W779" s="96">
        <f t="shared" si="36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>
        <v>6.8</v>
      </c>
      <c r="C780">
        <v>98</v>
      </c>
      <c r="D780">
        <v>6.5</v>
      </c>
      <c r="E780">
        <v>6.8</v>
      </c>
      <c r="F780">
        <v>3.6</v>
      </c>
      <c r="G780">
        <v>3.6</v>
      </c>
      <c r="H780">
        <v>1014.1</v>
      </c>
      <c r="I780">
        <v>250</v>
      </c>
      <c r="J780">
        <v>0</v>
      </c>
      <c r="K780">
        <v>0</v>
      </c>
      <c r="L780">
        <v>0</v>
      </c>
      <c r="M780">
        <v>1.6</v>
      </c>
      <c r="N780">
        <v>10.4</v>
      </c>
      <c r="O780">
        <v>173</v>
      </c>
      <c r="P780">
        <v>18.8</v>
      </c>
      <c r="Q780">
        <v>17.399999999999999</v>
      </c>
      <c r="R780" s="54">
        <v>0.53541666666666698</v>
      </c>
      <c r="T780" s="93">
        <f t="shared" si="35"/>
        <v>18.8</v>
      </c>
      <c r="U780" s="96">
        <f t="shared" si="34"/>
        <v>9</v>
      </c>
      <c r="V780" s="92" t="str">
        <f t="shared" si="37"/>
        <v/>
      </c>
      <c r="W780" s="96">
        <f t="shared" si="36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>
        <v>6.8</v>
      </c>
      <c r="C781">
        <v>98</v>
      </c>
      <c r="D781">
        <v>6.5</v>
      </c>
      <c r="E781">
        <v>6.8</v>
      </c>
      <c r="F781">
        <v>2.5</v>
      </c>
      <c r="G781">
        <v>3.2</v>
      </c>
      <c r="H781">
        <v>1014</v>
      </c>
      <c r="I781">
        <v>250</v>
      </c>
      <c r="J781">
        <v>0</v>
      </c>
      <c r="K781">
        <v>0</v>
      </c>
      <c r="L781">
        <v>0</v>
      </c>
      <c r="M781">
        <v>1.6</v>
      </c>
      <c r="N781">
        <v>10.4</v>
      </c>
      <c r="O781">
        <v>173</v>
      </c>
      <c r="P781">
        <v>19.100000000000001</v>
      </c>
      <c r="Q781">
        <v>17.5</v>
      </c>
      <c r="R781" s="54">
        <v>0.53611111111111098</v>
      </c>
      <c r="T781" s="93">
        <f t="shared" si="35"/>
        <v>19.100000000000001</v>
      </c>
      <c r="U781" s="96">
        <f t="shared" si="34"/>
        <v>9.3000000000000007</v>
      </c>
      <c r="V781" s="92" t="str">
        <f t="shared" si="37"/>
        <v/>
      </c>
      <c r="W781" s="96">
        <f t="shared" si="36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>
        <v>6.8</v>
      </c>
      <c r="C782">
        <v>98</v>
      </c>
      <c r="D782">
        <v>6.5</v>
      </c>
      <c r="E782">
        <v>6.8</v>
      </c>
      <c r="F782">
        <v>4</v>
      </c>
      <c r="G782">
        <v>4.3</v>
      </c>
      <c r="H782">
        <v>1014</v>
      </c>
      <c r="I782">
        <v>250</v>
      </c>
      <c r="J782">
        <v>0</v>
      </c>
      <c r="K782">
        <v>0</v>
      </c>
      <c r="L782">
        <v>0</v>
      </c>
      <c r="M782">
        <v>1.6</v>
      </c>
      <c r="N782">
        <v>10.4</v>
      </c>
      <c r="O782">
        <v>173</v>
      </c>
      <c r="P782">
        <v>19.5</v>
      </c>
      <c r="Q782">
        <v>17.5</v>
      </c>
      <c r="R782" s="54">
        <v>0.53680555555555598</v>
      </c>
      <c r="T782" s="93">
        <f t="shared" si="35"/>
        <v>19.5</v>
      </c>
      <c r="U782" s="96">
        <f t="shared" si="34"/>
        <v>9.6999999999999993</v>
      </c>
      <c r="V782" s="92" t="str">
        <f t="shared" si="37"/>
        <v/>
      </c>
      <c r="W782" s="96">
        <f t="shared" si="36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>
        <v>6.8</v>
      </c>
      <c r="C783">
        <v>98</v>
      </c>
      <c r="D783">
        <v>6.5</v>
      </c>
      <c r="E783">
        <v>6.8</v>
      </c>
      <c r="F783">
        <v>0</v>
      </c>
      <c r="G783">
        <v>1.8</v>
      </c>
      <c r="H783">
        <v>1014.1</v>
      </c>
      <c r="I783" t="s">
        <v>253</v>
      </c>
      <c r="J783" t="s">
        <v>253</v>
      </c>
      <c r="K783">
        <v>0</v>
      </c>
      <c r="L783">
        <v>0</v>
      </c>
      <c r="M783">
        <v>1.6</v>
      </c>
      <c r="N783">
        <v>10.4</v>
      </c>
      <c r="O783">
        <v>173</v>
      </c>
      <c r="P783">
        <v>20</v>
      </c>
      <c r="Q783">
        <v>17.5</v>
      </c>
      <c r="R783" s="54">
        <v>0.53749999999999998</v>
      </c>
      <c r="T783" s="93">
        <f t="shared" si="35"/>
        <v>20</v>
      </c>
      <c r="U783" s="96">
        <f t="shared" si="34"/>
        <v>10.199999999999999</v>
      </c>
      <c r="V783" s="92" t="str">
        <f t="shared" si="37"/>
        <v/>
      </c>
      <c r="W783" s="96">
        <f t="shared" si="36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>
        <v>6.8</v>
      </c>
      <c r="C784">
        <v>98</v>
      </c>
      <c r="D784">
        <v>6.5</v>
      </c>
      <c r="E784">
        <v>6.8</v>
      </c>
      <c r="F784">
        <v>2.5</v>
      </c>
      <c r="G784">
        <v>3.2</v>
      </c>
      <c r="H784">
        <v>1014.1</v>
      </c>
      <c r="I784" t="s">
        <v>253</v>
      </c>
      <c r="J784" t="s">
        <v>253</v>
      </c>
      <c r="K784">
        <v>0</v>
      </c>
      <c r="L784">
        <v>0</v>
      </c>
      <c r="M784">
        <v>1.6</v>
      </c>
      <c r="N784">
        <v>10.4</v>
      </c>
      <c r="O784">
        <v>173</v>
      </c>
      <c r="P784">
        <v>20.5</v>
      </c>
      <c r="Q784">
        <v>17.5</v>
      </c>
      <c r="R784" s="54">
        <v>0.53819444444444398</v>
      </c>
      <c r="T784" s="93">
        <f t="shared" si="35"/>
        <v>20.5</v>
      </c>
      <c r="U784" s="96">
        <f t="shared" ref="U784:U847" si="38">(T784-B784)-3</f>
        <v>10.7</v>
      </c>
      <c r="V784" s="92" t="str">
        <f t="shared" si="37"/>
        <v/>
      </c>
      <c r="W784" s="96">
        <f t="shared" si="36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>
        <v>6.8</v>
      </c>
      <c r="C785">
        <v>98</v>
      </c>
      <c r="D785">
        <v>6.5</v>
      </c>
      <c r="E785">
        <v>6.8</v>
      </c>
      <c r="F785">
        <v>4.3</v>
      </c>
      <c r="G785">
        <v>4.3</v>
      </c>
      <c r="H785">
        <v>1013.7</v>
      </c>
      <c r="I785" t="s">
        <v>253</v>
      </c>
      <c r="J785" t="s">
        <v>253</v>
      </c>
      <c r="K785">
        <v>0</v>
      </c>
      <c r="L785">
        <v>0</v>
      </c>
      <c r="M785">
        <v>1.6</v>
      </c>
      <c r="N785">
        <v>10.4</v>
      </c>
      <c r="O785">
        <v>173</v>
      </c>
      <c r="P785">
        <v>21.1</v>
      </c>
      <c r="Q785">
        <v>18.8</v>
      </c>
      <c r="R785" s="54">
        <v>0.53888888888888897</v>
      </c>
      <c r="T785" s="93">
        <f t="shared" si="35"/>
        <v>21.1</v>
      </c>
      <c r="U785" s="96">
        <f t="shared" si="38"/>
        <v>11.3</v>
      </c>
      <c r="V785" s="92" t="str">
        <f t="shared" si="37"/>
        <v/>
      </c>
      <c r="W785" s="96">
        <f t="shared" si="36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>
        <v>6.8</v>
      </c>
      <c r="C786">
        <v>98</v>
      </c>
      <c r="D786">
        <v>6.5</v>
      </c>
      <c r="E786">
        <v>6.8</v>
      </c>
      <c r="F786">
        <v>0</v>
      </c>
      <c r="G786">
        <v>2.5</v>
      </c>
      <c r="H786">
        <v>1014</v>
      </c>
      <c r="I786" t="s">
        <v>253</v>
      </c>
      <c r="J786" t="s">
        <v>253</v>
      </c>
      <c r="K786">
        <v>0</v>
      </c>
      <c r="L786">
        <v>0</v>
      </c>
      <c r="M786">
        <v>1.6</v>
      </c>
      <c r="N786">
        <v>10.4</v>
      </c>
      <c r="O786">
        <v>173</v>
      </c>
      <c r="P786">
        <v>21.6</v>
      </c>
      <c r="Q786">
        <v>18.8</v>
      </c>
      <c r="R786" s="54">
        <v>0.53958333333333297</v>
      </c>
      <c r="T786" s="93">
        <f t="shared" si="35"/>
        <v>21.6</v>
      </c>
      <c r="U786" s="96">
        <f t="shared" si="38"/>
        <v>11.8</v>
      </c>
      <c r="V786" s="92" t="str">
        <f t="shared" si="37"/>
        <v/>
      </c>
      <c r="W786" s="96">
        <f t="shared" si="36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>
        <v>6.8</v>
      </c>
      <c r="C787">
        <v>98</v>
      </c>
      <c r="D787">
        <v>6.5</v>
      </c>
      <c r="E787">
        <v>6.8</v>
      </c>
      <c r="F787">
        <v>3.2</v>
      </c>
      <c r="G787">
        <v>4</v>
      </c>
      <c r="H787">
        <v>1014.2</v>
      </c>
      <c r="I787" t="s">
        <v>253</v>
      </c>
      <c r="J787" t="s">
        <v>253</v>
      </c>
      <c r="K787">
        <v>0</v>
      </c>
      <c r="L787">
        <v>0</v>
      </c>
      <c r="M787">
        <v>1.6</v>
      </c>
      <c r="N787">
        <v>10.4</v>
      </c>
      <c r="O787">
        <v>173</v>
      </c>
      <c r="P787">
        <v>22.2</v>
      </c>
      <c r="Q787">
        <v>19.600000000000001</v>
      </c>
      <c r="R787" s="54">
        <v>0.54027777777777797</v>
      </c>
      <c r="T787" s="93">
        <f t="shared" si="35"/>
        <v>22.2</v>
      </c>
      <c r="U787" s="96">
        <f t="shared" si="38"/>
        <v>12.399999999999999</v>
      </c>
      <c r="V787" s="92"/>
      <c r="W787" s="96">
        <f t="shared" si="36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>
        <v>6.8</v>
      </c>
      <c r="C788">
        <v>98</v>
      </c>
      <c r="D788">
        <v>6.5</v>
      </c>
      <c r="E788">
        <v>6.8</v>
      </c>
      <c r="F788">
        <v>3.6</v>
      </c>
      <c r="G788">
        <v>3.6</v>
      </c>
      <c r="H788">
        <v>1014.1</v>
      </c>
      <c r="I788" t="s">
        <v>253</v>
      </c>
      <c r="J788" t="s">
        <v>253</v>
      </c>
      <c r="K788">
        <v>0</v>
      </c>
      <c r="L788">
        <v>0</v>
      </c>
      <c r="M788">
        <v>1.6</v>
      </c>
      <c r="N788">
        <v>10.4</v>
      </c>
      <c r="O788">
        <v>173</v>
      </c>
      <c r="P788">
        <v>22.7</v>
      </c>
      <c r="Q788">
        <v>19.600000000000001</v>
      </c>
      <c r="R788" s="54">
        <v>0.54097222222222197</v>
      </c>
      <c r="T788" s="93">
        <f t="shared" si="35"/>
        <v>22.7</v>
      </c>
      <c r="U788" s="96">
        <f t="shared" si="38"/>
        <v>12.899999999999999</v>
      </c>
      <c r="V788" s="92" t="str">
        <f t="shared" si="37"/>
        <v/>
      </c>
      <c r="W788" s="96">
        <f t="shared" si="36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>
        <v>6.8</v>
      </c>
      <c r="C789">
        <v>98</v>
      </c>
      <c r="D789">
        <v>6.5</v>
      </c>
      <c r="E789">
        <v>6.8</v>
      </c>
      <c r="F789">
        <v>5.4</v>
      </c>
      <c r="G789">
        <v>5.4</v>
      </c>
      <c r="H789">
        <v>1013.8</v>
      </c>
      <c r="I789" t="s">
        <v>253</v>
      </c>
      <c r="J789" t="s">
        <v>253</v>
      </c>
      <c r="K789">
        <v>0</v>
      </c>
      <c r="L789">
        <v>0</v>
      </c>
      <c r="M789">
        <v>1.6</v>
      </c>
      <c r="N789">
        <v>10.4</v>
      </c>
      <c r="O789">
        <v>173</v>
      </c>
      <c r="P789">
        <v>23.1</v>
      </c>
      <c r="Q789">
        <v>19.600000000000001</v>
      </c>
      <c r="R789" s="54">
        <v>0.54166666666666696</v>
      </c>
      <c r="T789" s="93">
        <f t="shared" si="35"/>
        <v>23.1</v>
      </c>
      <c r="U789" s="96">
        <f t="shared" si="38"/>
        <v>13.3</v>
      </c>
      <c r="V789" s="92" t="str">
        <f t="shared" si="37"/>
        <v/>
      </c>
      <c r="W789" s="96">
        <f t="shared" si="36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>
        <v>6.8</v>
      </c>
      <c r="C790">
        <v>98</v>
      </c>
      <c r="D790">
        <v>6.5</v>
      </c>
      <c r="E790">
        <v>6.8</v>
      </c>
      <c r="F790">
        <v>4.3</v>
      </c>
      <c r="G790">
        <v>4.3</v>
      </c>
      <c r="H790">
        <v>1014</v>
      </c>
      <c r="I790" t="s">
        <v>253</v>
      </c>
      <c r="J790" t="s">
        <v>253</v>
      </c>
      <c r="K790">
        <v>0</v>
      </c>
      <c r="L790">
        <v>0</v>
      </c>
      <c r="M790">
        <v>1.6</v>
      </c>
      <c r="N790">
        <v>10.4</v>
      </c>
      <c r="O790">
        <v>173</v>
      </c>
      <c r="P790">
        <v>23.3</v>
      </c>
      <c r="Q790">
        <v>19.600000000000001</v>
      </c>
      <c r="R790" s="54">
        <v>0.54236111111111096</v>
      </c>
      <c r="T790" s="93">
        <f t="shared" si="35"/>
        <v>23.3</v>
      </c>
      <c r="U790" s="96">
        <f t="shared" si="38"/>
        <v>13.5</v>
      </c>
      <c r="V790" s="92" t="str">
        <f t="shared" si="37"/>
        <v/>
      </c>
      <c r="W790" s="96">
        <f t="shared" si="36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>
        <v>6.8</v>
      </c>
      <c r="C791">
        <v>98</v>
      </c>
      <c r="D791">
        <v>6.5</v>
      </c>
      <c r="E791">
        <v>6.8</v>
      </c>
      <c r="F791">
        <v>2.2000000000000002</v>
      </c>
      <c r="G791">
        <v>4.3</v>
      </c>
      <c r="H791">
        <v>1013.9</v>
      </c>
      <c r="I791" t="s">
        <v>253</v>
      </c>
      <c r="J791" t="s">
        <v>253</v>
      </c>
      <c r="K791">
        <v>0</v>
      </c>
      <c r="L791">
        <v>0</v>
      </c>
      <c r="M791">
        <v>1.6</v>
      </c>
      <c r="N791">
        <v>10.4</v>
      </c>
      <c r="O791">
        <v>173</v>
      </c>
      <c r="P791">
        <v>23.4</v>
      </c>
      <c r="Q791">
        <v>19.600000000000001</v>
      </c>
      <c r="R791" s="54">
        <v>0.54305555555555596</v>
      </c>
      <c r="T791" s="93">
        <f t="shared" si="35"/>
        <v>23.4</v>
      </c>
      <c r="U791" s="96">
        <f t="shared" si="38"/>
        <v>13.599999999999998</v>
      </c>
      <c r="V791" s="92" t="str">
        <f t="shared" si="37"/>
        <v/>
      </c>
      <c r="W791" s="96">
        <f t="shared" si="36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>
        <v>6.8</v>
      </c>
      <c r="C792">
        <v>98</v>
      </c>
      <c r="D792">
        <v>6.5</v>
      </c>
      <c r="E792">
        <v>6.8</v>
      </c>
      <c r="F792">
        <v>3.2</v>
      </c>
      <c r="G792">
        <v>3.6</v>
      </c>
      <c r="H792">
        <v>1014.1</v>
      </c>
      <c r="I792" t="s">
        <v>253</v>
      </c>
      <c r="J792" t="s">
        <v>253</v>
      </c>
      <c r="K792">
        <v>0</v>
      </c>
      <c r="L792">
        <v>0</v>
      </c>
      <c r="M792">
        <v>1.6</v>
      </c>
      <c r="N792">
        <v>10.4</v>
      </c>
      <c r="O792">
        <v>173</v>
      </c>
      <c r="P792">
        <v>23.4</v>
      </c>
      <c r="Q792">
        <v>21</v>
      </c>
      <c r="R792" s="54">
        <v>0.54374999999999996</v>
      </c>
      <c r="T792" s="93">
        <f t="shared" si="35"/>
        <v>23.4</v>
      </c>
      <c r="U792" s="96">
        <f t="shared" si="38"/>
        <v>13.599999999999998</v>
      </c>
      <c r="V792" s="92" t="str">
        <f t="shared" si="37"/>
        <v/>
      </c>
      <c r="W792" s="96">
        <f t="shared" si="36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>
        <v>6.8</v>
      </c>
      <c r="C793">
        <v>98</v>
      </c>
      <c r="D793">
        <v>6.5</v>
      </c>
      <c r="E793">
        <v>6.8</v>
      </c>
      <c r="F793">
        <v>2.9</v>
      </c>
      <c r="G793">
        <v>3.2</v>
      </c>
      <c r="H793">
        <v>1014.1</v>
      </c>
      <c r="I793" t="s">
        <v>253</v>
      </c>
      <c r="J793" t="s">
        <v>253</v>
      </c>
      <c r="K793">
        <v>0</v>
      </c>
      <c r="L793">
        <v>0</v>
      </c>
      <c r="M793">
        <v>1.6</v>
      </c>
      <c r="N793">
        <v>10.4</v>
      </c>
      <c r="O793">
        <v>173</v>
      </c>
      <c r="P793">
        <v>23.3</v>
      </c>
      <c r="Q793">
        <v>21</v>
      </c>
      <c r="R793" s="54">
        <v>0.54444444444444495</v>
      </c>
      <c r="T793" s="93">
        <f t="shared" si="35"/>
        <v>23.3</v>
      </c>
      <c r="U793" s="96">
        <f t="shared" si="38"/>
        <v>13.5</v>
      </c>
      <c r="V793" s="92" t="str">
        <f t="shared" si="37"/>
        <v/>
      </c>
      <c r="W793" s="96">
        <f t="shared" si="36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>
        <v>6.8</v>
      </c>
      <c r="C794">
        <v>98</v>
      </c>
      <c r="D794">
        <v>6.5</v>
      </c>
      <c r="E794">
        <v>6.8</v>
      </c>
      <c r="F794">
        <v>1.8</v>
      </c>
      <c r="G794">
        <v>2.5</v>
      </c>
      <c r="H794">
        <v>1013.8</v>
      </c>
      <c r="I794" t="s">
        <v>253</v>
      </c>
      <c r="J794" t="s">
        <v>253</v>
      </c>
      <c r="K794">
        <v>0</v>
      </c>
      <c r="L794">
        <v>0</v>
      </c>
      <c r="M794">
        <v>1.6</v>
      </c>
      <c r="N794">
        <v>10.4</v>
      </c>
      <c r="O794">
        <v>173</v>
      </c>
      <c r="P794">
        <v>23.3</v>
      </c>
      <c r="Q794">
        <v>20.9</v>
      </c>
      <c r="R794" s="54">
        <v>0.54513888888888895</v>
      </c>
      <c r="T794" s="93">
        <f t="shared" si="35"/>
        <v>23.3</v>
      </c>
      <c r="U794" s="96">
        <f t="shared" si="38"/>
        <v>13.5</v>
      </c>
      <c r="V794" s="92" t="str">
        <f t="shared" si="37"/>
        <v/>
      </c>
      <c r="W794" s="96">
        <f t="shared" si="36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>
        <v>6.8</v>
      </c>
      <c r="C795">
        <v>98</v>
      </c>
      <c r="D795">
        <v>6.5</v>
      </c>
      <c r="E795">
        <v>6.8</v>
      </c>
      <c r="F795">
        <v>1.8</v>
      </c>
      <c r="G795">
        <v>3.2</v>
      </c>
      <c r="H795">
        <v>1013.9</v>
      </c>
      <c r="I795" t="s">
        <v>253</v>
      </c>
      <c r="J795" t="s">
        <v>253</v>
      </c>
      <c r="K795">
        <v>0</v>
      </c>
      <c r="L795">
        <v>0</v>
      </c>
      <c r="M795">
        <v>1.6</v>
      </c>
      <c r="N795">
        <v>10.4</v>
      </c>
      <c r="O795">
        <v>173</v>
      </c>
      <c r="P795">
        <v>23.1</v>
      </c>
      <c r="Q795">
        <v>20.9</v>
      </c>
      <c r="R795" s="54">
        <v>0.54583333333333295</v>
      </c>
      <c r="T795" s="93">
        <f t="shared" si="35"/>
        <v>23.1</v>
      </c>
      <c r="U795" s="96">
        <f t="shared" si="38"/>
        <v>13.3</v>
      </c>
      <c r="V795" s="92" t="str">
        <f t="shared" si="37"/>
        <v/>
      </c>
      <c r="W795" s="96">
        <f t="shared" si="36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>
        <v>6.8</v>
      </c>
      <c r="C796">
        <v>98</v>
      </c>
      <c r="D796">
        <v>6.5</v>
      </c>
      <c r="E796">
        <v>6.8</v>
      </c>
      <c r="F796">
        <v>0</v>
      </c>
      <c r="G796">
        <v>2.9</v>
      </c>
      <c r="H796">
        <v>1014</v>
      </c>
      <c r="I796" t="s">
        <v>253</v>
      </c>
      <c r="J796" t="s">
        <v>253</v>
      </c>
      <c r="K796">
        <v>0</v>
      </c>
      <c r="L796">
        <v>0</v>
      </c>
      <c r="M796">
        <v>1.6</v>
      </c>
      <c r="N796">
        <v>10.4</v>
      </c>
      <c r="O796">
        <v>173</v>
      </c>
      <c r="P796">
        <v>22.9</v>
      </c>
      <c r="Q796">
        <v>20.9</v>
      </c>
      <c r="R796" s="54">
        <v>0.54652777777777795</v>
      </c>
      <c r="T796" s="93">
        <f t="shared" si="35"/>
        <v>22.9</v>
      </c>
      <c r="U796" s="96">
        <f t="shared" si="38"/>
        <v>13.099999999999998</v>
      </c>
      <c r="V796" s="92" t="str">
        <f t="shared" si="37"/>
        <v/>
      </c>
      <c r="W796" s="96">
        <f t="shared" si="36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>
        <v>6.8</v>
      </c>
      <c r="C797">
        <v>98</v>
      </c>
      <c r="D797">
        <v>6.5</v>
      </c>
      <c r="E797">
        <v>6.8</v>
      </c>
      <c r="F797">
        <v>2.9</v>
      </c>
      <c r="G797">
        <v>3.6</v>
      </c>
      <c r="H797">
        <v>1013.9</v>
      </c>
      <c r="I797" t="s">
        <v>253</v>
      </c>
      <c r="J797" t="s">
        <v>253</v>
      </c>
      <c r="K797">
        <v>0</v>
      </c>
      <c r="L797">
        <v>0</v>
      </c>
      <c r="M797">
        <v>1.6</v>
      </c>
      <c r="N797">
        <v>10.4</v>
      </c>
      <c r="O797">
        <v>173</v>
      </c>
      <c r="P797">
        <v>22.8</v>
      </c>
      <c r="Q797">
        <v>20.8</v>
      </c>
      <c r="R797" s="54">
        <v>0.54722222222222205</v>
      </c>
      <c r="T797" s="93">
        <f t="shared" si="35"/>
        <v>22.8</v>
      </c>
      <c r="U797" s="96">
        <f t="shared" si="38"/>
        <v>13</v>
      </c>
      <c r="V797" s="92" t="str">
        <f t="shared" si="37"/>
        <v/>
      </c>
      <c r="W797" s="96">
        <f t="shared" si="36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>
        <v>6.8</v>
      </c>
      <c r="C798">
        <v>98</v>
      </c>
      <c r="D798">
        <v>6.5</v>
      </c>
      <c r="E798">
        <v>6.8</v>
      </c>
      <c r="F798">
        <v>0</v>
      </c>
      <c r="G798">
        <v>4</v>
      </c>
      <c r="H798">
        <v>1014.2</v>
      </c>
      <c r="I798" t="s">
        <v>253</v>
      </c>
      <c r="J798" t="s">
        <v>253</v>
      </c>
      <c r="K798">
        <v>0</v>
      </c>
      <c r="L798">
        <v>0</v>
      </c>
      <c r="M798">
        <v>1.6</v>
      </c>
      <c r="N798">
        <v>10.4</v>
      </c>
      <c r="O798">
        <v>173</v>
      </c>
      <c r="P798">
        <v>22.8</v>
      </c>
      <c r="Q798">
        <v>20.8</v>
      </c>
      <c r="R798" s="54">
        <v>0.54791666666666705</v>
      </c>
      <c r="T798" s="93">
        <f t="shared" si="35"/>
        <v>22.8</v>
      </c>
      <c r="U798" s="96">
        <f t="shared" si="38"/>
        <v>13</v>
      </c>
      <c r="V798" s="92" t="str">
        <f t="shared" si="37"/>
        <v/>
      </c>
      <c r="W798" s="96">
        <f t="shared" si="36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>
        <v>6.8</v>
      </c>
      <c r="C799">
        <v>98</v>
      </c>
      <c r="D799">
        <v>6.5</v>
      </c>
      <c r="E799">
        <v>6.8</v>
      </c>
      <c r="F799">
        <v>2.2000000000000002</v>
      </c>
      <c r="G799">
        <v>2.9</v>
      </c>
      <c r="H799">
        <v>1014.3</v>
      </c>
      <c r="I799" t="s">
        <v>253</v>
      </c>
      <c r="J799" t="s">
        <v>253</v>
      </c>
      <c r="K799">
        <v>0</v>
      </c>
      <c r="L799">
        <v>0</v>
      </c>
      <c r="M799">
        <v>1.6</v>
      </c>
      <c r="N799">
        <v>10.4</v>
      </c>
      <c r="O799">
        <v>173</v>
      </c>
      <c r="P799">
        <v>22.7</v>
      </c>
      <c r="Q799">
        <v>20.8</v>
      </c>
      <c r="R799" s="54">
        <v>0.54861111111111105</v>
      </c>
      <c r="T799" s="93">
        <f t="shared" si="35"/>
        <v>22.7</v>
      </c>
      <c r="U799" s="96">
        <f t="shared" si="38"/>
        <v>12.899999999999999</v>
      </c>
      <c r="V799" s="92" t="str">
        <f t="shared" si="37"/>
        <v/>
      </c>
      <c r="W799" s="96">
        <f t="shared" si="36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>
        <v>6.8</v>
      </c>
      <c r="C800">
        <v>98</v>
      </c>
      <c r="D800">
        <v>6.5</v>
      </c>
      <c r="E800">
        <v>6.8</v>
      </c>
      <c r="F800">
        <v>3.2</v>
      </c>
      <c r="G800">
        <v>4</v>
      </c>
      <c r="H800">
        <v>1014.1</v>
      </c>
      <c r="I800" t="s">
        <v>253</v>
      </c>
      <c r="J800" t="s">
        <v>253</v>
      </c>
      <c r="K800">
        <v>0</v>
      </c>
      <c r="L800">
        <v>0</v>
      </c>
      <c r="M800">
        <v>1.6</v>
      </c>
      <c r="N800">
        <v>10.4</v>
      </c>
      <c r="O800">
        <v>173</v>
      </c>
      <c r="P800">
        <v>22.6</v>
      </c>
      <c r="Q800">
        <v>20.8</v>
      </c>
      <c r="R800" s="54">
        <v>0.54930555555555605</v>
      </c>
      <c r="T800" s="93">
        <f t="shared" si="35"/>
        <v>22.6</v>
      </c>
      <c r="U800" s="96">
        <f t="shared" si="38"/>
        <v>12.8</v>
      </c>
      <c r="V800" s="92" t="str">
        <f t="shared" si="37"/>
        <v/>
      </c>
      <c r="W800" s="96">
        <f t="shared" si="36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>
        <v>6.8</v>
      </c>
      <c r="C801">
        <v>98</v>
      </c>
      <c r="D801">
        <v>6.5</v>
      </c>
      <c r="E801">
        <v>6.8</v>
      </c>
      <c r="F801">
        <v>2.2000000000000002</v>
      </c>
      <c r="G801">
        <v>2.9</v>
      </c>
      <c r="H801">
        <v>1013.9</v>
      </c>
      <c r="I801" t="s">
        <v>253</v>
      </c>
      <c r="J801" t="s">
        <v>253</v>
      </c>
      <c r="K801">
        <v>0</v>
      </c>
      <c r="L801">
        <v>0</v>
      </c>
      <c r="M801">
        <v>1.6</v>
      </c>
      <c r="N801">
        <v>10.4</v>
      </c>
      <c r="O801">
        <v>173</v>
      </c>
      <c r="P801">
        <v>22.6</v>
      </c>
      <c r="Q801">
        <v>20.8</v>
      </c>
      <c r="R801" s="54">
        <v>0.55000000000000004</v>
      </c>
      <c r="T801" s="93">
        <f t="shared" si="35"/>
        <v>22.6</v>
      </c>
      <c r="U801" s="96">
        <f t="shared" si="38"/>
        <v>12.8</v>
      </c>
      <c r="V801" s="92" t="str">
        <f t="shared" si="37"/>
        <v/>
      </c>
      <c r="W801" s="96">
        <f t="shared" si="36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>
        <v>6.8</v>
      </c>
      <c r="C802">
        <v>98</v>
      </c>
      <c r="D802">
        <v>6.5</v>
      </c>
      <c r="E802">
        <v>6.8</v>
      </c>
      <c r="F802">
        <v>0</v>
      </c>
      <c r="G802">
        <v>2.2000000000000002</v>
      </c>
      <c r="H802">
        <v>1014.1</v>
      </c>
      <c r="I802" t="s">
        <v>253</v>
      </c>
      <c r="J802" t="s">
        <v>253</v>
      </c>
      <c r="K802">
        <v>0</v>
      </c>
      <c r="L802">
        <v>0</v>
      </c>
      <c r="M802">
        <v>1.6</v>
      </c>
      <c r="N802">
        <v>10.4</v>
      </c>
      <c r="O802">
        <v>173</v>
      </c>
      <c r="P802">
        <v>22.5</v>
      </c>
      <c r="Q802">
        <v>20.8</v>
      </c>
      <c r="R802" s="54">
        <v>0.55069444444444404</v>
      </c>
      <c r="T802" s="93">
        <f t="shared" si="35"/>
        <v>22.5</v>
      </c>
      <c r="U802" s="96">
        <f t="shared" si="38"/>
        <v>12.7</v>
      </c>
      <c r="V802" s="92" t="str">
        <f t="shared" si="37"/>
        <v/>
      </c>
      <c r="W802" s="96">
        <f t="shared" si="36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>
        <v>6.8</v>
      </c>
      <c r="C803">
        <v>98</v>
      </c>
      <c r="D803">
        <v>6.5</v>
      </c>
      <c r="E803">
        <v>6.8</v>
      </c>
      <c r="F803">
        <v>2.2000000000000002</v>
      </c>
      <c r="G803">
        <v>2.5</v>
      </c>
      <c r="H803">
        <v>1014</v>
      </c>
      <c r="I803" t="s">
        <v>253</v>
      </c>
      <c r="J803" t="s">
        <v>253</v>
      </c>
      <c r="K803">
        <v>0</v>
      </c>
      <c r="L803">
        <v>0</v>
      </c>
      <c r="M803">
        <v>1.6</v>
      </c>
      <c r="N803">
        <v>10.4</v>
      </c>
      <c r="O803">
        <v>173</v>
      </c>
      <c r="P803">
        <v>22.5</v>
      </c>
      <c r="Q803">
        <v>20.8</v>
      </c>
      <c r="R803" s="54">
        <v>0.55138888888888904</v>
      </c>
      <c r="T803" s="93">
        <f t="shared" si="35"/>
        <v>22.5</v>
      </c>
      <c r="U803" s="96">
        <f t="shared" si="38"/>
        <v>12.7</v>
      </c>
      <c r="V803" s="92" t="str">
        <f t="shared" si="37"/>
        <v/>
      </c>
      <c r="W803" s="96">
        <f t="shared" si="36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>
        <v>6.8</v>
      </c>
      <c r="C804">
        <v>98</v>
      </c>
      <c r="D804">
        <v>6.5</v>
      </c>
      <c r="E804">
        <v>6.8</v>
      </c>
      <c r="F804">
        <v>4.3</v>
      </c>
      <c r="G804">
        <v>5</v>
      </c>
      <c r="H804">
        <v>1014</v>
      </c>
      <c r="I804" t="s">
        <v>253</v>
      </c>
      <c r="J804" t="s">
        <v>253</v>
      </c>
      <c r="K804">
        <v>0</v>
      </c>
      <c r="L804">
        <v>0</v>
      </c>
      <c r="M804">
        <v>1.6</v>
      </c>
      <c r="N804">
        <v>10.4</v>
      </c>
      <c r="O804">
        <v>173</v>
      </c>
      <c r="P804">
        <v>22.5</v>
      </c>
      <c r="Q804">
        <v>20.8</v>
      </c>
      <c r="R804" s="54">
        <v>0.55208333333333304</v>
      </c>
      <c r="T804" s="93">
        <f t="shared" si="35"/>
        <v>22.5</v>
      </c>
      <c r="U804" s="96">
        <f t="shared" si="38"/>
        <v>12.7</v>
      </c>
      <c r="V804" s="92" t="str">
        <f t="shared" si="37"/>
        <v/>
      </c>
      <c r="W804" s="96">
        <f t="shared" si="36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>
        <v>6.8</v>
      </c>
      <c r="C805">
        <v>98</v>
      </c>
      <c r="D805">
        <v>6.5</v>
      </c>
      <c r="E805">
        <v>6.8</v>
      </c>
      <c r="F805">
        <v>0</v>
      </c>
      <c r="G805">
        <v>0</v>
      </c>
      <c r="H805">
        <v>1014</v>
      </c>
      <c r="I805" t="s">
        <v>253</v>
      </c>
      <c r="J805" t="s">
        <v>253</v>
      </c>
      <c r="K805">
        <v>0</v>
      </c>
      <c r="L805">
        <v>0</v>
      </c>
      <c r="M805">
        <v>1.6</v>
      </c>
      <c r="N805">
        <v>10.4</v>
      </c>
      <c r="O805">
        <v>173</v>
      </c>
      <c r="P805">
        <v>22.5</v>
      </c>
      <c r="Q805">
        <v>20.8</v>
      </c>
      <c r="R805" s="54">
        <v>0.55277777777777803</v>
      </c>
      <c r="T805" s="93">
        <f t="shared" si="35"/>
        <v>22.5</v>
      </c>
      <c r="U805" s="96">
        <f t="shared" si="38"/>
        <v>12.7</v>
      </c>
      <c r="V805" s="92" t="str">
        <f t="shared" si="37"/>
        <v/>
      </c>
      <c r="W805" s="96">
        <f t="shared" si="36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>
        <v>6.8</v>
      </c>
      <c r="C806">
        <v>98</v>
      </c>
      <c r="D806">
        <v>6.5</v>
      </c>
      <c r="E806">
        <v>6.8</v>
      </c>
      <c r="F806">
        <v>2.9</v>
      </c>
      <c r="G806">
        <v>2.9</v>
      </c>
      <c r="H806">
        <v>1014.1</v>
      </c>
      <c r="I806" t="s">
        <v>253</v>
      </c>
      <c r="J806" t="s">
        <v>253</v>
      </c>
      <c r="K806">
        <v>0</v>
      </c>
      <c r="L806">
        <v>0</v>
      </c>
      <c r="M806">
        <v>1.6</v>
      </c>
      <c r="N806">
        <v>10.4</v>
      </c>
      <c r="O806">
        <v>173</v>
      </c>
      <c r="P806">
        <v>22.4</v>
      </c>
      <c r="Q806">
        <v>20.6</v>
      </c>
      <c r="R806" s="54">
        <v>0.55347222222222203</v>
      </c>
      <c r="T806" s="93">
        <f t="shared" si="35"/>
        <v>22.4</v>
      </c>
      <c r="U806" s="96">
        <f t="shared" si="38"/>
        <v>12.599999999999998</v>
      </c>
      <c r="V806" s="92" t="str">
        <f t="shared" si="37"/>
        <v/>
      </c>
      <c r="W806" s="96">
        <f t="shared" si="36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>
        <v>6.8</v>
      </c>
      <c r="C807">
        <v>98</v>
      </c>
      <c r="D807">
        <v>6.5</v>
      </c>
      <c r="E807">
        <v>6.8</v>
      </c>
      <c r="F807">
        <v>2.5</v>
      </c>
      <c r="G807">
        <v>3.2</v>
      </c>
      <c r="H807">
        <v>1014</v>
      </c>
      <c r="I807" t="s">
        <v>253</v>
      </c>
      <c r="J807" t="s">
        <v>253</v>
      </c>
      <c r="K807">
        <v>0</v>
      </c>
      <c r="L807">
        <v>0</v>
      </c>
      <c r="M807">
        <v>1.6</v>
      </c>
      <c r="N807">
        <v>10.4</v>
      </c>
      <c r="O807">
        <v>173</v>
      </c>
      <c r="P807">
        <v>22.4</v>
      </c>
      <c r="Q807">
        <v>20.6</v>
      </c>
      <c r="R807" s="54">
        <v>0.55416666666666703</v>
      </c>
      <c r="T807" s="93">
        <f t="shared" si="35"/>
        <v>22.4</v>
      </c>
      <c r="U807" s="96">
        <f t="shared" si="38"/>
        <v>12.599999999999998</v>
      </c>
      <c r="V807" s="92" t="str">
        <f t="shared" si="37"/>
        <v/>
      </c>
      <c r="W807" s="96">
        <f t="shared" si="36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>
        <v>6.8</v>
      </c>
      <c r="C808">
        <v>98</v>
      </c>
      <c r="D808">
        <v>6.5</v>
      </c>
      <c r="E808">
        <v>6.8</v>
      </c>
      <c r="F808">
        <v>0</v>
      </c>
      <c r="G808">
        <v>2.5</v>
      </c>
      <c r="H808">
        <v>1014.1</v>
      </c>
      <c r="I808" t="s">
        <v>253</v>
      </c>
      <c r="J808" t="s">
        <v>253</v>
      </c>
      <c r="K808">
        <v>0</v>
      </c>
      <c r="L808">
        <v>0</v>
      </c>
      <c r="M808">
        <v>1.6</v>
      </c>
      <c r="N808">
        <v>10.4</v>
      </c>
      <c r="O808">
        <v>173</v>
      </c>
      <c r="P808">
        <v>22.4</v>
      </c>
      <c r="Q808">
        <v>20.6</v>
      </c>
      <c r="R808" s="54">
        <v>0.55486111111111103</v>
      </c>
      <c r="T808" s="93">
        <f t="shared" si="35"/>
        <v>22.4</v>
      </c>
      <c r="U808" s="96">
        <f t="shared" si="38"/>
        <v>12.599999999999998</v>
      </c>
      <c r="V808" s="92" t="str">
        <f t="shared" si="37"/>
        <v/>
      </c>
      <c r="W808" s="96">
        <f t="shared" si="36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>
        <v>6.8</v>
      </c>
      <c r="C809">
        <v>98</v>
      </c>
      <c r="D809">
        <v>6.5</v>
      </c>
      <c r="E809">
        <v>6.8</v>
      </c>
      <c r="F809">
        <v>0</v>
      </c>
      <c r="G809">
        <v>1.8</v>
      </c>
      <c r="H809">
        <v>1014</v>
      </c>
      <c r="I809" t="s">
        <v>253</v>
      </c>
      <c r="J809" t="s">
        <v>253</v>
      </c>
      <c r="K809">
        <v>0</v>
      </c>
      <c r="L809">
        <v>0</v>
      </c>
      <c r="M809">
        <v>1.6</v>
      </c>
      <c r="N809">
        <v>10.4</v>
      </c>
      <c r="O809">
        <v>173</v>
      </c>
      <c r="P809">
        <v>22.4</v>
      </c>
      <c r="Q809">
        <v>20.6</v>
      </c>
      <c r="R809" s="54">
        <v>0.55555555555555602</v>
      </c>
      <c r="T809" s="93">
        <f t="shared" si="35"/>
        <v>22.4</v>
      </c>
      <c r="U809" s="96">
        <f t="shared" si="38"/>
        <v>12.599999999999998</v>
      </c>
      <c r="V809" s="92" t="str">
        <f t="shared" si="37"/>
        <v/>
      </c>
      <c r="W809" s="96">
        <f t="shared" si="36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>
        <v>6.8</v>
      </c>
      <c r="C810">
        <v>98</v>
      </c>
      <c r="D810">
        <v>6.5</v>
      </c>
      <c r="E810">
        <v>6.8</v>
      </c>
      <c r="F810">
        <v>0</v>
      </c>
      <c r="G810">
        <v>1.8</v>
      </c>
      <c r="H810">
        <v>1014</v>
      </c>
      <c r="I810" t="s">
        <v>253</v>
      </c>
      <c r="J810" t="s">
        <v>253</v>
      </c>
      <c r="K810">
        <v>0</v>
      </c>
      <c r="L810">
        <v>0</v>
      </c>
      <c r="M810">
        <v>1.6</v>
      </c>
      <c r="N810">
        <v>10.4</v>
      </c>
      <c r="O810">
        <v>173</v>
      </c>
      <c r="P810">
        <v>22.5</v>
      </c>
      <c r="Q810">
        <v>20.6</v>
      </c>
      <c r="R810" s="54">
        <v>0.55625000000000002</v>
      </c>
      <c r="T810" s="93">
        <f t="shared" si="35"/>
        <v>22.5</v>
      </c>
      <c r="U810" s="96">
        <f t="shared" si="38"/>
        <v>12.7</v>
      </c>
      <c r="V810" s="92" t="str">
        <f t="shared" si="37"/>
        <v/>
      </c>
      <c r="W810" s="96">
        <f t="shared" si="36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>
        <v>6.8</v>
      </c>
      <c r="C811">
        <v>98</v>
      </c>
      <c r="D811">
        <v>6.5</v>
      </c>
      <c r="E811">
        <v>6.8</v>
      </c>
      <c r="F811">
        <v>0</v>
      </c>
      <c r="G811">
        <v>0</v>
      </c>
      <c r="H811">
        <v>1013.9</v>
      </c>
      <c r="I811" t="s">
        <v>253</v>
      </c>
      <c r="J811" t="s">
        <v>253</v>
      </c>
      <c r="K811">
        <v>0</v>
      </c>
      <c r="L811">
        <v>0</v>
      </c>
      <c r="M811">
        <v>1.6</v>
      </c>
      <c r="N811">
        <v>10.4</v>
      </c>
      <c r="O811">
        <v>173</v>
      </c>
      <c r="P811">
        <v>22.6</v>
      </c>
      <c r="Q811">
        <v>20.6</v>
      </c>
      <c r="R811" s="54">
        <v>0.55694444444444402</v>
      </c>
      <c r="T811" s="93">
        <f t="shared" si="35"/>
        <v>22.6</v>
      </c>
      <c r="U811" s="96">
        <f t="shared" si="38"/>
        <v>12.8</v>
      </c>
      <c r="V811" s="92" t="str">
        <f t="shared" si="37"/>
        <v/>
      </c>
      <c r="W811" s="96">
        <f t="shared" si="36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>
        <v>6.8</v>
      </c>
      <c r="C812">
        <v>98</v>
      </c>
      <c r="D812">
        <v>6.5</v>
      </c>
      <c r="E812">
        <v>6.8</v>
      </c>
      <c r="F812">
        <v>2.9</v>
      </c>
      <c r="G812">
        <v>2.9</v>
      </c>
      <c r="H812">
        <v>1013.9</v>
      </c>
      <c r="I812" t="s">
        <v>253</v>
      </c>
      <c r="J812" t="s">
        <v>253</v>
      </c>
      <c r="K812">
        <v>0</v>
      </c>
      <c r="L812">
        <v>0</v>
      </c>
      <c r="M812">
        <v>1.6</v>
      </c>
      <c r="N812">
        <v>10.4</v>
      </c>
      <c r="O812">
        <v>173</v>
      </c>
      <c r="P812">
        <v>22.6</v>
      </c>
      <c r="Q812">
        <v>20.6</v>
      </c>
      <c r="R812" s="54">
        <v>0.55763888888888902</v>
      </c>
      <c r="T812" s="93">
        <f t="shared" si="35"/>
        <v>22.6</v>
      </c>
      <c r="U812" s="96">
        <f t="shared" si="38"/>
        <v>12.8</v>
      </c>
      <c r="V812" s="92" t="str">
        <f t="shared" si="37"/>
        <v/>
      </c>
      <c r="W812" s="96">
        <f t="shared" si="36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>
        <v>6.8</v>
      </c>
      <c r="C813">
        <v>98</v>
      </c>
      <c r="D813">
        <v>6.5</v>
      </c>
      <c r="E813">
        <v>6.8</v>
      </c>
      <c r="F813">
        <v>0</v>
      </c>
      <c r="G813">
        <v>2.2000000000000002</v>
      </c>
      <c r="H813">
        <v>1014.1</v>
      </c>
      <c r="I813" t="s">
        <v>253</v>
      </c>
      <c r="J813" t="s">
        <v>253</v>
      </c>
      <c r="K813">
        <v>0</v>
      </c>
      <c r="L813">
        <v>0</v>
      </c>
      <c r="M813">
        <v>1.6</v>
      </c>
      <c r="N813">
        <v>10.4</v>
      </c>
      <c r="O813">
        <v>173</v>
      </c>
      <c r="P813">
        <v>22.8</v>
      </c>
      <c r="Q813">
        <v>20.6</v>
      </c>
      <c r="R813" s="54">
        <v>0.55833333333333302</v>
      </c>
      <c r="T813" s="93">
        <f t="shared" si="35"/>
        <v>22.8</v>
      </c>
      <c r="U813" s="96">
        <f t="shared" si="38"/>
        <v>13</v>
      </c>
      <c r="V813" s="92" t="str">
        <f t="shared" si="37"/>
        <v/>
      </c>
      <c r="W813" s="96">
        <f t="shared" si="36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>
        <v>6.8</v>
      </c>
      <c r="C814">
        <v>98</v>
      </c>
      <c r="D814">
        <v>6.5</v>
      </c>
      <c r="E814">
        <v>6.8</v>
      </c>
      <c r="F814">
        <v>0</v>
      </c>
      <c r="G814">
        <v>0</v>
      </c>
      <c r="H814">
        <v>1014.1</v>
      </c>
      <c r="I814" t="s">
        <v>253</v>
      </c>
      <c r="J814" t="s">
        <v>253</v>
      </c>
      <c r="K814">
        <v>0</v>
      </c>
      <c r="L814">
        <v>0</v>
      </c>
      <c r="M814">
        <v>1.6</v>
      </c>
      <c r="N814">
        <v>10.4</v>
      </c>
      <c r="O814">
        <v>173</v>
      </c>
      <c r="P814">
        <v>23</v>
      </c>
      <c r="Q814">
        <v>20.6</v>
      </c>
      <c r="R814" s="54">
        <v>0.55902777777777801</v>
      </c>
      <c r="T814" s="93">
        <f t="shared" si="35"/>
        <v>23</v>
      </c>
      <c r="U814" s="96">
        <f t="shared" si="38"/>
        <v>13.2</v>
      </c>
      <c r="V814" s="92" t="str">
        <f t="shared" si="37"/>
        <v/>
      </c>
      <c r="W814" s="96">
        <f t="shared" si="36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>
        <v>6.8</v>
      </c>
      <c r="C815">
        <v>98</v>
      </c>
      <c r="D815">
        <v>6.5</v>
      </c>
      <c r="E815">
        <v>6.8</v>
      </c>
      <c r="F815">
        <v>2.5</v>
      </c>
      <c r="G815">
        <v>2.5</v>
      </c>
      <c r="H815">
        <v>1014.1</v>
      </c>
      <c r="I815" t="s">
        <v>253</v>
      </c>
      <c r="J815" t="s">
        <v>253</v>
      </c>
      <c r="K815">
        <v>0</v>
      </c>
      <c r="L815">
        <v>0</v>
      </c>
      <c r="M815">
        <v>1.6</v>
      </c>
      <c r="N815">
        <v>10.4</v>
      </c>
      <c r="O815">
        <v>173</v>
      </c>
      <c r="P815">
        <v>23.4</v>
      </c>
      <c r="Q815">
        <v>20.6</v>
      </c>
      <c r="R815" s="54">
        <v>0.55972222222222201</v>
      </c>
      <c r="T815" s="93">
        <f t="shared" si="35"/>
        <v>23.4</v>
      </c>
      <c r="U815" s="96">
        <f t="shared" si="38"/>
        <v>13.599999999999998</v>
      </c>
      <c r="V815" s="92" t="str">
        <f t="shared" si="37"/>
        <v/>
      </c>
      <c r="W815" s="96">
        <f t="shared" si="36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>
        <v>6.8</v>
      </c>
      <c r="C816">
        <v>98</v>
      </c>
      <c r="D816">
        <v>6.5</v>
      </c>
      <c r="E816">
        <v>6.8</v>
      </c>
      <c r="F816">
        <v>2.5</v>
      </c>
      <c r="G816">
        <v>2.5</v>
      </c>
      <c r="H816">
        <v>1013.9</v>
      </c>
      <c r="I816" t="s">
        <v>253</v>
      </c>
      <c r="J816" t="s">
        <v>253</v>
      </c>
      <c r="K816">
        <v>0</v>
      </c>
      <c r="L816">
        <v>0</v>
      </c>
      <c r="M816">
        <v>1.6</v>
      </c>
      <c r="N816">
        <v>10.4</v>
      </c>
      <c r="O816">
        <v>173</v>
      </c>
      <c r="P816">
        <v>23.9</v>
      </c>
      <c r="Q816">
        <v>20.6</v>
      </c>
      <c r="R816" s="54">
        <v>0.56041666666666701</v>
      </c>
      <c r="T816" s="93">
        <f t="shared" si="35"/>
        <v>23.9</v>
      </c>
      <c r="U816" s="96">
        <f t="shared" si="38"/>
        <v>14.099999999999998</v>
      </c>
      <c r="V816" s="92" t="str">
        <f t="shared" si="37"/>
        <v/>
      </c>
      <c r="W816" s="96">
        <f t="shared" si="36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>
        <v>6.8</v>
      </c>
      <c r="C817">
        <v>98</v>
      </c>
      <c r="D817">
        <v>6.5</v>
      </c>
      <c r="E817">
        <v>6.8</v>
      </c>
      <c r="F817">
        <v>0</v>
      </c>
      <c r="G817">
        <v>3.2</v>
      </c>
      <c r="H817">
        <v>1013.9</v>
      </c>
      <c r="I817" t="s">
        <v>253</v>
      </c>
      <c r="J817" t="s">
        <v>253</v>
      </c>
      <c r="K817">
        <v>0</v>
      </c>
      <c r="L817">
        <v>0</v>
      </c>
      <c r="M817">
        <v>1.6</v>
      </c>
      <c r="N817">
        <v>10.4</v>
      </c>
      <c r="O817">
        <v>173</v>
      </c>
      <c r="P817">
        <v>24.6</v>
      </c>
      <c r="Q817">
        <v>20.6</v>
      </c>
      <c r="R817" s="54">
        <v>0.56111111111111101</v>
      </c>
      <c r="T817" s="93">
        <f t="shared" si="35"/>
        <v>24.6</v>
      </c>
      <c r="U817" s="96">
        <f t="shared" si="38"/>
        <v>14.8</v>
      </c>
      <c r="V817" s="92" t="str">
        <f t="shared" si="37"/>
        <v/>
      </c>
      <c r="W817" s="96">
        <f t="shared" si="36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>
        <v>6.8</v>
      </c>
      <c r="C818">
        <v>98</v>
      </c>
      <c r="D818">
        <v>6.5</v>
      </c>
      <c r="E818">
        <v>6.8</v>
      </c>
      <c r="F818">
        <v>0</v>
      </c>
      <c r="G818">
        <v>0</v>
      </c>
      <c r="H818">
        <v>1013.9</v>
      </c>
      <c r="I818" t="s">
        <v>253</v>
      </c>
      <c r="J818" t="s">
        <v>253</v>
      </c>
      <c r="K818">
        <v>0</v>
      </c>
      <c r="L818">
        <v>0</v>
      </c>
      <c r="M818">
        <v>1.6</v>
      </c>
      <c r="N818">
        <v>10.4</v>
      </c>
      <c r="O818">
        <v>173</v>
      </c>
      <c r="P818">
        <v>25.2</v>
      </c>
      <c r="Q818">
        <v>20.6</v>
      </c>
      <c r="R818" s="54">
        <v>0.561805555555556</v>
      </c>
      <c r="T818" s="93">
        <f t="shared" ref="T818:T881" si="39">MAX($P818,$Q818)</f>
        <v>25.2</v>
      </c>
      <c r="U818" s="96">
        <f t="shared" si="38"/>
        <v>15.399999999999999</v>
      </c>
      <c r="V818" s="92" t="str">
        <f t="shared" si="37"/>
        <v/>
      </c>
      <c r="W818" s="96">
        <f t="shared" ref="W818:W881" si="40">IF($T818&gt;$B818+2,1,"")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>
        <v>6.8</v>
      </c>
      <c r="C819">
        <v>98</v>
      </c>
      <c r="D819">
        <v>6.5</v>
      </c>
      <c r="E819">
        <v>6.8</v>
      </c>
      <c r="F819">
        <v>3.6</v>
      </c>
      <c r="G819">
        <v>3.6</v>
      </c>
      <c r="H819">
        <v>1014</v>
      </c>
      <c r="I819" t="s">
        <v>253</v>
      </c>
      <c r="J819" t="s">
        <v>253</v>
      </c>
      <c r="K819">
        <v>0</v>
      </c>
      <c r="L819">
        <v>0</v>
      </c>
      <c r="M819">
        <v>1.6</v>
      </c>
      <c r="N819">
        <v>10.4</v>
      </c>
      <c r="O819">
        <v>173</v>
      </c>
      <c r="P819">
        <v>25.8</v>
      </c>
      <c r="Q819">
        <v>20.6</v>
      </c>
      <c r="R819" s="54">
        <v>0.5625</v>
      </c>
      <c r="T819" s="93">
        <f t="shared" si="39"/>
        <v>25.8</v>
      </c>
      <c r="U819" s="96">
        <f t="shared" si="38"/>
        <v>16</v>
      </c>
      <c r="V819" s="92" t="str">
        <f t="shared" si="37"/>
        <v/>
      </c>
      <c r="W819" s="96">
        <f t="shared" si="40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>
        <v>6.8</v>
      </c>
      <c r="C820">
        <v>98</v>
      </c>
      <c r="D820">
        <v>6.5</v>
      </c>
      <c r="E820">
        <v>6.8</v>
      </c>
      <c r="F820">
        <v>2.5</v>
      </c>
      <c r="G820">
        <v>3.2</v>
      </c>
      <c r="H820">
        <v>1013.8</v>
      </c>
      <c r="I820" t="s">
        <v>253</v>
      </c>
      <c r="J820" t="s">
        <v>253</v>
      </c>
      <c r="K820">
        <v>0</v>
      </c>
      <c r="L820">
        <v>0</v>
      </c>
      <c r="M820">
        <v>1.6</v>
      </c>
      <c r="N820">
        <v>10.4</v>
      </c>
      <c r="O820">
        <v>173</v>
      </c>
      <c r="P820">
        <v>26.5</v>
      </c>
      <c r="Q820">
        <v>20.6</v>
      </c>
      <c r="R820" s="54">
        <v>0.563194444444444</v>
      </c>
      <c r="T820" s="93">
        <f t="shared" si="39"/>
        <v>26.5</v>
      </c>
      <c r="U820" s="96">
        <f t="shared" si="38"/>
        <v>16.7</v>
      </c>
      <c r="V820" s="92" t="str">
        <f t="shared" si="37"/>
        <v/>
      </c>
      <c r="W820" s="96">
        <f t="shared" si="40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>
        <v>6.8</v>
      </c>
      <c r="C821">
        <v>98</v>
      </c>
      <c r="D821">
        <v>6.5</v>
      </c>
      <c r="E821">
        <v>6.8</v>
      </c>
      <c r="F821">
        <v>2.5</v>
      </c>
      <c r="G821">
        <v>2.9</v>
      </c>
      <c r="H821">
        <v>1013.8</v>
      </c>
      <c r="I821" t="s">
        <v>253</v>
      </c>
      <c r="J821" t="s">
        <v>253</v>
      </c>
      <c r="K821">
        <v>0</v>
      </c>
      <c r="L821">
        <v>0</v>
      </c>
      <c r="M821">
        <v>1.6</v>
      </c>
      <c r="N821">
        <v>10.4</v>
      </c>
      <c r="O821">
        <v>173</v>
      </c>
      <c r="P821">
        <v>27.2</v>
      </c>
      <c r="Q821">
        <v>23.7</v>
      </c>
      <c r="R821" s="54">
        <v>0.56388888888888899</v>
      </c>
      <c r="T821" s="93">
        <f t="shared" si="39"/>
        <v>27.2</v>
      </c>
      <c r="U821" s="96">
        <f t="shared" si="38"/>
        <v>17.399999999999999</v>
      </c>
      <c r="V821" s="92" t="str">
        <f t="shared" si="37"/>
        <v/>
      </c>
      <c r="W821" s="96">
        <f t="shared" si="40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>
        <v>6.8</v>
      </c>
      <c r="C822">
        <v>98</v>
      </c>
      <c r="D822">
        <v>6.5</v>
      </c>
      <c r="E822">
        <v>6.8</v>
      </c>
      <c r="F822">
        <v>3.6</v>
      </c>
      <c r="G822">
        <v>6.8</v>
      </c>
      <c r="H822">
        <v>1014.1</v>
      </c>
      <c r="I822" t="s">
        <v>253</v>
      </c>
      <c r="J822" t="s">
        <v>253</v>
      </c>
      <c r="K822">
        <v>0</v>
      </c>
      <c r="L822">
        <v>0</v>
      </c>
      <c r="M822">
        <v>1.6</v>
      </c>
      <c r="N822">
        <v>10.4</v>
      </c>
      <c r="O822">
        <v>173</v>
      </c>
      <c r="P822">
        <v>27.9</v>
      </c>
      <c r="Q822">
        <v>23.7</v>
      </c>
      <c r="R822" s="54">
        <v>0.56458333333333299</v>
      </c>
      <c r="T822" s="93">
        <f t="shared" si="39"/>
        <v>27.9</v>
      </c>
      <c r="U822" s="96">
        <f t="shared" si="38"/>
        <v>18.099999999999998</v>
      </c>
      <c r="V822" s="92" t="str">
        <f t="shared" si="37"/>
        <v/>
      </c>
      <c r="W822" s="96">
        <f t="shared" si="40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>
        <v>6.8</v>
      </c>
      <c r="C823">
        <v>98</v>
      </c>
      <c r="D823">
        <v>6.5</v>
      </c>
      <c r="E823">
        <v>6.8</v>
      </c>
      <c r="F823">
        <v>2.5</v>
      </c>
      <c r="G823">
        <v>4.3</v>
      </c>
      <c r="H823">
        <v>1014</v>
      </c>
      <c r="I823" t="s">
        <v>253</v>
      </c>
      <c r="J823" t="s">
        <v>253</v>
      </c>
      <c r="K823">
        <v>0</v>
      </c>
      <c r="L823">
        <v>0</v>
      </c>
      <c r="M823">
        <v>1.6</v>
      </c>
      <c r="N823">
        <v>10.4</v>
      </c>
      <c r="O823">
        <v>173</v>
      </c>
      <c r="P823">
        <v>28.5</v>
      </c>
      <c r="Q823">
        <v>23.7</v>
      </c>
      <c r="R823" s="54">
        <v>0.56527777777777799</v>
      </c>
      <c r="T823" s="93">
        <f t="shared" si="39"/>
        <v>28.5</v>
      </c>
      <c r="U823" s="96">
        <f t="shared" si="38"/>
        <v>18.7</v>
      </c>
      <c r="V823" s="92" t="str">
        <f t="shared" si="37"/>
        <v/>
      </c>
      <c r="W823" s="96">
        <f t="shared" si="40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>
        <v>6.8</v>
      </c>
      <c r="C824">
        <v>98</v>
      </c>
      <c r="D824">
        <v>6.5</v>
      </c>
      <c r="E824">
        <v>6.8</v>
      </c>
      <c r="F824">
        <v>2.9</v>
      </c>
      <c r="G824">
        <v>3.6</v>
      </c>
      <c r="H824">
        <v>1014</v>
      </c>
      <c r="I824" t="s">
        <v>253</v>
      </c>
      <c r="J824" t="s">
        <v>253</v>
      </c>
      <c r="K824">
        <v>0</v>
      </c>
      <c r="L824">
        <v>0</v>
      </c>
      <c r="M824">
        <v>1.6</v>
      </c>
      <c r="N824">
        <v>10.4</v>
      </c>
      <c r="O824">
        <v>173</v>
      </c>
      <c r="P824">
        <v>29.1</v>
      </c>
      <c r="Q824">
        <v>23.7</v>
      </c>
      <c r="R824" s="54">
        <v>0.56597222222222199</v>
      </c>
      <c r="T824" s="93">
        <f t="shared" si="39"/>
        <v>29.1</v>
      </c>
      <c r="U824" s="96">
        <f t="shared" si="38"/>
        <v>19.3</v>
      </c>
      <c r="V824" s="92" t="str">
        <f t="shared" si="37"/>
        <v/>
      </c>
      <c r="W824" s="96">
        <f t="shared" si="40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>
        <v>6.8</v>
      </c>
      <c r="C825">
        <v>98</v>
      </c>
      <c r="D825">
        <v>6.5</v>
      </c>
      <c r="E825">
        <v>6.8</v>
      </c>
      <c r="F825">
        <v>6.5</v>
      </c>
      <c r="G825">
        <v>6.8</v>
      </c>
      <c r="H825">
        <v>1014</v>
      </c>
      <c r="I825" t="s">
        <v>253</v>
      </c>
      <c r="J825" t="s">
        <v>253</v>
      </c>
      <c r="K825">
        <v>0</v>
      </c>
      <c r="L825">
        <v>0</v>
      </c>
      <c r="M825">
        <v>1.6</v>
      </c>
      <c r="N825">
        <v>10.4</v>
      </c>
      <c r="O825">
        <v>173</v>
      </c>
      <c r="P825">
        <v>29.5</v>
      </c>
      <c r="Q825">
        <v>23.7</v>
      </c>
      <c r="R825" s="54">
        <v>0.56666666666666698</v>
      </c>
      <c r="T825" s="93">
        <f t="shared" si="39"/>
        <v>29.5</v>
      </c>
      <c r="U825" s="96">
        <f t="shared" si="38"/>
        <v>19.7</v>
      </c>
      <c r="V825" s="92" t="str">
        <f t="shared" si="37"/>
        <v/>
      </c>
      <c r="W825" s="96">
        <f t="shared" si="40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>
        <v>6.8</v>
      </c>
      <c r="C826">
        <v>98</v>
      </c>
      <c r="D826">
        <v>6.5</v>
      </c>
      <c r="E826">
        <v>6.8</v>
      </c>
      <c r="F826">
        <v>1.8</v>
      </c>
      <c r="G826">
        <v>1.8</v>
      </c>
      <c r="H826">
        <v>1014</v>
      </c>
      <c r="I826" t="s">
        <v>253</v>
      </c>
      <c r="J826" t="s">
        <v>253</v>
      </c>
      <c r="K826">
        <v>0</v>
      </c>
      <c r="L826">
        <v>0</v>
      </c>
      <c r="M826">
        <v>1.6</v>
      </c>
      <c r="N826">
        <v>10.4</v>
      </c>
      <c r="O826">
        <v>173</v>
      </c>
      <c r="P826">
        <v>29.9</v>
      </c>
      <c r="Q826">
        <v>23.7</v>
      </c>
      <c r="R826" s="54">
        <v>0.56736111111111098</v>
      </c>
      <c r="T826" s="93">
        <f t="shared" si="39"/>
        <v>29.9</v>
      </c>
      <c r="U826" s="96">
        <f t="shared" si="38"/>
        <v>20.099999999999998</v>
      </c>
      <c r="V826" s="92" t="str">
        <f t="shared" si="37"/>
        <v/>
      </c>
      <c r="W826" s="96">
        <f t="shared" si="40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>
        <v>6.8</v>
      </c>
      <c r="C827">
        <v>98</v>
      </c>
      <c r="D827">
        <v>6.5</v>
      </c>
      <c r="E827">
        <v>6.8</v>
      </c>
      <c r="F827">
        <v>0</v>
      </c>
      <c r="G827">
        <v>4.7</v>
      </c>
      <c r="H827">
        <v>1014</v>
      </c>
      <c r="I827" t="s">
        <v>253</v>
      </c>
      <c r="J827" t="s">
        <v>253</v>
      </c>
      <c r="K827">
        <v>0</v>
      </c>
      <c r="L827">
        <v>0</v>
      </c>
      <c r="M827">
        <v>1.6</v>
      </c>
      <c r="N827">
        <v>10.4</v>
      </c>
      <c r="O827">
        <v>173</v>
      </c>
      <c r="P827">
        <v>30.3</v>
      </c>
      <c r="Q827">
        <v>23.7</v>
      </c>
      <c r="R827" s="54">
        <v>0.56805555555555598</v>
      </c>
      <c r="T827" s="93">
        <f t="shared" si="39"/>
        <v>30.3</v>
      </c>
      <c r="U827" s="96">
        <f t="shared" si="38"/>
        <v>20.5</v>
      </c>
      <c r="V827" s="92" t="str">
        <f t="shared" si="37"/>
        <v/>
      </c>
      <c r="W827" s="96">
        <f t="shared" si="40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>
        <v>6.8</v>
      </c>
      <c r="C828">
        <v>98</v>
      </c>
      <c r="D828">
        <v>6.5</v>
      </c>
      <c r="E828">
        <v>6.8</v>
      </c>
      <c r="F828">
        <v>3.2</v>
      </c>
      <c r="G828">
        <v>5</v>
      </c>
      <c r="H828">
        <v>1014</v>
      </c>
      <c r="I828" t="s">
        <v>253</v>
      </c>
      <c r="J828" t="s">
        <v>253</v>
      </c>
      <c r="K828">
        <v>0</v>
      </c>
      <c r="L828">
        <v>0</v>
      </c>
      <c r="M828">
        <v>1.6</v>
      </c>
      <c r="N828">
        <v>10.4</v>
      </c>
      <c r="O828">
        <v>173</v>
      </c>
      <c r="P828">
        <v>30.5</v>
      </c>
      <c r="Q828">
        <v>23.7</v>
      </c>
      <c r="R828" s="54">
        <v>0.56874999999999998</v>
      </c>
      <c r="T828" s="93">
        <f t="shared" si="39"/>
        <v>30.5</v>
      </c>
      <c r="U828" s="96">
        <f t="shared" si="38"/>
        <v>20.7</v>
      </c>
      <c r="V828" s="92" t="str">
        <f t="shared" si="37"/>
        <v/>
      </c>
      <c r="W828" s="96">
        <f t="shared" si="40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>
        <v>6.8</v>
      </c>
      <c r="C829">
        <v>98</v>
      </c>
      <c r="D829">
        <v>6.5</v>
      </c>
      <c r="E829">
        <v>6.8</v>
      </c>
      <c r="F829">
        <v>3.6</v>
      </c>
      <c r="G829">
        <v>4</v>
      </c>
      <c r="H829">
        <v>1013.9</v>
      </c>
      <c r="I829" t="s">
        <v>253</v>
      </c>
      <c r="J829" t="s">
        <v>253</v>
      </c>
      <c r="K829">
        <v>0</v>
      </c>
      <c r="L829">
        <v>0</v>
      </c>
      <c r="M829">
        <v>1.6</v>
      </c>
      <c r="N829">
        <v>10.4</v>
      </c>
      <c r="O829">
        <v>173</v>
      </c>
      <c r="P829">
        <v>30.8</v>
      </c>
      <c r="Q829">
        <v>23.7</v>
      </c>
      <c r="R829" s="54">
        <v>0.56944444444444398</v>
      </c>
      <c r="T829" s="93">
        <f t="shared" si="39"/>
        <v>30.8</v>
      </c>
      <c r="U829" s="96">
        <f t="shared" si="38"/>
        <v>21</v>
      </c>
      <c r="V829" s="92" t="str">
        <f t="shared" si="37"/>
        <v/>
      </c>
      <c r="W829" s="96">
        <f t="shared" si="40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>
        <v>6.8</v>
      </c>
      <c r="C830">
        <v>98</v>
      </c>
      <c r="D830">
        <v>6.5</v>
      </c>
      <c r="E830">
        <v>6.8</v>
      </c>
      <c r="F830">
        <v>2.9</v>
      </c>
      <c r="G830">
        <v>5.8</v>
      </c>
      <c r="H830">
        <v>1013.9</v>
      </c>
      <c r="I830" t="s">
        <v>253</v>
      </c>
      <c r="J830" t="s">
        <v>253</v>
      </c>
      <c r="K830">
        <v>0</v>
      </c>
      <c r="L830">
        <v>0</v>
      </c>
      <c r="M830">
        <v>1.6</v>
      </c>
      <c r="N830">
        <v>10.4</v>
      </c>
      <c r="O830">
        <v>173</v>
      </c>
      <c r="P830">
        <v>30.9</v>
      </c>
      <c r="Q830">
        <v>23.7</v>
      </c>
      <c r="R830" s="54">
        <v>0.57013888888888897</v>
      </c>
      <c r="T830" s="93">
        <f t="shared" si="39"/>
        <v>30.9</v>
      </c>
      <c r="U830" s="96">
        <f t="shared" si="38"/>
        <v>21.099999999999998</v>
      </c>
      <c r="V830" s="92" t="str">
        <f t="shared" si="37"/>
        <v/>
      </c>
      <c r="W830" s="96">
        <f t="shared" si="40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>
        <v>6.8</v>
      </c>
      <c r="C831">
        <v>98</v>
      </c>
      <c r="D831">
        <v>6.5</v>
      </c>
      <c r="E831">
        <v>6.8</v>
      </c>
      <c r="F831">
        <v>5.4</v>
      </c>
      <c r="G831">
        <v>5.4</v>
      </c>
      <c r="H831">
        <v>1014</v>
      </c>
      <c r="I831" t="s">
        <v>253</v>
      </c>
      <c r="J831" t="s">
        <v>253</v>
      </c>
      <c r="K831">
        <v>0</v>
      </c>
      <c r="L831">
        <v>0</v>
      </c>
      <c r="M831">
        <v>1.6</v>
      </c>
      <c r="N831">
        <v>10.4</v>
      </c>
      <c r="O831">
        <v>173</v>
      </c>
      <c r="P831">
        <v>30.8</v>
      </c>
      <c r="Q831">
        <v>26.9</v>
      </c>
      <c r="R831" s="54">
        <v>0.57083333333333297</v>
      </c>
      <c r="T831" s="93">
        <f t="shared" si="39"/>
        <v>30.8</v>
      </c>
      <c r="U831" s="96">
        <f t="shared" si="38"/>
        <v>21</v>
      </c>
      <c r="V831" s="92" t="str">
        <f t="shared" si="37"/>
        <v/>
      </c>
      <c r="W831" s="96">
        <f t="shared" si="40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>
        <v>6.8</v>
      </c>
      <c r="C832">
        <v>98</v>
      </c>
      <c r="D832">
        <v>6.5</v>
      </c>
      <c r="E832">
        <v>6.8</v>
      </c>
      <c r="F832">
        <v>3.2</v>
      </c>
      <c r="G832">
        <v>3.6</v>
      </c>
      <c r="H832">
        <v>1014.1</v>
      </c>
      <c r="I832" t="s">
        <v>253</v>
      </c>
      <c r="J832" t="s">
        <v>253</v>
      </c>
      <c r="K832">
        <v>0</v>
      </c>
      <c r="L832">
        <v>0</v>
      </c>
      <c r="M832">
        <v>1.6</v>
      </c>
      <c r="N832">
        <v>10.4</v>
      </c>
      <c r="O832">
        <v>173</v>
      </c>
      <c r="P832">
        <v>30.5</v>
      </c>
      <c r="Q832">
        <v>26.9</v>
      </c>
      <c r="R832" s="54">
        <v>0.57152777777777797</v>
      </c>
      <c r="T832" s="93">
        <f t="shared" si="39"/>
        <v>30.5</v>
      </c>
      <c r="U832" s="96">
        <f t="shared" si="38"/>
        <v>20.7</v>
      </c>
      <c r="V832" s="92" t="str">
        <f t="shared" si="37"/>
        <v/>
      </c>
      <c r="W832" s="96">
        <f t="shared" si="40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>
        <v>6.8</v>
      </c>
      <c r="C833">
        <v>98</v>
      </c>
      <c r="D833">
        <v>6.5</v>
      </c>
      <c r="E833">
        <v>6.8</v>
      </c>
      <c r="F833">
        <v>2.5</v>
      </c>
      <c r="G833">
        <v>2.5</v>
      </c>
      <c r="H833">
        <v>1014.1</v>
      </c>
      <c r="I833" t="s">
        <v>253</v>
      </c>
      <c r="J833" t="s">
        <v>253</v>
      </c>
      <c r="K833">
        <v>0</v>
      </c>
      <c r="L833">
        <v>0</v>
      </c>
      <c r="M833">
        <v>1.6</v>
      </c>
      <c r="N833">
        <v>10.4</v>
      </c>
      <c r="O833">
        <v>173</v>
      </c>
      <c r="P833">
        <v>30</v>
      </c>
      <c r="Q833">
        <v>26.9</v>
      </c>
      <c r="R833" s="54">
        <v>0.57222222222222197</v>
      </c>
      <c r="T833" s="93">
        <f t="shared" si="39"/>
        <v>30</v>
      </c>
      <c r="U833" s="96">
        <f t="shared" si="38"/>
        <v>20.2</v>
      </c>
      <c r="V833" s="92" t="str">
        <f t="shared" si="37"/>
        <v/>
      </c>
      <c r="W833" s="96">
        <f t="shared" si="40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>
        <v>6.8</v>
      </c>
      <c r="C834">
        <v>98</v>
      </c>
      <c r="D834">
        <v>6.5</v>
      </c>
      <c r="E834">
        <v>6.8</v>
      </c>
      <c r="F834">
        <v>0</v>
      </c>
      <c r="G834">
        <v>1.8</v>
      </c>
      <c r="H834">
        <v>1014.1</v>
      </c>
      <c r="I834" t="s">
        <v>253</v>
      </c>
      <c r="J834" t="s">
        <v>253</v>
      </c>
      <c r="K834">
        <v>0</v>
      </c>
      <c r="L834">
        <v>0</v>
      </c>
      <c r="M834">
        <v>1.6</v>
      </c>
      <c r="N834">
        <v>10.4</v>
      </c>
      <c r="O834">
        <v>173</v>
      </c>
      <c r="P834">
        <v>29.5</v>
      </c>
      <c r="Q834">
        <v>26.9</v>
      </c>
      <c r="R834" s="54">
        <v>0.57291666666666696</v>
      </c>
      <c r="T834" s="93">
        <f t="shared" si="39"/>
        <v>29.5</v>
      </c>
      <c r="U834" s="96">
        <f t="shared" si="38"/>
        <v>19.7</v>
      </c>
      <c r="V834" s="92" t="str">
        <f t="shared" si="37"/>
        <v/>
      </c>
      <c r="W834" s="96">
        <f t="shared" si="40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>
        <v>6.8</v>
      </c>
      <c r="C835">
        <v>98</v>
      </c>
      <c r="D835">
        <v>6.5</v>
      </c>
      <c r="E835">
        <v>6.8</v>
      </c>
      <c r="F835">
        <v>9.6999999999999993</v>
      </c>
      <c r="G835">
        <v>9.6999999999999993</v>
      </c>
      <c r="H835">
        <v>1014</v>
      </c>
      <c r="I835" t="s">
        <v>253</v>
      </c>
      <c r="J835" t="s">
        <v>253</v>
      </c>
      <c r="K835">
        <v>0</v>
      </c>
      <c r="L835">
        <v>0</v>
      </c>
      <c r="M835">
        <v>1.6</v>
      </c>
      <c r="N835">
        <v>10.4</v>
      </c>
      <c r="O835">
        <v>173</v>
      </c>
      <c r="P835">
        <v>29.1</v>
      </c>
      <c r="Q835">
        <v>26.9</v>
      </c>
      <c r="R835" s="54">
        <v>0.57361111111111096</v>
      </c>
      <c r="T835" s="93">
        <f t="shared" si="39"/>
        <v>29.1</v>
      </c>
      <c r="U835" s="96">
        <f t="shared" si="38"/>
        <v>19.3</v>
      </c>
      <c r="V835" s="92" t="str">
        <f t="shared" si="37"/>
        <v/>
      </c>
      <c r="W835" s="96">
        <f t="shared" si="40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>
        <v>6.8</v>
      </c>
      <c r="C836">
        <v>98</v>
      </c>
      <c r="D836">
        <v>6.5</v>
      </c>
      <c r="E836">
        <v>6.8</v>
      </c>
      <c r="F836">
        <v>2.5</v>
      </c>
      <c r="G836">
        <v>3.6</v>
      </c>
      <c r="H836">
        <v>1014.1</v>
      </c>
      <c r="I836" t="s">
        <v>253</v>
      </c>
      <c r="J836" t="s">
        <v>253</v>
      </c>
      <c r="K836">
        <v>0</v>
      </c>
      <c r="L836">
        <v>0</v>
      </c>
      <c r="M836">
        <v>1.6</v>
      </c>
      <c r="N836">
        <v>10.4</v>
      </c>
      <c r="O836">
        <v>173</v>
      </c>
      <c r="P836">
        <v>28.5</v>
      </c>
      <c r="Q836">
        <v>26.9</v>
      </c>
      <c r="R836" s="54">
        <v>0.57430555555555596</v>
      </c>
      <c r="T836" s="93">
        <f t="shared" si="39"/>
        <v>28.5</v>
      </c>
      <c r="U836" s="96">
        <f t="shared" si="38"/>
        <v>18.7</v>
      </c>
      <c r="V836" s="92" t="str">
        <f t="shared" si="37"/>
        <v/>
      </c>
      <c r="W836" s="96">
        <f t="shared" si="40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>
        <v>6.8</v>
      </c>
      <c r="C837">
        <v>98</v>
      </c>
      <c r="D837">
        <v>6.5</v>
      </c>
      <c r="E837">
        <v>6.8</v>
      </c>
      <c r="F837">
        <v>0</v>
      </c>
      <c r="G837">
        <v>2.2000000000000002</v>
      </c>
      <c r="H837">
        <v>1014</v>
      </c>
      <c r="I837" t="s">
        <v>253</v>
      </c>
      <c r="J837" t="s">
        <v>253</v>
      </c>
      <c r="K837">
        <v>0</v>
      </c>
      <c r="L837">
        <v>0</v>
      </c>
      <c r="M837">
        <v>1.6</v>
      </c>
      <c r="N837">
        <v>10.4</v>
      </c>
      <c r="O837">
        <v>173</v>
      </c>
      <c r="P837">
        <v>27.9</v>
      </c>
      <c r="Q837">
        <v>26.9</v>
      </c>
      <c r="R837" s="54">
        <v>0.57499999999999996</v>
      </c>
      <c r="T837" s="93">
        <f t="shared" si="39"/>
        <v>27.9</v>
      </c>
      <c r="U837" s="96">
        <f t="shared" si="38"/>
        <v>18.099999999999998</v>
      </c>
      <c r="V837" s="92" t="str">
        <f t="shared" si="37"/>
        <v/>
      </c>
      <c r="W837" s="96">
        <f t="shared" si="40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>
        <v>6.8</v>
      </c>
      <c r="C838">
        <v>98</v>
      </c>
      <c r="D838">
        <v>6.5</v>
      </c>
      <c r="E838">
        <v>6.8</v>
      </c>
      <c r="F838">
        <v>3.2</v>
      </c>
      <c r="G838">
        <v>3.6</v>
      </c>
      <c r="H838">
        <v>1014.1</v>
      </c>
      <c r="I838" t="s">
        <v>253</v>
      </c>
      <c r="J838" t="s">
        <v>253</v>
      </c>
      <c r="K838">
        <v>0</v>
      </c>
      <c r="L838">
        <v>0</v>
      </c>
      <c r="M838">
        <v>1.6</v>
      </c>
      <c r="N838">
        <v>10.4</v>
      </c>
      <c r="O838">
        <v>173</v>
      </c>
      <c r="P838">
        <v>27.4</v>
      </c>
      <c r="Q838">
        <v>26.9</v>
      </c>
      <c r="R838" s="54">
        <v>0.57569444444444495</v>
      </c>
      <c r="T838" s="93">
        <f t="shared" si="39"/>
        <v>27.4</v>
      </c>
      <c r="U838" s="96">
        <f t="shared" si="38"/>
        <v>17.599999999999998</v>
      </c>
      <c r="V838" s="92" t="str">
        <f t="shared" si="37"/>
        <v/>
      </c>
      <c r="W838" s="96">
        <f t="shared" si="40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>
        <v>6.8</v>
      </c>
      <c r="C839">
        <v>98</v>
      </c>
      <c r="D839">
        <v>6.5</v>
      </c>
      <c r="E839">
        <v>6.8</v>
      </c>
      <c r="F839">
        <v>0</v>
      </c>
      <c r="G839">
        <v>2.5</v>
      </c>
      <c r="H839">
        <v>1013.9</v>
      </c>
      <c r="I839" t="s">
        <v>253</v>
      </c>
      <c r="J839" t="s">
        <v>253</v>
      </c>
      <c r="K839">
        <v>0</v>
      </c>
      <c r="L839">
        <v>0</v>
      </c>
      <c r="M839">
        <v>1.6</v>
      </c>
      <c r="N839">
        <v>10.4</v>
      </c>
      <c r="O839">
        <v>173</v>
      </c>
      <c r="P839">
        <v>26.9</v>
      </c>
      <c r="Q839">
        <v>26.9</v>
      </c>
      <c r="R839" s="54">
        <v>0.57638888888888895</v>
      </c>
      <c r="T839" s="93">
        <f t="shared" si="39"/>
        <v>26.9</v>
      </c>
      <c r="U839" s="96">
        <f t="shared" si="38"/>
        <v>17.099999999999998</v>
      </c>
      <c r="V839" s="92" t="str">
        <f t="shared" si="37"/>
        <v/>
      </c>
      <c r="W839" s="96">
        <f t="shared" si="40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>
        <v>6.8</v>
      </c>
      <c r="C840">
        <v>98</v>
      </c>
      <c r="D840">
        <v>6.5</v>
      </c>
      <c r="E840">
        <v>6.8</v>
      </c>
      <c r="F840">
        <v>1.8</v>
      </c>
      <c r="G840">
        <v>2.9</v>
      </c>
      <c r="H840">
        <v>1013.9</v>
      </c>
      <c r="I840" t="s">
        <v>253</v>
      </c>
      <c r="J840" t="s">
        <v>253</v>
      </c>
      <c r="K840">
        <v>0</v>
      </c>
      <c r="L840">
        <v>0</v>
      </c>
      <c r="M840">
        <v>1.6</v>
      </c>
      <c r="N840">
        <v>10.4</v>
      </c>
      <c r="O840">
        <v>173</v>
      </c>
      <c r="P840">
        <v>26.5</v>
      </c>
      <c r="Q840">
        <v>26.9</v>
      </c>
      <c r="R840" s="54">
        <v>0.57708333333333295</v>
      </c>
      <c r="T840" s="93">
        <f t="shared" si="39"/>
        <v>26.9</v>
      </c>
      <c r="U840" s="96">
        <f t="shared" si="38"/>
        <v>17.099999999999998</v>
      </c>
      <c r="V840" s="92" t="str">
        <f t="shared" si="37"/>
        <v/>
      </c>
      <c r="W840" s="96">
        <f t="shared" si="40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>
        <v>6.8</v>
      </c>
      <c r="C841">
        <v>98</v>
      </c>
      <c r="D841">
        <v>6.5</v>
      </c>
      <c r="E841">
        <v>6.8</v>
      </c>
      <c r="F841">
        <v>1.8</v>
      </c>
      <c r="G841">
        <v>2.2000000000000002</v>
      </c>
      <c r="H841">
        <v>1014</v>
      </c>
      <c r="I841" t="s">
        <v>253</v>
      </c>
      <c r="J841" t="s">
        <v>253</v>
      </c>
      <c r="K841">
        <v>0</v>
      </c>
      <c r="L841">
        <v>0</v>
      </c>
      <c r="M841">
        <v>1.6</v>
      </c>
      <c r="N841">
        <v>10.4</v>
      </c>
      <c r="O841">
        <v>173</v>
      </c>
      <c r="P841">
        <v>26.1</v>
      </c>
      <c r="Q841">
        <v>26.9</v>
      </c>
      <c r="R841" s="54">
        <v>0.57777777777777795</v>
      </c>
      <c r="T841" s="93">
        <f t="shared" si="39"/>
        <v>26.9</v>
      </c>
      <c r="U841" s="96">
        <f t="shared" si="38"/>
        <v>17.099999999999998</v>
      </c>
      <c r="V841" s="92" t="str">
        <f t="shared" si="37"/>
        <v/>
      </c>
      <c r="W841" s="96">
        <f t="shared" si="40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>
        <v>6.8</v>
      </c>
      <c r="C842">
        <v>98</v>
      </c>
      <c r="D842">
        <v>6.5</v>
      </c>
      <c r="E842">
        <v>6.8</v>
      </c>
      <c r="F842">
        <v>3.6</v>
      </c>
      <c r="G842">
        <v>3.6</v>
      </c>
      <c r="H842">
        <v>1014.1</v>
      </c>
      <c r="I842" t="s">
        <v>253</v>
      </c>
      <c r="J842" t="s">
        <v>253</v>
      </c>
      <c r="K842">
        <v>0</v>
      </c>
      <c r="L842">
        <v>0</v>
      </c>
      <c r="M842">
        <v>1.6</v>
      </c>
      <c r="N842">
        <v>10.4</v>
      </c>
      <c r="O842">
        <v>173</v>
      </c>
      <c r="P842">
        <v>25.8</v>
      </c>
      <c r="Q842">
        <v>26.9</v>
      </c>
      <c r="R842" s="54">
        <v>0.57847222222222205</v>
      </c>
      <c r="T842" s="93">
        <f t="shared" si="39"/>
        <v>26.9</v>
      </c>
      <c r="U842" s="96">
        <f t="shared" si="38"/>
        <v>17.099999999999998</v>
      </c>
      <c r="V842" s="92" t="str">
        <f t="shared" si="37"/>
        <v/>
      </c>
      <c r="W842" s="96">
        <f t="shared" si="40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>
        <v>6.8</v>
      </c>
      <c r="C843">
        <v>98</v>
      </c>
      <c r="D843">
        <v>6.5</v>
      </c>
      <c r="E843">
        <v>6.8</v>
      </c>
      <c r="F843">
        <v>3.2</v>
      </c>
      <c r="G843">
        <v>4</v>
      </c>
      <c r="H843">
        <v>1014</v>
      </c>
      <c r="I843" t="s">
        <v>253</v>
      </c>
      <c r="J843" t="s">
        <v>253</v>
      </c>
      <c r="K843">
        <v>0</v>
      </c>
      <c r="L843">
        <v>0</v>
      </c>
      <c r="M843">
        <v>1.6</v>
      </c>
      <c r="N843">
        <v>10.4</v>
      </c>
      <c r="O843">
        <v>173</v>
      </c>
      <c r="P843">
        <v>25.5</v>
      </c>
      <c r="Q843">
        <v>23.6</v>
      </c>
      <c r="R843" s="54">
        <v>0.57916666666666705</v>
      </c>
      <c r="T843" s="93">
        <f t="shared" si="39"/>
        <v>25.5</v>
      </c>
      <c r="U843" s="96">
        <f t="shared" si="38"/>
        <v>15.7</v>
      </c>
      <c r="V843" s="92" t="str">
        <f t="shared" ref="V843:V906" si="41">IF($K843&gt;0,1,"")</f>
        <v/>
      </c>
      <c r="W843" s="96">
        <f t="shared" si="40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>
        <v>6.8</v>
      </c>
      <c r="C844">
        <v>98</v>
      </c>
      <c r="D844">
        <v>6.5</v>
      </c>
      <c r="E844">
        <v>6.8</v>
      </c>
      <c r="F844">
        <v>2.5</v>
      </c>
      <c r="G844">
        <v>5</v>
      </c>
      <c r="H844">
        <v>1013.9</v>
      </c>
      <c r="I844" t="s">
        <v>253</v>
      </c>
      <c r="J844" t="s">
        <v>253</v>
      </c>
      <c r="K844">
        <v>0</v>
      </c>
      <c r="L844">
        <v>0</v>
      </c>
      <c r="M844">
        <v>1.6</v>
      </c>
      <c r="N844">
        <v>10.4</v>
      </c>
      <c r="O844">
        <v>173</v>
      </c>
      <c r="P844">
        <v>25.3</v>
      </c>
      <c r="Q844">
        <v>23.6</v>
      </c>
      <c r="R844" s="54">
        <v>0.57986111111111105</v>
      </c>
      <c r="T844" s="93">
        <f t="shared" si="39"/>
        <v>25.3</v>
      </c>
      <c r="U844" s="96">
        <f t="shared" si="38"/>
        <v>15.5</v>
      </c>
      <c r="V844" s="92" t="str">
        <f t="shared" si="41"/>
        <v/>
      </c>
      <c r="W844" s="96">
        <f t="shared" si="40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>
        <v>6.8</v>
      </c>
      <c r="C845">
        <v>98</v>
      </c>
      <c r="D845">
        <v>6.5</v>
      </c>
      <c r="E845">
        <v>6.8</v>
      </c>
      <c r="F845">
        <v>2.5</v>
      </c>
      <c r="G845">
        <v>2.9</v>
      </c>
      <c r="H845">
        <v>1013.9</v>
      </c>
      <c r="I845" t="s">
        <v>253</v>
      </c>
      <c r="J845" t="s">
        <v>253</v>
      </c>
      <c r="K845">
        <v>0</v>
      </c>
      <c r="L845">
        <v>0</v>
      </c>
      <c r="M845">
        <v>1.6</v>
      </c>
      <c r="N845">
        <v>10.4</v>
      </c>
      <c r="O845">
        <v>173</v>
      </c>
      <c r="P845">
        <v>25</v>
      </c>
      <c r="Q845">
        <v>23.6</v>
      </c>
      <c r="R845" s="54">
        <v>0.58055555555555605</v>
      </c>
      <c r="T845" s="93">
        <f t="shared" si="39"/>
        <v>25</v>
      </c>
      <c r="U845" s="96">
        <f t="shared" si="38"/>
        <v>15.2</v>
      </c>
      <c r="V845" s="92" t="str">
        <f t="shared" si="41"/>
        <v/>
      </c>
      <c r="W845" s="96">
        <f t="shared" si="40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>
        <v>6.8</v>
      </c>
      <c r="C846">
        <v>98</v>
      </c>
      <c r="D846">
        <v>6.5</v>
      </c>
      <c r="E846">
        <v>6.8</v>
      </c>
      <c r="F846">
        <v>5.4</v>
      </c>
      <c r="G846">
        <v>6.1</v>
      </c>
      <c r="H846">
        <v>1014</v>
      </c>
      <c r="I846" t="s">
        <v>253</v>
      </c>
      <c r="J846" t="s">
        <v>253</v>
      </c>
      <c r="K846">
        <v>0</v>
      </c>
      <c r="L846">
        <v>0</v>
      </c>
      <c r="M846">
        <v>1.6</v>
      </c>
      <c r="N846">
        <v>10.4</v>
      </c>
      <c r="O846">
        <v>173</v>
      </c>
      <c r="P846">
        <v>24.7</v>
      </c>
      <c r="Q846">
        <v>23.6</v>
      </c>
      <c r="R846" s="54">
        <v>0.58125000000000004</v>
      </c>
      <c r="T846" s="93">
        <f t="shared" si="39"/>
        <v>24.7</v>
      </c>
      <c r="U846" s="96">
        <f t="shared" si="38"/>
        <v>14.899999999999999</v>
      </c>
      <c r="V846" s="92" t="str">
        <f t="shared" si="41"/>
        <v/>
      </c>
      <c r="W846" s="96">
        <f t="shared" si="40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>
        <v>6.8</v>
      </c>
      <c r="C847">
        <v>98</v>
      </c>
      <c r="D847">
        <v>6.5</v>
      </c>
      <c r="E847">
        <v>6.8</v>
      </c>
      <c r="F847">
        <v>6.8</v>
      </c>
      <c r="G847">
        <v>8.3000000000000007</v>
      </c>
      <c r="H847">
        <v>1013.9</v>
      </c>
      <c r="I847" t="s">
        <v>253</v>
      </c>
      <c r="J847" t="s">
        <v>253</v>
      </c>
      <c r="K847">
        <v>0</v>
      </c>
      <c r="L847">
        <v>0</v>
      </c>
      <c r="M847">
        <v>1.6</v>
      </c>
      <c r="N847">
        <v>10.4</v>
      </c>
      <c r="O847">
        <v>173</v>
      </c>
      <c r="P847">
        <v>24.3</v>
      </c>
      <c r="Q847">
        <v>23.6</v>
      </c>
      <c r="R847" s="54">
        <v>0.58194444444444404</v>
      </c>
      <c r="T847" s="93">
        <f t="shared" si="39"/>
        <v>24.3</v>
      </c>
      <c r="U847" s="96">
        <f t="shared" si="38"/>
        <v>14.5</v>
      </c>
      <c r="V847" s="92" t="str">
        <f t="shared" si="41"/>
        <v/>
      </c>
      <c r="W847" s="96">
        <f t="shared" si="40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>
        <v>6.8</v>
      </c>
      <c r="C848">
        <v>98</v>
      </c>
      <c r="D848">
        <v>6.5</v>
      </c>
      <c r="E848">
        <v>6.8</v>
      </c>
      <c r="F848">
        <v>3.6</v>
      </c>
      <c r="G848">
        <v>5</v>
      </c>
      <c r="H848">
        <v>1013.8</v>
      </c>
      <c r="I848" t="s">
        <v>253</v>
      </c>
      <c r="J848" t="s">
        <v>253</v>
      </c>
      <c r="K848">
        <v>0</v>
      </c>
      <c r="L848">
        <v>0</v>
      </c>
      <c r="M848">
        <v>1.6</v>
      </c>
      <c r="N848">
        <v>10.4</v>
      </c>
      <c r="O848">
        <v>173</v>
      </c>
      <c r="P848">
        <v>23.9</v>
      </c>
      <c r="Q848">
        <v>23.6</v>
      </c>
      <c r="R848" s="54">
        <v>0.58263888888888904</v>
      </c>
      <c r="T848" s="93">
        <f t="shared" si="39"/>
        <v>23.9</v>
      </c>
      <c r="U848" s="96">
        <f t="shared" ref="U848:U911" si="42">(T848-B848)-3</f>
        <v>14.099999999999998</v>
      </c>
      <c r="V848" s="92" t="str">
        <f t="shared" si="41"/>
        <v/>
      </c>
      <c r="W848" s="96">
        <f t="shared" si="40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>
        <v>6.8</v>
      </c>
      <c r="C849">
        <v>98</v>
      </c>
      <c r="D849">
        <v>6.5</v>
      </c>
      <c r="E849">
        <v>6.8</v>
      </c>
      <c r="F849">
        <v>4</v>
      </c>
      <c r="G849">
        <v>4.3</v>
      </c>
      <c r="H849">
        <v>1013.9</v>
      </c>
      <c r="I849" t="s">
        <v>253</v>
      </c>
      <c r="J849" t="s">
        <v>253</v>
      </c>
      <c r="K849">
        <v>0</v>
      </c>
      <c r="L849">
        <v>0</v>
      </c>
      <c r="M849">
        <v>1.6</v>
      </c>
      <c r="N849">
        <v>10.4</v>
      </c>
      <c r="O849">
        <v>173</v>
      </c>
      <c r="P849">
        <v>23.4</v>
      </c>
      <c r="Q849">
        <v>23.6</v>
      </c>
      <c r="R849" s="54">
        <v>0.58333333333333304</v>
      </c>
      <c r="T849" s="93">
        <f t="shared" si="39"/>
        <v>23.6</v>
      </c>
      <c r="U849" s="96">
        <f t="shared" si="42"/>
        <v>13.8</v>
      </c>
      <c r="V849" s="92" t="str">
        <f t="shared" si="41"/>
        <v/>
      </c>
      <c r="W849" s="96">
        <f t="shared" si="40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>
        <v>6.8</v>
      </c>
      <c r="C850">
        <v>98</v>
      </c>
      <c r="D850">
        <v>6.5</v>
      </c>
      <c r="E850">
        <v>6.8</v>
      </c>
      <c r="F850">
        <v>0</v>
      </c>
      <c r="G850">
        <v>2.9</v>
      </c>
      <c r="H850">
        <v>1014</v>
      </c>
      <c r="I850" t="s">
        <v>253</v>
      </c>
      <c r="J850" t="s">
        <v>253</v>
      </c>
      <c r="K850">
        <v>0</v>
      </c>
      <c r="L850">
        <v>0</v>
      </c>
      <c r="M850">
        <v>1.6</v>
      </c>
      <c r="N850">
        <v>10.4</v>
      </c>
      <c r="O850">
        <v>173</v>
      </c>
      <c r="P850">
        <v>22.9</v>
      </c>
      <c r="Q850">
        <v>22.2</v>
      </c>
      <c r="R850" s="54">
        <v>0.58402777777777803</v>
      </c>
      <c r="T850" s="93">
        <f t="shared" si="39"/>
        <v>22.9</v>
      </c>
      <c r="U850" s="96">
        <f t="shared" si="42"/>
        <v>13.099999999999998</v>
      </c>
      <c r="V850" s="92" t="str">
        <f t="shared" si="41"/>
        <v/>
      </c>
      <c r="W850" s="96">
        <f t="shared" si="40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>
        <v>6.8</v>
      </c>
      <c r="C851">
        <v>98</v>
      </c>
      <c r="D851">
        <v>6.5</v>
      </c>
      <c r="E851">
        <v>6.8</v>
      </c>
      <c r="F851">
        <v>4.7</v>
      </c>
      <c r="G851">
        <v>6.8</v>
      </c>
      <c r="H851">
        <v>1014</v>
      </c>
      <c r="I851" t="s">
        <v>253</v>
      </c>
      <c r="J851" t="s">
        <v>253</v>
      </c>
      <c r="K851">
        <v>0</v>
      </c>
      <c r="L851">
        <v>0</v>
      </c>
      <c r="M851">
        <v>1.6</v>
      </c>
      <c r="N851">
        <v>10.4</v>
      </c>
      <c r="O851">
        <v>173</v>
      </c>
      <c r="P851">
        <v>22.5</v>
      </c>
      <c r="Q851">
        <v>22.2</v>
      </c>
      <c r="R851" s="54">
        <v>0.58472222222222203</v>
      </c>
      <c r="T851" s="93">
        <f t="shared" si="39"/>
        <v>22.5</v>
      </c>
      <c r="U851" s="96">
        <f t="shared" si="42"/>
        <v>12.7</v>
      </c>
      <c r="V851" s="92" t="str">
        <f t="shared" si="41"/>
        <v/>
      </c>
      <c r="W851" s="96">
        <f t="shared" si="40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>
        <v>6.8</v>
      </c>
      <c r="C852">
        <v>98</v>
      </c>
      <c r="D852">
        <v>6.5</v>
      </c>
      <c r="E852">
        <v>6.8</v>
      </c>
      <c r="F852">
        <v>3.2</v>
      </c>
      <c r="G852">
        <v>5.4</v>
      </c>
      <c r="H852">
        <v>1013.9</v>
      </c>
      <c r="I852" t="s">
        <v>253</v>
      </c>
      <c r="J852" t="s">
        <v>253</v>
      </c>
      <c r="K852">
        <v>0</v>
      </c>
      <c r="L852">
        <v>0</v>
      </c>
      <c r="M852">
        <v>1.6</v>
      </c>
      <c r="N852">
        <v>10.4</v>
      </c>
      <c r="O852">
        <v>173</v>
      </c>
      <c r="P852">
        <v>22.2</v>
      </c>
      <c r="Q852">
        <v>21.8</v>
      </c>
      <c r="R852" s="54">
        <v>0.58541666666666703</v>
      </c>
      <c r="T852" s="93">
        <f t="shared" si="39"/>
        <v>22.2</v>
      </c>
      <c r="U852" s="96">
        <f t="shared" si="42"/>
        <v>12.399999999999999</v>
      </c>
      <c r="V852" s="92" t="str">
        <f t="shared" si="41"/>
        <v/>
      </c>
      <c r="W852" s="96">
        <f t="shared" si="40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>
        <v>6.8</v>
      </c>
      <c r="C853">
        <v>98</v>
      </c>
      <c r="D853">
        <v>6.5</v>
      </c>
      <c r="E853">
        <v>6.8</v>
      </c>
      <c r="F853">
        <v>5</v>
      </c>
      <c r="G853">
        <v>5</v>
      </c>
      <c r="H853">
        <v>1014</v>
      </c>
      <c r="I853" t="s">
        <v>253</v>
      </c>
      <c r="J853" t="s">
        <v>253</v>
      </c>
      <c r="K853">
        <v>0</v>
      </c>
      <c r="L853">
        <v>0</v>
      </c>
      <c r="M853">
        <v>1.6</v>
      </c>
      <c r="N853">
        <v>10.4</v>
      </c>
      <c r="O853">
        <v>173</v>
      </c>
      <c r="P853">
        <v>21.9</v>
      </c>
      <c r="Q853">
        <v>21.8</v>
      </c>
      <c r="R853" s="54">
        <v>0.58611111111111103</v>
      </c>
      <c r="T853" s="93">
        <f t="shared" si="39"/>
        <v>21.9</v>
      </c>
      <c r="U853" s="96">
        <f t="shared" si="42"/>
        <v>12.099999999999998</v>
      </c>
      <c r="V853" s="92" t="str">
        <f t="shared" si="41"/>
        <v/>
      </c>
      <c r="W853" s="96">
        <f t="shared" si="40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>
        <v>6.8</v>
      </c>
      <c r="C854">
        <v>98</v>
      </c>
      <c r="D854">
        <v>6.5</v>
      </c>
      <c r="E854">
        <v>6.8</v>
      </c>
      <c r="F854">
        <v>4.7</v>
      </c>
      <c r="G854">
        <v>5.4</v>
      </c>
      <c r="H854">
        <v>1013.7</v>
      </c>
      <c r="I854" t="s">
        <v>253</v>
      </c>
      <c r="J854" t="s">
        <v>253</v>
      </c>
      <c r="K854">
        <v>0</v>
      </c>
      <c r="L854">
        <v>0</v>
      </c>
      <c r="M854">
        <v>1.6</v>
      </c>
      <c r="N854">
        <v>10.4</v>
      </c>
      <c r="O854">
        <v>173</v>
      </c>
      <c r="P854">
        <v>21.7</v>
      </c>
      <c r="Q854">
        <v>21.8</v>
      </c>
      <c r="R854" s="54">
        <v>0.58680555555555602</v>
      </c>
      <c r="T854" s="93">
        <f t="shared" si="39"/>
        <v>21.8</v>
      </c>
      <c r="U854" s="96">
        <f t="shared" si="42"/>
        <v>12</v>
      </c>
      <c r="V854" s="92" t="str">
        <f t="shared" si="41"/>
        <v/>
      </c>
      <c r="W854" s="96">
        <f t="shared" si="40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>
        <v>6.8</v>
      </c>
      <c r="C855">
        <v>98</v>
      </c>
      <c r="D855">
        <v>6.5</v>
      </c>
      <c r="E855">
        <v>6.8</v>
      </c>
      <c r="F855">
        <v>0</v>
      </c>
      <c r="G855">
        <v>4</v>
      </c>
      <c r="H855">
        <v>1013.9</v>
      </c>
      <c r="I855" t="s">
        <v>253</v>
      </c>
      <c r="J855" t="s">
        <v>253</v>
      </c>
      <c r="K855">
        <v>0</v>
      </c>
      <c r="L855">
        <v>0</v>
      </c>
      <c r="M855">
        <v>1.6</v>
      </c>
      <c r="N855">
        <v>10.4</v>
      </c>
      <c r="O855">
        <v>173</v>
      </c>
      <c r="P855">
        <v>21.7</v>
      </c>
      <c r="Q855">
        <v>21.4</v>
      </c>
      <c r="R855" s="54">
        <v>0.58750000000000002</v>
      </c>
      <c r="T855" s="93">
        <f t="shared" si="39"/>
        <v>21.7</v>
      </c>
      <c r="U855" s="96">
        <f t="shared" si="42"/>
        <v>11.899999999999999</v>
      </c>
      <c r="V855" s="92" t="str">
        <f t="shared" si="41"/>
        <v/>
      </c>
      <c r="W855" s="96">
        <f t="shared" si="40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>
        <v>6.8</v>
      </c>
      <c r="C856">
        <v>98</v>
      </c>
      <c r="D856">
        <v>6.5</v>
      </c>
      <c r="E856">
        <v>6.8</v>
      </c>
      <c r="F856">
        <v>5.4</v>
      </c>
      <c r="G856">
        <v>5.4</v>
      </c>
      <c r="H856">
        <v>1014</v>
      </c>
      <c r="I856" t="s">
        <v>253</v>
      </c>
      <c r="J856" t="s">
        <v>253</v>
      </c>
      <c r="K856">
        <v>0</v>
      </c>
      <c r="L856">
        <v>0</v>
      </c>
      <c r="M856">
        <v>1.6</v>
      </c>
      <c r="N856">
        <v>10.4</v>
      </c>
      <c r="O856">
        <v>173</v>
      </c>
      <c r="P856">
        <v>21.6</v>
      </c>
      <c r="Q856">
        <v>21.4</v>
      </c>
      <c r="R856" s="54">
        <v>0.58819444444444402</v>
      </c>
      <c r="T856" s="93">
        <f t="shared" si="39"/>
        <v>21.6</v>
      </c>
      <c r="U856" s="96">
        <f t="shared" si="42"/>
        <v>11.8</v>
      </c>
      <c r="V856" s="92" t="str">
        <f t="shared" si="41"/>
        <v/>
      </c>
      <c r="W856" s="96">
        <f t="shared" si="40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>
        <v>6.8</v>
      </c>
      <c r="C857">
        <v>98</v>
      </c>
      <c r="D857">
        <v>6.5</v>
      </c>
      <c r="E857">
        <v>6.8</v>
      </c>
      <c r="F857">
        <v>4.3</v>
      </c>
      <c r="G857">
        <v>6.8</v>
      </c>
      <c r="H857">
        <v>1014</v>
      </c>
      <c r="I857" t="s">
        <v>253</v>
      </c>
      <c r="J857" t="s">
        <v>253</v>
      </c>
      <c r="K857">
        <v>0</v>
      </c>
      <c r="L857">
        <v>0</v>
      </c>
      <c r="M857">
        <v>1.6</v>
      </c>
      <c r="N857">
        <v>10.4</v>
      </c>
      <c r="O857">
        <v>173</v>
      </c>
      <c r="P857">
        <v>21.5</v>
      </c>
      <c r="Q857">
        <v>21.4</v>
      </c>
      <c r="R857" s="54">
        <v>0.58888888888888902</v>
      </c>
      <c r="T857" s="93">
        <f t="shared" si="39"/>
        <v>21.5</v>
      </c>
      <c r="U857" s="96">
        <f t="shared" si="42"/>
        <v>11.7</v>
      </c>
      <c r="V857" s="92" t="str">
        <f t="shared" si="41"/>
        <v/>
      </c>
      <c r="W857" s="96">
        <f t="shared" si="40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>
        <v>6.8</v>
      </c>
      <c r="C858">
        <v>98</v>
      </c>
      <c r="D858">
        <v>6.5</v>
      </c>
      <c r="E858">
        <v>6.8</v>
      </c>
      <c r="F858">
        <v>7.6</v>
      </c>
      <c r="G858">
        <v>7.6</v>
      </c>
      <c r="H858">
        <v>1013.7</v>
      </c>
      <c r="I858" t="s">
        <v>253</v>
      </c>
      <c r="J858" t="s">
        <v>253</v>
      </c>
      <c r="K858">
        <v>0</v>
      </c>
      <c r="L858">
        <v>0</v>
      </c>
      <c r="M858">
        <v>1.6</v>
      </c>
      <c r="N858">
        <v>10.4</v>
      </c>
      <c r="O858">
        <v>173</v>
      </c>
      <c r="P858">
        <v>21.5</v>
      </c>
      <c r="Q858">
        <v>21.4</v>
      </c>
      <c r="R858" s="54">
        <v>0.58958333333333302</v>
      </c>
      <c r="T858" s="93">
        <f t="shared" si="39"/>
        <v>21.5</v>
      </c>
      <c r="U858" s="96">
        <f t="shared" si="42"/>
        <v>11.7</v>
      </c>
      <c r="V858" s="92" t="str">
        <f t="shared" si="41"/>
        <v/>
      </c>
      <c r="W858" s="96">
        <f t="shared" si="40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>
        <v>6.8</v>
      </c>
      <c r="C859">
        <v>98</v>
      </c>
      <c r="D859">
        <v>6.5</v>
      </c>
      <c r="E859">
        <v>6.8</v>
      </c>
      <c r="F859">
        <v>4.3</v>
      </c>
      <c r="G859">
        <v>5.4</v>
      </c>
      <c r="H859">
        <v>1013.8</v>
      </c>
      <c r="I859" t="s">
        <v>253</v>
      </c>
      <c r="J859" t="s">
        <v>253</v>
      </c>
      <c r="K859">
        <v>0</v>
      </c>
      <c r="L859">
        <v>0</v>
      </c>
      <c r="M859">
        <v>1.6</v>
      </c>
      <c r="N859">
        <v>10.4</v>
      </c>
      <c r="O859">
        <v>173</v>
      </c>
      <c r="P859">
        <v>21.5</v>
      </c>
      <c r="Q859">
        <v>21.2</v>
      </c>
      <c r="R859" s="54">
        <v>0.59027777777777801</v>
      </c>
      <c r="T859" s="93">
        <f t="shared" si="39"/>
        <v>21.5</v>
      </c>
      <c r="U859" s="96">
        <f t="shared" si="42"/>
        <v>11.7</v>
      </c>
      <c r="V859" s="92" t="str">
        <f t="shared" si="41"/>
        <v/>
      </c>
      <c r="W859" s="96">
        <f t="shared" si="40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>
        <v>6.8</v>
      </c>
      <c r="C860">
        <v>98</v>
      </c>
      <c r="D860">
        <v>6.5</v>
      </c>
      <c r="E860">
        <v>6.8</v>
      </c>
      <c r="F860">
        <v>4.7</v>
      </c>
      <c r="G860">
        <v>5.8</v>
      </c>
      <c r="H860">
        <v>1013.7</v>
      </c>
      <c r="I860" t="s">
        <v>253</v>
      </c>
      <c r="J860" t="s">
        <v>253</v>
      </c>
      <c r="K860">
        <v>0</v>
      </c>
      <c r="L860">
        <v>0</v>
      </c>
      <c r="M860">
        <v>1.6</v>
      </c>
      <c r="N860">
        <v>10.4</v>
      </c>
      <c r="O860">
        <v>173</v>
      </c>
      <c r="P860">
        <v>21.4</v>
      </c>
      <c r="Q860">
        <v>21.2</v>
      </c>
      <c r="R860" s="54">
        <v>0.59097222222222201</v>
      </c>
      <c r="T860" s="93">
        <f t="shared" si="39"/>
        <v>21.4</v>
      </c>
      <c r="U860" s="96">
        <f t="shared" si="42"/>
        <v>11.599999999999998</v>
      </c>
      <c r="V860" s="92" t="str">
        <f t="shared" si="41"/>
        <v/>
      </c>
      <c r="W860" s="96">
        <f t="shared" si="40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>
        <v>6.8</v>
      </c>
      <c r="C861">
        <v>98</v>
      </c>
      <c r="D861">
        <v>6.5</v>
      </c>
      <c r="E861">
        <v>6.8</v>
      </c>
      <c r="F861">
        <v>4.3</v>
      </c>
      <c r="G861">
        <v>7.6</v>
      </c>
      <c r="H861">
        <v>1013.9</v>
      </c>
      <c r="I861" t="s">
        <v>253</v>
      </c>
      <c r="J861" t="s">
        <v>253</v>
      </c>
      <c r="K861">
        <v>0</v>
      </c>
      <c r="L861">
        <v>0</v>
      </c>
      <c r="M861">
        <v>1.6</v>
      </c>
      <c r="N861">
        <v>10.4</v>
      </c>
      <c r="O861">
        <v>173</v>
      </c>
      <c r="P861">
        <v>21.4</v>
      </c>
      <c r="Q861">
        <v>20.9</v>
      </c>
      <c r="R861" s="54">
        <v>0.59166666666666701</v>
      </c>
      <c r="T861" s="93">
        <f t="shared" si="39"/>
        <v>21.4</v>
      </c>
      <c r="U861" s="96">
        <f t="shared" si="42"/>
        <v>11.599999999999998</v>
      </c>
      <c r="V861" s="92" t="str">
        <f t="shared" si="41"/>
        <v/>
      </c>
      <c r="W861" s="96">
        <f t="shared" si="40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>
        <v>6.8</v>
      </c>
      <c r="C862">
        <v>98</v>
      </c>
      <c r="D862">
        <v>6.5</v>
      </c>
      <c r="E862">
        <v>6.8</v>
      </c>
      <c r="F862">
        <v>2.9</v>
      </c>
      <c r="G862">
        <v>3.6</v>
      </c>
      <c r="H862">
        <v>1014</v>
      </c>
      <c r="I862" t="s">
        <v>253</v>
      </c>
      <c r="J862" t="s">
        <v>253</v>
      </c>
      <c r="K862">
        <v>0</v>
      </c>
      <c r="L862">
        <v>0</v>
      </c>
      <c r="M862">
        <v>1.6</v>
      </c>
      <c r="N862">
        <v>10.4</v>
      </c>
      <c r="O862">
        <v>173</v>
      </c>
      <c r="P862">
        <v>21.4</v>
      </c>
      <c r="Q862">
        <v>20.9</v>
      </c>
      <c r="R862" s="54">
        <v>0.59236111111111101</v>
      </c>
      <c r="T862" s="93">
        <f t="shared" si="39"/>
        <v>21.4</v>
      </c>
      <c r="U862" s="96">
        <f t="shared" si="42"/>
        <v>11.599999999999998</v>
      </c>
      <c r="V862" s="92" t="str">
        <f t="shared" si="41"/>
        <v/>
      </c>
      <c r="W862" s="96">
        <f t="shared" si="40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>
        <v>6.8</v>
      </c>
      <c r="C863">
        <v>98</v>
      </c>
      <c r="D863">
        <v>6.5</v>
      </c>
      <c r="E863">
        <v>6.8</v>
      </c>
      <c r="F863">
        <v>1.8</v>
      </c>
      <c r="G863">
        <v>5</v>
      </c>
      <c r="H863">
        <v>1013.8</v>
      </c>
      <c r="I863" t="s">
        <v>253</v>
      </c>
      <c r="J863" t="s">
        <v>253</v>
      </c>
      <c r="K863">
        <v>0</v>
      </c>
      <c r="L863">
        <v>0</v>
      </c>
      <c r="M863">
        <v>1.6</v>
      </c>
      <c r="N863">
        <v>10.4</v>
      </c>
      <c r="O863">
        <v>173</v>
      </c>
      <c r="P863">
        <v>21.7</v>
      </c>
      <c r="Q863">
        <v>21</v>
      </c>
      <c r="R863" s="54">
        <v>0.593055555555556</v>
      </c>
      <c r="T863" s="93">
        <f t="shared" si="39"/>
        <v>21.7</v>
      </c>
      <c r="U863" s="96">
        <f t="shared" si="42"/>
        <v>11.899999999999999</v>
      </c>
      <c r="V863" s="92" t="str">
        <f t="shared" si="41"/>
        <v/>
      </c>
      <c r="W863" s="96">
        <f t="shared" si="40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>
        <v>6.8</v>
      </c>
      <c r="C864">
        <v>98</v>
      </c>
      <c r="D864">
        <v>6.5</v>
      </c>
      <c r="E864">
        <v>6.8</v>
      </c>
      <c r="F864">
        <v>6.1</v>
      </c>
      <c r="G864">
        <v>7.2</v>
      </c>
      <c r="H864">
        <v>1013.5</v>
      </c>
      <c r="I864" t="s">
        <v>253</v>
      </c>
      <c r="J864" t="s">
        <v>253</v>
      </c>
      <c r="K864">
        <v>0</v>
      </c>
      <c r="L864">
        <v>0</v>
      </c>
      <c r="M864">
        <v>1.6</v>
      </c>
      <c r="N864">
        <v>10.4</v>
      </c>
      <c r="O864">
        <v>173</v>
      </c>
      <c r="P864">
        <v>22</v>
      </c>
      <c r="Q864">
        <v>21</v>
      </c>
      <c r="R864" s="54">
        <v>0.59375</v>
      </c>
      <c r="T864" s="93">
        <f t="shared" si="39"/>
        <v>22</v>
      </c>
      <c r="U864" s="96">
        <f t="shared" si="42"/>
        <v>12.2</v>
      </c>
      <c r="V864" s="92" t="str">
        <f t="shared" si="41"/>
        <v/>
      </c>
      <c r="W864" s="96">
        <f t="shared" si="40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>
        <v>6.8</v>
      </c>
      <c r="C865">
        <v>98</v>
      </c>
      <c r="D865">
        <v>6.5</v>
      </c>
      <c r="E865">
        <v>6.8</v>
      </c>
      <c r="F865">
        <v>0</v>
      </c>
      <c r="G865">
        <v>0</v>
      </c>
      <c r="H865">
        <v>1013.8</v>
      </c>
      <c r="I865" t="s">
        <v>253</v>
      </c>
      <c r="J865" t="s">
        <v>253</v>
      </c>
      <c r="K865">
        <v>0</v>
      </c>
      <c r="L865">
        <v>0</v>
      </c>
      <c r="M865">
        <v>1.6</v>
      </c>
      <c r="N865">
        <v>10.4</v>
      </c>
      <c r="O865">
        <v>173</v>
      </c>
      <c r="P865">
        <v>22.4</v>
      </c>
      <c r="Q865">
        <v>21</v>
      </c>
      <c r="R865" s="54">
        <v>0.594444444444444</v>
      </c>
      <c r="T865" s="93">
        <f t="shared" si="39"/>
        <v>22.4</v>
      </c>
      <c r="U865" s="96">
        <f t="shared" si="42"/>
        <v>12.599999999999998</v>
      </c>
      <c r="V865" s="92" t="str">
        <f t="shared" si="41"/>
        <v/>
      </c>
      <c r="W865" s="96">
        <f t="shared" si="40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>
        <v>6.8</v>
      </c>
      <c r="C866">
        <v>98</v>
      </c>
      <c r="D866">
        <v>6.5</v>
      </c>
      <c r="E866">
        <v>6.8</v>
      </c>
      <c r="F866">
        <v>0</v>
      </c>
      <c r="G866">
        <v>1.8</v>
      </c>
      <c r="H866">
        <v>1013.9</v>
      </c>
      <c r="I866" t="s">
        <v>253</v>
      </c>
      <c r="J866" t="s">
        <v>253</v>
      </c>
      <c r="K866">
        <v>0</v>
      </c>
      <c r="L866">
        <v>0</v>
      </c>
      <c r="M866">
        <v>1.6</v>
      </c>
      <c r="N866">
        <v>10.4</v>
      </c>
      <c r="O866">
        <v>173</v>
      </c>
      <c r="P866">
        <v>22.9</v>
      </c>
      <c r="Q866">
        <v>21</v>
      </c>
      <c r="R866" s="54">
        <v>0.59513888888888899</v>
      </c>
      <c r="T866" s="93">
        <f t="shared" si="39"/>
        <v>22.9</v>
      </c>
      <c r="U866" s="96">
        <f t="shared" si="42"/>
        <v>13.099999999999998</v>
      </c>
      <c r="V866" s="92" t="str">
        <f t="shared" si="41"/>
        <v/>
      </c>
      <c r="W866" s="96">
        <f t="shared" si="40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>
        <v>6.8</v>
      </c>
      <c r="C867">
        <v>98</v>
      </c>
      <c r="D867">
        <v>6.5</v>
      </c>
      <c r="E867">
        <v>6.8</v>
      </c>
      <c r="F867">
        <v>4.3</v>
      </c>
      <c r="G867">
        <v>4.7</v>
      </c>
      <c r="H867">
        <v>1013.9</v>
      </c>
      <c r="I867" t="s">
        <v>253</v>
      </c>
      <c r="J867" t="s">
        <v>253</v>
      </c>
      <c r="K867">
        <v>0</v>
      </c>
      <c r="L867">
        <v>0</v>
      </c>
      <c r="M867">
        <v>1.6</v>
      </c>
      <c r="N867">
        <v>10.4</v>
      </c>
      <c r="O867">
        <v>173</v>
      </c>
      <c r="P867">
        <v>23.4</v>
      </c>
      <c r="Q867">
        <v>21.7</v>
      </c>
      <c r="R867" s="54">
        <v>0.59583333333333299</v>
      </c>
      <c r="T867" s="93">
        <f t="shared" si="39"/>
        <v>23.4</v>
      </c>
      <c r="U867" s="96">
        <f t="shared" si="42"/>
        <v>13.599999999999998</v>
      </c>
      <c r="V867" s="92" t="str">
        <f t="shared" si="41"/>
        <v/>
      </c>
      <c r="W867" s="96">
        <f t="shared" si="40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>
        <v>6.8</v>
      </c>
      <c r="C868">
        <v>98</v>
      </c>
      <c r="D868">
        <v>6.5</v>
      </c>
      <c r="E868">
        <v>6.8</v>
      </c>
      <c r="F868">
        <v>1.8</v>
      </c>
      <c r="G868">
        <v>4.3</v>
      </c>
      <c r="H868">
        <v>1013.9</v>
      </c>
      <c r="I868" t="s">
        <v>253</v>
      </c>
      <c r="J868" t="s">
        <v>253</v>
      </c>
      <c r="K868">
        <v>0</v>
      </c>
      <c r="L868">
        <v>0</v>
      </c>
      <c r="M868">
        <v>1.6</v>
      </c>
      <c r="N868">
        <v>10.4</v>
      </c>
      <c r="O868">
        <v>173</v>
      </c>
      <c r="P868">
        <v>24.1</v>
      </c>
      <c r="Q868">
        <v>21.7</v>
      </c>
      <c r="R868" s="54">
        <v>0.59652777777777799</v>
      </c>
      <c r="T868" s="93">
        <f t="shared" si="39"/>
        <v>24.1</v>
      </c>
      <c r="U868" s="96">
        <f t="shared" si="42"/>
        <v>14.3</v>
      </c>
      <c r="V868" s="92" t="str">
        <f t="shared" si="41"/>
        <v/>
      </c>
      <c r="W868" s="96">
        <f t="shared" si="40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>
        <v>6.8</v>
      </c>
      <c r="C869">
        <v>98</v>
      </c>
      <c r="D869">
        <v>6.5</v>
      </c>
      <c r="E869">
        <v>6.8</v>
      </c>
      <c r="F869">
        <v>0</v>
      </c>
      <c r="G869">
        <v>2.2000000000000002</v>
      </c>
      <c r="H869">
        <v>1013.8</v>
      </c>
      <c r="I869" t="s">
        <v>253</v>
      </c>
      <c r="J869" t="s">
        <v>253</v>
      </c>
      <c r="K869">
        <v>0</v>
      </c>
      <c r="L869">
        <v>0</v>
      </c>
      <c r="M869">
        <v>1.6</v>
      </c>
      <c r="N869">
        <v>10.4</v>
      </c>
      <c r="O869">
        <v>173</v>
      </c>
      <c r="P869">
        <v>24.7</v>
      </c>
      <c r="Q869">
        <v>21.7</v>
      </c>
      <c r="R869" s="54">
        <v>0.59722222222222199</v>
      </c>
      <c r="T869" s="93">
        <f t="shared" si="39"/>
        <v>24.7</v>
      </c>
      <c r="U869" s="96">
        <f t="shared" si="42"/>
        <v>14.899999999999999</v>
      </c>
      <c r="V869" s="92" t="str">
        <f t="shared" si="41"/>
        <v/>
      </c>
      <c r="W869" s="96">
        <f t="shared" si="40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>
        <v>6.8</v>
      </c>
      <c r="C870">
        <v>98</v>
      </c>
      <c r="D870">
        <v>6.5</v>
      </c>
      <c r="E870">
        <v>6.8</v>
      </c>
      <c r="F870">
        <v>1.8</v>
      </c>
      <c r="G870">
        <v>3.2</v>
      </c>
      <c r="H870">
        <v>1013.7</v>
      </c>
      <c r="I870" t="s">
        <v>253</v>
      </c>
      <c r="J870" t="s">
        <v>253</v>
      </c>
      <c r="K870">
        <v>0</v>
      </c>
      <c r="L870">
        <v>0</v>
      </c>
      <c r="M870">
        <v>1.6</v>
      </c>
      <c r="N870">
        <v>10.4</v>
      </c>
      <c r="O870">
        <v>173</v>
      </c>
      <c r="P870">
        <v>25.2</v>
      </c>
      <c r="Q870">
        <v>21.7</v>
      </c>
      <c r="R870" s="54">
        <v>0.59791666666666698</v>
      </c>
      <c r="T870" s="93">
        <f t="shared" si="39"/>
        <v>25.2</v>
      </c>
      <c r="U870" s="96">
        <f t="shared" si="42"/>
        <v>15.399999999999999</v>
      </c>
      <c r="V870" s="92" t="str">
        <f t="shared" si="41"/>
        <v/>
      </c>
      <c r="W870" s="96">
        <f t="shared" si="40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>
        <v>6.8</v>
      </c>
      <c r="C871">
        <v>98</v>
      </c>
      <c r="D871">
        <v>6.5</v>
      </c>
      <c r="E871">
        <v>6.8</v>
      </c>
      <c r="F871">
        <v>3.2</v>
      </c>
      <c r="G871">
        <v>4</v>
      </c>
      <c r="H871">
        <v>1013.9</v>
      </c>
      <c r="I871" t="s">
        <v>253</v>
      </c>
      <c r="J871" t="s">
        <v>253</v>
      </c>
      <c r="K871">
        <v>0</v>
      </c>
      <c r="L871">
        <v>0</v>
      </c>
      <c r="M871">
        <v>1.6</v>
      </c>
      <c r="N871">
        <v>10.4</v>
      </c>
      <c r="O871">
        <v>173</v>
      </c>
      <c r="P871">
        <v>25.8</v>
      </c>
      <c r="Q871">
        <v>22.8</v>
      </c>
      <c r="R871" s="54">
        <v>0.59861111111111098</v>
      </c>
      <c r="T871" s="93">
        <f t="shared" si="39"/>
        <v>25.8</v>
      </c>
      <c r="U871" s="96">
        <f t="shared" si="42"/>
        <v>16</v>
      </c>
      <c r="V871" s="92" t="str">
        <f t="shared" si="41"/>
        <v/>
      </c>
      <c r="W871" s="96">
        <f t="shared" si="40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>
        <v>6.8</v>
      </c>
      <c r="C872">
        <v>98</v>
      </c>
      <c r="D872">
        <v>6.5</v>
      </c>
      <c r="E872">
        <v>6.8</v>
      </c>
      <c r="F872">
        <v>5.4</v>
      </c>
      <c r="G872">
        <v>5.8</v>
      </c>
      <c r="H872">
        <v>1013.8</v>
      </c>
      <c r="I872" t="s">
        <v>253</v>
      </c>
      <c r="J872" t="s">
        <v>253</v>
      </c>
      <c r="K872">
        <v>0</v>
      </c>
      <c r="L872">
        <v>0</v>
      </c>
      <c r="M872">
        <v>1.6</v>
      </c>
      <c r="N872">
        <v>10.4</v>
      </c>
      <c r="O872">
        <v>173</v>
      </c>
      <c r="P872">
        <v>26.3</v>
      </c>
      <c r="Q872">
        <v>22.8</v>
      </c>
      <c r="R872" s="54">
        <v>0.59930555555555598</v>
      </c>
      <c r="T872" s="93">
        <f t="shared" si="39"/>
        <v>26.3</v>
      </c>
      <c r="U872" s="96">
        <f t="shared" si="42"/>
        <v>16.5</v>
      </c>
      <c r="V872" s="92" t="str">
        <f t="shared" si="41"/>
        <v/>
      </c>
      <c r="W872" s="96">
        <f t="shared" si="40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>
        <v>6.8</v>
      </c>
      <c r="C873">
        <v>98</v>
      </c>
      <c r="D873">
        <v>6.5</v>
      </c>
      <c r="E873">
        <v>6.8</v>
      </c>
      <c r="F873">
        <v>0</v>
      </c>
      <c r="G873">
        <v>2.5</v>
      </c>
      <c r="H873">
        <v>1013.8</v>
      </c>
      <c r="I873" t="s">
        <v>253</v>
      </c>
      <c r="J873" t="s">
        <v>253</v>
      </c>
      <c r="K873">
        <v>0</v>
      </c>
      <c r="L873">
        <v>0</v>
      </c>
      <c r="M873">
        <v>1.6</v>
      </c>
      <c r="N873">
        <v>10.4</v>
      </c>
      <c r="O873">
        <v>173</v>
      </c>
      <c r="P873">
        <v>26.7</v>
      </c>
      <c r="Q873">
        <v>22.8</v>
      </c>
      <c r="R873" s="54">
        <v>0.6</v>
      </c>
      <c r="T873" s="93">
        <f t="shared" si="39"/>
        <v>26.7</v>
      </c>
      <c r="U873" s="96">
        <f t="shared" si="42"/>
        <v>16.899999999999999</v>
      </c>
      <c r="V873" s="92" t="str">
        <f t="shared" si="41"/>
        <v/>
      </c>
      <c r="W873" s="96">
        <f t="shared" si="40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>
        <v>6.8</v>
      </c>
      <c r="C874">
        <v>98</v>
      </c>
      <c r="D874">
        <v>6.5</v>
      </c>
      <c r="E874">
        <v>6.8</v>
      </c>
      <c r="F874">
        <v>3.2</v>
      </c>
      <c r="G874">
        <v>5.4</v>
      </c>
      <c r="H874">
        <v>1013.8</v>
      </c>
      <c r="I874" t="s">
        <v>253</v>
      </c>
      <c r="J874" t="s">
        <v>253</v>
      </c>
      <c r="K874">
        <v>0</v>
      </c>
      <c r="L874">
        <v>0</v>
      </c>
      <c r="M874">
        <v>1.6</v>
      </c>
      <c r="N874">
        <v>10.4</v>
      </c>
      <c r="O874">
        <v>173</v>
      </c>
      <c r="P874">
        <v>26.9</v>
      </c>
      <c r="Q874">
        <v>22.8</v>
      </c>
      <c r="R874" s="54">
        <v>0.60069444444444398</v>
      </c>
      <c r="T874" s="93">
        <f t="shared" si="39"/>
        <v>26.9</v>
      </c>
      <c r="U874" s="96">
        <f t="shared" si="42"/>
        <v>17.099999999999998</v>
      </c>
      <c r="V874" s="92" t="str">
        <f t="shared" si="41"/>
        <v/>
      </c>
      <c r="W874" s="96">
        <f t="shared" si="40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>
        <v>6.8</v>
      </c>
      <c r="C875">
        <v>98</v>
      </c>
      <c r="D875">
        <v>6.5</v>
      </c>
      <c r="E875">
        <v>6.8</v>
      </c>
      <c r="F875">
        <v>5.8</v>
      </c>
      <c r="G875">
        <v>5.8</v>
      </c>
      <c r="H875">
        <v>1014</v>
      </c>
      <c r="I875" t="s">
        <v>253</v>
      </c>
      <c r="J875" t="s">
        <v>253</v>
      </c>
      <c r="K875">
        <v>0</v>
      </c>
      <c r="L875">
        <v>0</v>
      </c>
      <c r="M875">
        <v>1.6</v>
      </c>
      <c r="N875">
        <v>10.4</v>
      </c>
      <c r="O875">
        <v>173</v>
      </c>
      <c r="P875">
        <v>27</v>
      </c>
      <c r="Q875">
        <v>22.8</v>
      </c>
      <c r="R875" s="54">
        <v>0.60138888888888897</v>
      </c>
      <c r="T875" s="93">
        <f t="shared" si="39"/>
        <v>27</v>
      </c>
      <c r="U875" s="96">
        <f t="shared" si="42"/>
        <v>17.2</v>
      </c>
      <c r="V875" s="92" t="str">
        <f t="shared" si="41"/>
        <v/>
      </c>
      <c r="W875" s="96">
        <f t="shared" si="40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>
        <v>6.8</v>
      </c>
      <c r="C876">
        <v>98</v>
      </c>
      <c r="D876">
        <v>6.5</v>
      </c>
      <c r="E876">
        <v>6.8</v>
      </c>
      <c r="F876">
        <v>5</v>
      </c>
      <c r="G876">
        <v>6.8</v>
      </c>
      <c r="H876">
        <v>1013.9</v>
      </c>
      <c r="I876" t="s">
        <v>253</v>
      </c>
      <c r="J876" t="s">
        <v>253</v>
      </c>
      <c r="K876">
        <v>0</v>
      </c>
      <c r="L876">
        <v>0</v>
      </c>
      <c r="M876">
        <v>1.6</v>
      </c>
      <c r="N876">
        <v>10.4</v>
      </c>
      <c r="O876">
        <v>173</v>
      </c>
      <c r="P876">
        <v>26.9</v>
      </c>
      <c r="Q876">
        <v>22.8</v>
      </c>
      <c r="R876" s="54">
        <v>0.60208333333333297</v>
      </c>
      <c r="T876" s="93">
        <f t="shared" si="39"/>
        <v>26.9</v>
      </c>
      <c r="U876" s="96">
        <f t="shared" si="42"/>
        <v>17.099999999999998</v>
      </c>
      <c r="V876" s="92" t="str">
        <f t="shared" si="41"/>
        <v/>
      </c>
      <c r="W876" s="96">
        <f t="shared" si="40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>
        <v>6.8</v>
      </c>
      <c r="C877">
        <v>98</v>
      </c>
      <c r="D877">
        <v>6.5</v>
      </c>
      <c r="E877">
        <v>6.8</v>
      </c>
      <c r="F877">
        <v>4.3</v>
      </c>
      <c r="G877">
        <v>7.2</v>
      </c>
      <c r="H877">
        <v>1013.9</v>
      </c>
      <c r="I877" t="s">
        <v>253</v>
      </c>
      <c r="J877" t="s">
        <v>253</v>
      </c>
      <c r="K877">
        <v>0</v>
      </c>
      <c r="L877">
        <v>0</v>
      </c>
      <c r="M877">
        <v>1.6</v>
      </c>
      <c r="N877">
        <v>10.4</v>
      </c>
      <c r="O877">
        <v>173</v>
      </c>
      <c r="P877">
        <v>26.7</v>
      </c>
      <c r="Q877">
        <v>22.8</v>
      </c>
      <c r="R877" s="54">
        <v>0.60277777777777797</v>
      </c>
      <c r="T877" s="93">
        <f t="shared" si="39"/>
        <v>26.7</v>
      </c>
      <c r="U877" s="96">
        <f t="shared" si="42"/>
        <v>16.899999999999999</v>
      </c>
      <c r="V877" s="92" t="str">
        <f t="shared" si="41"/>
        <v/>
      </c>
      <c r="W877" s="96">
        <f t="shared" si="40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>
        <v>6.8</v>
      </c>
      <c r="C878">
        <v>98</v>
      </c>
      <c r="D878">
        <v>6.5</v>
      </c>
      <c r="E878">
        <v>6.8</v>
      </c>
      <c r="F878">
        <v>6.1</v>
      </c>
      <c r="G878">
        <v>8.3000000000000007</v>
      </c>
      <c r="H878">
        <v>1013.9</v>
      </c>
      <c r="I878" t="s">
        <v>253</v>
      </c>
      <c r="J878" t="s">
        <v>253</v>
      </c>
      <c r="K878">
        <v>0</v>
      </c>
      <c r="L878">
        <v>0</v>
      </c>
      <c r="M878">
        <v>1.6</v>
      </c>
      <c r="N878">
        <v>10.4</v>
      </c>
      <c r="O878">
        <v>173</v>
      </c>
      <c r="P878">
        <v>26.3</v>
      </c>
      <c r="Q878">
        <v>22.8</v>
      </c>
      <c r="R878" s="54">
        <v>0.60347222222222197</v>
      </c>
      <c r="T878" s="93">
        <f t="shared" si="39"/>
        <v>26.3</v>
      </c>
      <c r="U878" s="96">
        <f t="shared" si="42"/>
        <v>16.5</v>
      </c>
      <c r="V878" s="92" t="str">
        <f t="shared" si="41"/>
        <v/>
      </c>
      <c r="W878" s="96">
        <f t="shared" si="40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>
        <v>6.8</v>
      </c>
      <c r="C879">
        <v>98</v>
      </c>
      <c r="D879">
        <v>6.5</v>
      </c>
      <c r="E879">
        <v>6.8</v>
      </c>
      <c r="F879">
        <v>4.3</v>
      </c>
      <c r="G879">
        <v>5.8</v>
      </c>
      <c r="H879">
        <v>1013.8</v>
      </c>
      <c r="I879" t="s">
        <v>253</v>
      </c>
      <c r="J879" t="s">
        <v>253</v>
      </c>
      <c r="K879">
        <v>0</v>
      </c>
      <c r="L879">
        <v>0</v>
      </c>
      <c r="M879">
        <v>1.6</v>
      </c>
      <c r="N879">
        <v>10.4</v>
      </c>
      <c r="O879">
        <v>173</v>
      </c>
      <c r="P879">
        <v>25.9</v>
      </c>
      <c r="Q879">
        <v>22.8</v>
      </c>
      <c r="R879" s="54">
        <v>0.60416666666666696</v>
      </c>
      <c r="T879" s="93">
        <f t="shared" si="39"/>
        <v>25.9</v>
      </c>
      <c r="U879" s="96">
        <f t="shared" si="42"/>
        <v>16.099999999999998</v>
      </c>
      <c r="V879" s="92" t="str">
        <f t="shared" si="41"/>
        <v/>
      </c>
      <c r="W879" s="96">
        <f t="shared" si="40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>
        <v>6.8</v>
      </c>
      <c r="C880">
        <v>98</v>
      </c>
      <c r="D880">
        <v>6.5</v>
      </c>
      <c r="E880">
        <v>6.8</v>
      </c>
      <c r="F880">
        <v>2.5</v>
      </c>
      <c r="G880">
        <v>4.3</v>
      </c>
      <c r="H880">
        <v>1013.9</v>
      </c>
      <c r="I880" t="s">
        <v>253</v>
      </c>
      <c r="J880" t="s">
        <v>253</v>
      </c>
      <c r="K880">
        <v>0</v>
      </c>
      <c r="L880">
        <v>0</v>
      </c>
      <c r="M880">
        <v>1.6</v>
      </c>
      <c r="N880">
        <v>10.4</v>
      </c>
      <c r="O880">
        <v>173</v>
      </c>
      <c r="P880">
        <v>25.4</v>
      </c>
      <c r="Q880">
        <v>22.8</v>
      </c>
      <c r="R880" s="54">
        <v>0.60486111111111096</v>
      </c>
      <c r="T880" s="93">
        <f t="shared" si="39"/>
        <v>25.4</v>
      </c>
      <c r="U880" s="96">
        <f t="shared" si="42"/>
        <v>15.599999999999998</v>
      </c>
      <c r="V880" s="92" t="str">
        <f t="shared" si="41"/>
        <v/>
      </c>
      <c r="W880" s="96">
        <f t="shared" si="40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>
        <v>6.8</v>
      </c>
      <c r="C881">
        <v>98</v>
      </c>
      <c r="D881">
        <v>6.5</v>
      </c>
      <c r="E881">
        <v>6.8</v>
      </c>
      <c r="F881">
        <v>2.5</v>
      </c>
      <c r="G881">
        <v>4.7</v>
      </c>
      <c r="H881">
        <v>1013.7</v>
      </c>
      <c r="I881" t="s">
        <v>253</v>
      </c>
      <c r="J881" t="s">
        <v>253</v>
      </c>
      <c r="K881">
        <v>0</v>
      </c>
      <c r="L881">
        <v>0</v>
      </c>
      <c r="M881">
        <v>1.6</v>
      </c>
      <c r="N881">
        <v>10.4</v>
      </c>
      <c r="O881">
        <v>173</v>
      </c>
      <c r="P881">
        <v>24.7</v>
      </c>
      <c r="Q881">
        <v>22.8</v>
      </c>
      <c r="R881" s="54">
        <v>0.60555555555555596</v>
      </c>
      <c r="T881" s="93">
        <f t="shared" si="39"/>
        <v>24.7</v>
      </c>
      <c r="U881" s="96">
        <f t="shared" si="42"/>
        <v>14.899999999999999</v>
      </c>
      <c r="V881" s="92" t="str">
        <f t="shared" si="41"/>
        <v/>
      </c>
      <c r="W881" s="96">
        <f t="shared" si="40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>
        <v>6.8</v>
      </c>
      <c r="C882">
        <v>98</v>
      </c>
      <c r="D882">
        <v>6.5</v>
      </c>
      <c r="E882">
        <v>6.8</v>
      </c>
      <c r="F882">
        <v>4</v>
      </c>
      <c r="G882">
        <v>4.3</v>
      </c>
      <c r="H882">
        <v>1013.9</v>
      </c>
      <c r="I882" t="s">
        <v>253</v>
      </c>
      <c r="J882" t="s">
        <v>253</v>
      </c>
      <c r="K882">
        <v>0</v>
      </c>
      <c r="L882">
        <v>0</v>
      </c>
      <c r="M882">
        <v>1.6</v>
      </c>
      <c r="N882">
        <v>10.4</v>
      </c>
      <c r="O882">
        <v>173</v>
      </c>
      <c r="P882">
        <v>24</v>
      </c>
      <c r="Q882">
        <v>22.8</v>
      </c>
      <c r="R882" s="54">
        <v>0.60624999999999996</v>
      </c>
      <c r="T882" s="93">
        <f t="shared" ref="T882:T945" si="43">MAX($P882,$Q882)</f>
        <v>24</v>
      </c>
      <c r="U882" s="96">
        <f t="shared" si="42"/>
        <v>14.2</v>
      </c>
      <c r="V882" s="92" t="str">
        <f t="shared" si="41"/>
        <v/>
      </c>
      <c r="W882" s="96">
        <f t="shared" ref="W882:W945" si="44">IF($T882&gt;$B882+2,1,"")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>
        <v>6.8</v>
      </c>
      <c r="C883">
        <v>98</v>
      </c>
      <c r="D883">
        <v>6.5</v>
      </c>
      <c r="E883">
        <v>6.8</v>
      </c>
      <c r="F883">
        <v>0</v>
      </c>
      <c r="G883">
        <v>2.5</v>
      </c>
      <c r="H883">
        <v>1014</v>
      </c>
      <c r="I883" t="s">
        <v>253</v>
      </c>
      <c r="J883" t="s">
        <v>253</v>
      </c>
      <c r="K883">
        <v>0</v>
      </c>
      <c r="L883">
        <v>0</v>
      </c>
      <c r="M883">
        <v>1.6</v>
      </c>
      <c r="N883">
        <v>10.4</v>
      </c>
      <c r="O883">
        <v>173</v>
      </c>
      <c r="P883">
        <v>23.5</v>
      </c>
      <c r="Q883">
        <v>22.8</v>
      </c>
      <c r="R883" s="54">
        <v>0.60694444444444495</v>
      </c>
      <c r="T883" s="93">
        <f t="shared" si="43"/>
        <v>23.5</v>
      </c>
      <c r="U883" s="96">
        <f t="shared" si="42"/>
        <v>13.7</v>
      </c>
      <c r="V883" s="92" t="str">
        <f t="shared" si="41"/>
        <v/>
      </c>
      <c r="W883" s="96">
        <f t="shared" si="44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>
        <v>6.8</v>
      </c>
      <c r="C884">
        <v>98</v>
      </c>
      <c r="D884">
        <v>6.5</v>
      </c>
      <c r="E884">
        <v>6.8</v>
      </c>
      <c r="F884">
        <v>4</v>
      </c>
      <c r="G884">
        <v>4</v>
      </c>
      <c r="H884">
        <v>1014</v>
      </c>
      <c r="I884" t="s">
        <v>253</v>
      </c>
      <c r="J884" t="s">
        <v>253</v>
      </c>
      <c r="K884">
        <v>0</v>
      </c>
      <c r="L884">
        <v>0</v>
      </c>
      <c r="M884">
        <v>1.6</v>
      </c>
      <c r="N884">
        <v>10.4</v>
      </c>
      <c r="O884">
        <v>173</v>
      </c>
      <c r="P884">
        <v>22.9</v>
      </c>
      <c r="Q884">
        <v>22.8</v>
      </c>
      <c r="R884" s="54">
        <v>0.60763888888888895</v>
      </c>
      <c r="T884" s="93">
        <f t="shared" si="43"/>
        <v>22.9</v>
      </c>
      <c r="U884" s="96">
        <f t="shared" si="42"/>
        <v>13.099999999999998</v>
      </c>
      <c r="V884" s="92" t="str">
        <f t="shared" si="41"/>
        <v/>
      </c>
      <c r="W884" s="96">
        <f t="shared" si="44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>
        <v>6.8</v>
      </c>
      <c r="C885">
        <v>98</v>
      </c>
      <c r="D885">
        <v>6.5</v>
      </c>
      <c r="E885">
        <v>6.8</v>
      </c>
      <c r="F885">
        <v>2.9</v>
      </c>
      <c r="G885">
        <v>4.7</v>
      </c>
      <c r="H885">
        <v>1013.8</v>
      </c>
      <c r="I885" t="s">
        <v>253</v>
      </c>
      <c r="J885" t="s">
        <v>253</v>
      </c>
      <c r="K885">
        <v>0</v>
      </c>
      <c r="L885">
        <v>0</v>
      </c>
      <c r="M885">
        <v>1.6</v>
      </c>
      <c r="N885">
        <v>10.4</v>
      </c>
      <c r="O885">
        <v>173</v>
      </c>
      <c r="P885">
        <v>22.4</v>
      </c>
      <c r="Q885">
        <v>21.9</v>
      </c>
      <c r="R885" s="54">
        <v>0.60833333333333295</v>
      </c>
      <c r="T885" s="93">
        <f t="shared" si="43"/>
        <v>22.4</v>
      </c>
      <c r="U885" s="96">
        <f t="shared" si="42"/>
        <v>12.599999999999998</v>
      </c>
      <c r="V885" s="92" t="str">
        <f t="shared" si="41"/>
        <v/>
      </c>
      <c r="W885" s="96">
        <f t="shared" si="44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>
        <v>6.8</v>
      </c>
      <c r="C886">
        <v>98</v>
      </c>
      <c r="D886">
        <v>6.5</v>
      </c>
      <c r="E886">
        <v>6.8</v>
      </c>
      <c r="F886">
        <v>2.9</v>
      </c>
      <c r="G886">
        <v>3.2</v>
      </c>
      <c r="H886">
        <v>1013.9</v>
      </c>
      <c r="I886" t="s">
        <v>253</v>
      </c>
      <c r="J886" t="s">
        <v>253</v>
      </c>
      <c r="K886">
        <v>0</v>
      </c>
      <c r="L886">
        <v>0</v>
      </c>
      <c r="M886">
        <v>1.6</v>
      </c>
      <c r="N886">
        <v>10.4</v>
      </c>
      <c r="O886">
        <v>173</v>
      </c>
      <c r="P886">
        <v>21.9</v>
      </c>
      <c r="Q886">
        <v>21.9</v>
      </c>
      <c r="R886" s="54">
        <v>0.60902777777777795</v>
      </c>
      <c r="T886" s="93">
        <f t="shared" si="43"/>
        <v>21.9</v>
      </c>
      <c r="U886" s="96">
        <f t="shared" si="42"/>
        <v>12.099999999999998</v>
      </c>
      <c r="V886" s="92" t="str">
        <f t="shared" si="41"/>
        <v/>
      </c>
      <c r="W886" s="96">
        <f t="shared" si="44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>
        <v>6.8</v>
      </c>
      <c r="C887">
        <v>98</v>
      </c>
      <c r="D887">
        <v>6.5</v>
      </c>
      <c r="E887">
        <v>6.8</v>
      </c>
      <c r="F887">
        <v>2.5</v>
      </c>
      <c r="G887">
        <v>3.2</v>
      </c>
      <c r="H887">
        <v>1013.7</v>
      </c>
      <c r="I887" t="s">
        <v>253</v>
      </c>
      <c r="J887" t="s">
        <v>253</v>
      </c>
      <c r="K887">
        <v>0</v>
      </c>
      <c r="L887">
        <v>0</v>
      </c>
      <c r="M887">
        <v>1.6</v>
      </c>
      <c r="N887">
        <v>10.4</v>
      </c>
      <c r="O887">
        <v>173</v>
      </c>
      <c r="P887">
        <v>21.4</v>
      </c>
      <c r="Q887">
        <v>21.1</v>
      </c>
      <c r="R887" s="54">
        <v>0.60972222222222205</v>
      </c>
      <c r="T887" s="93">
        <f t="shared" si="43"/>
        <v>21.4</v>
      </c>
      <c r="U887" s="96">
        <f t="shared" si="42"/>
        <v>11.599999999999998</v>
      </c>
      <c r="V887" s="92" t="str">
        <f t="shared" si="41"/>
        <v/>
      </c>
      <c r="W887" s="96">
        <f t="shared" si="44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>
        <v>6.8</v>
      </c>
      <c r="C888">
        <v>98</v>
      </c>
      <c r="D888">
        <v>6.5</v>
      </c>
      <c r="E888">
        <v>6.8</v>
      </c>
      <c r="F888">
        <v>1.8</v>
      </c>
      <c r="G888">
        <v>2.9</v>
      </c>
      <c r="H888">
        <v>1013.9</v>
      </c>
      <c r="I888" t="s">
        <v>253</v>
      </c>
      <c r="J888" t="s">
        <v>253</v>
      </c>
      <c r="K888">
        <v>0</v>
      </c>
      <c r="L888">
        <v>0</v>
      </c>
      <c r="M888">
        <v>1.6</v>
      </c>
      <c r="N888">
        <v>10.4</v>
      </c>
      <c r="O888">
        <v>173</v>
      </c>
      <c r="P888">
        <v>21</v>
      </c>
      <c r="Q888">
        <v>20.7</v>
      </c>
      <c r="R888" s="54">
        <v>0.61041666666666705</v>
      </c>
      <c r="T888" s="93">
        <f t="shared" si="43"/>
        <v>21</v>
      </c>
      <c r="U888" s="96">
        <f t="shared" si="42"/>
        <v>11.2</v>
      </c>
      <c r="V888" s="92" t="str">
        <f t="shared" si="41"/>
        <v/>
      </c>
      <c r="W888" s="96">
        <f t="shared" si="44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>
        <v>6.8</v>
      </c>
      <c r="C889">
        <v>98</v>
      </c>
      <c r="D889">
        <v>6.5</v>
      </c>
      <c r="E889">
        <v>6.8</v>
      </c>
      <c r="F889">
        <v>4</v>
      </c>
      <c r="G889">
        <v>4</v>
      </c>
      <c r="H889">
        <v>1013.8</v>
      </c>
      <c r="I889" t="s">
        <v>253</v>
      </c>
      <c r="J889" t="s">
        <v>253</v>
      </c>
      <c r="K889">
        <v>0</v>
      </c>
      <c r="L889">
        <v>0</v>
      </c>
      <c r="M889">
        <v>1.6</v>
      </c>
      <c r="N889">
        <v>10.4</v>
      </c>
      <c r="O889">
        <v>173</v>
      </c>
      <c r="P889">
        <v>20.5</v>
      </c>
      <c r="Q889">
        <v>20.7</v>
      </c>
      <c r="R889" s="54">
        <v>0.61111111111111105</v>
      </c>
      <c r="T889" s="93">
        <f t="shared" si="43"/>
        <v>20.7</v>
      </c>
      <c r="U889" s="96">
        <f t="shared" si="42"/>
        <v>10.899999999999999</v>
      </c>
      <c r="V889" s="92" t="str">
        <f t="shared" si="41"/>
        <v/>
      </c>
      <c r="W889" s="96">
        <f t="shared" si="44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>
        <v>6.8</v>
      </c>
      <c r="C890">
        <v>98</v>
      </c>
      <c r="D890">
        <v>6.5</v>
      </c>
      <c r="E890">
        <v>6.8</v>
      </c>
      <c r="F890">
        <v>2.2000000000000002</v>
      </c>
      <c r="G890">
        <v>4</v>
      </c>
      <c r="H890">
        <v>1014</v>
      </c>
      <c r="I890" t="s">
        <v>253</v>
      </c>
      <c r="J890" t="s">
        <v>253</v>
      </c>
      <c r="K890">
        <v>0</v>
      </c>
      <c r="L890">
        <v>0</v>
      </c>
      <c r="M890">
        <v>1.6</v>
      </c>
      <c r="N890">
        <v>10.4</v>
      </c>
      <c r="O890">
        <v>173</v>
      </c>
      <c r="P890">
        <v>20.2</v>
      </c>
      <c r="Q890">
        <v>20.7</v>
      </c>
      <c r="R890" s="54">
        <v>0.61180555555555605</v>
      </c>
      <c r="T890" s="93">
        <f t="shared" si="43"/>
        <v>20.7</v>
      </c>
      <c r="U890" s="96">
        <f t="shared" si="42"/>
        <v>10.899999999999999</v>
      </c>
      <c r="V890" s="92" t="str">
        <f t="shared" si="41"/>
        <v/>
      </c>
      <c r="W890" s="96">
        <f t="shared" si="44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>
        <v>6.8</v>
      </c>
      <c r="C891">
        <v>98</v>
      </c>
      <c r="D891">
        <v>6.5</v>
      </c>
      <c r="E891">
        <v>6.8</v>
      </c>
      <c r="F891">
        <v>3.2</v>
      </c>
      <c r="G891">
        <v>5</v>
      </c>
      <c r="H891">
        <v>1013.8</v>
      </c>
      <c r="I891" t="s">
        <v>253</v>
      </c>
      <c r="J891" t="s">
        <v>253</v>
      </c>
      <c r="K891">
        <v>0</v>
      </c>
      <c r="L891">
        <v>0</v>
      </c>
      <c r="M891">
        <v>1.6</v>
      </c>
      <c r="N891">
        <v>10.4</v>
      </c>
      <c r="O891">
        <v>173</v>
      </c>
      <c r="P891">
        <v>19.899999999999999</v>
      </c>
      <c r="Q891">
        <v>20.7</v>
      </c>
      <c r="R891" s="54">
        <v>0.61250000000000004</v>
      </c>
      <c r="T891" s="93">
        <f t="shared" si="43"/>
        <v>20.7</v>
      </c>
      <c r="U891" s="96">
        <f t="shared" si="42"/>
        <v>10.899999999999999</v>
      </c>
      <c r="V891" s="92" t="str">
        <f t="shared" si="41"/>
        <v/>
      </c>
      <c r="W891" s="96">
        <f t="shared" si="44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>
        <v>6.8</v>
      </c>
      <c r="C892">
        <v>98</v>
      </c>
      <c r="D892">
        <v>6.5</v>
      </c>
      <c r="E892">
        <v>6.8</v>
      </c>
      <c r="F892">
        <v>2.9</v>
      </c>
      <c r="G892">
        <v>3.6</v>
      </c>
      <c r="H892">
        <v>1014</v>
      </c>
      <c r="I892">
        <v>250</v>
      </c>
      <c r="J892">
        <v>0</v>
      </c>
      <c r="K892">
        <v>0</v>
      </c>
      <c r="L892">
        <v>0</v>
      </c>
      <c r="M892">
        <v>1.6</v>
      </c>
      <c r="N892">
        <v>10.4</v>
      </c>
      <c r="O892">
        <v>173</v>
      </c>
      <c r="P892">
        <v>19.5</v>
      </c>
      <c r="Q892">
        <v>20.7</v>
      </c>
      <c r="R892" s="54">
        <v>0.61319444444444404</v>
      </c>
      <c r="T892" s="93">
        <f t="shared" si="43"/>
        <v>20.7</v>
      </c>
      <c r="U892" s="96">
        <f t="shared" si="42"/>
        <v>10.899999999999999</v>
      </c>
      <c r="V892" s="92" t="str">
        <f t="shared" si="41"/>
        <v/>
      </c>
      <c r="W892" s="96">
        <f t="shared" si="44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>
        <v>6.8</v>
      </c>
      <c r="C893">
        <v>98</v>
      </c>
      <c r="D893">
        <v>6.5</v>
      </c>
      <c r="E893">
        <v>6.8</v>
      </c>
      <c r="F893">
        <v>1.8</v>
      </c>
      <c r="G893">
        <v>2.2000000000000002</v>
      </c>
      <c r="H893">
        <v>1013.9</v>
      </c>
      <c r="I893">
        <v>250</v>
      </c>
      <c r="J893">
        <v>0</v>
      </c>
      <c r="K893">
        <v>0</v>
      </c>
      <c r="L893">
        <v>0</v>
      </c>
      <c r="M893">
        <v>1.6</v>
      </c>
      <c r="N893">
        <v>10.4</v>
      </c>
      <c r="O893">
        <v>173</v>
      </c>
      <c r="P893">
        <v>19.2</v>
      </c>
      <c r="Q893">
        <v>19.3</v>
      </c>
      <c r="R893" s="54">
        <v>0.61388888888888904</v>
      </c>
      <c r="T893" s="93">
        <f t="shared" si="43"/>
        <v>19.3</v>
      </c>
      <c r="U893" s="96">
        <f t="shared" si="42"/>
        <v>9.5</v>
      </c>
      <c r="V893" s="92" t="str">
        <f t="shared" si="41"/>
        <v/>
      </c>
      <c r="W893" s="96">
        <f t="shared" si="44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>
        <v>6.8</v>
      </c>
      <c r="C894">
        <v>98</v>
      </c>
      <c r="D894">
        <v>6.5</v>
      </c>
      <c r="E894">
        <v>6.8</v>
      </c>
      <c r="F894">
        <v>2.5</v>
      </c>
      <c r="G894">
        <v>3.2</v>
      </c>
      <c r="H894">
        <v>1014.1</v>
      </c>
      <c r="I894">
        <v>250</v>
      </c>
      <c r="J894">
        <v>0</v>
      </c>
      <c r="K894">
        <v>0</v>
      </c>
      <c r="L894">
        <v>0</v>
      </c>
      <c r="M894">
        <v>1.6</v>
      </c>
      <c r="N894">
        <v>10.4</v>
      </c>
      <c r="O894">
        <v>173</v>
      </c>
      <c r="P894">
        <v>19</v>
      </c>
      <c r="Q894">
        <v>19.3</v>
      </c>
      <c r="R894" s="54">
        <v>0.61458333333333304</v>
      </c>
      <c r="T894" s="93">
        <f t="shared" si="43"/>
        <v>19.3</v>
      </c>
      <c r="U894" s="96">
        <f t="shared" si="42"/>
        <v>9.5</v>
      </c>
      <c r="V894" s="92" t="str">
        <f t="shared" si="41"/>
        <v/>
      </c>
      <c r="W894" s="96">
        <f t="shared" si="44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>
        <v>6.8</v>
      </c>
      <c r="C895">
        <v>98</v>
      </c>
      <c r="D895">
        <v>6.5</v>
      </c>
      <c r="E895">
        <v>6.8</v>
      </c>
      <c r="F895">
        <v>1.8</v>
      </c>
      <c r="G895">
        <v>2.9</v>
      </c>
      <c r="H895">
        <v>1013.9</v>
      </c>
      <c r="I895">
        <v>250</v>
      </c>
      <c r="J895">
        <v>0</v>
      </c>
      <c r="K895">
        <v>0</v>
      </c>
      <c r="L895">
        <v>0</v>
      </c>
      <c r="M895">
        <v>1.6</v>
      </c>
      <c r="N895">
        <v>10.4</v>
      </c>
      <c r="O895">
        <v>173</v>
      </c>
      <c r="P895">
        <v>18.8</v>
      </c>
      <c r="Q895">
        <v>18.8</v>
      </c>
      <c r="R895" s="54">
        <v>0.61527777777777803</v>
      </c>
      <c r="T895" s="93">
        <f t="shared" si="43"/>
        <v>18.8</v>
      </c>
      <c r="U895" s="96">
        <f t="shared" si="42"/>
        <v>9</v>
      </c>
      <c r="V895" s="92" t="str">
        <f t="shared" si="41"/>
        <v/>
      </c>
      <c r="W895" s="96">
        <f t="shared" si="44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>
        <v>6.8</v>
      </c>
      <c r="C896">
        <v>98</v>
      </c>
      <c r="D896">
        <v>6.5</v>
      </c>
      <c r="E896">
        <v>6.8</v>
      </c>
      <c r="F896">
        <v>3.2</v>
      </c>
      <c r="G896">
        <v>4.7</v>
      </c>
      <c r="H896">
        <v>1013.8</v>
      </c>
      <c r="I896">
        <v>250</v>
      </c>
      <c r="J896">
        <v>0</v>
      </c>
      <c r="K896">
        <v>0</v>
      </c>
      <c r="L896">
        <v>0</v>
      </c>
      <c r="M896">
        <v>1.6</v>
      </c>
      <c r="N896">
        <v>10.4</v>
      </c>
      <c r="O896">
        <v>173</v>
      </c>
      <c r="P896">
        <v>18.600000000000001</v>
      </c>
      <c r="Q896">
        <v>18.8</v>
      </c>
      <c r="R896" s="54">
        <v>0.61597222222222203</v>
      </c>
      <c r="T896" s="93">
        <f t="shared" si="43"/>
        <v>18.8</v>
      </c>
      <c r="U896" s="96">
        <f t="shared" si="42"/>
        <v>9</v>
      </c>
      <c r="V896" s="92" t="str">
        <f t="shared" si="41"/>
        <v/>
      </c>
      <c r="W896" s="96">
        <f t="shared" si="44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>
        <v>6.8</v>
      </c>
      <c r="C897">
        <v>98</v>
      </c>
      <c r="D897">
        <v>6.5</v>
      </c>
      <c r="E897">
        <v>6.8</v>
      </c>
      <c r="F897">
        <v>0</v>
      </c>
      <c r="G897">
        <v>1.8</v>
      </c>
      <c r="H897">
        <v>1013.7</v>
      </c>
      <c r="I897">
        <v>250</v>
      </c>
      <c r="J897">
        <v>0</v>
      </c>
      <c r="K897">
        <v>0</v>
      </c>
      <c r="L897">
        <v>0</v>
      </c>
      <c r="M897">
        <v>1.6</v>
      </c>
      <c r="N897">
        <v>10.4</v>
      </c>
      <c r="O897">
        <v>173</v>
      </c>
      <c r="P897">
        <v>18.399999999999999</v>
      </c>
      <c r="Q897">
        <v>18.8</v>
      </c>
      <c r="R897" s="54">
        <v>0.61666666666666703</v>
      </c>
      <c r="T897" s="93">
        <f t="shared" si="43"/>
        <v>18.8</v>
      </c>
      <c r="U897" s="96">
        <f t="shared" si="42"/>
        <v>9</v>
      </c>
      <c r="V897" s="92" t="str">
        <f t="shared" si="41"/>
        <v/>
      </c>
      <c r="W897" s="96">
        <f t="shared" si="44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>
        <v>6.8</v>
      </c>
      <c r="C898">
        <v>98</v>
      </c>
      <c r="D898">
        <v>6.5</v>
      </c>
      <c r="E898">
        <v>6.8</v>
      </c>
      <c r="F898">
        <v>1.8</v>
      </c>
      <c r="G898">
        <v>1.8</v>
      </c>
      <c r="H898">
        <v>1013.7</v>
      </c>
      <c r="I898">
        <v>250</v>
      </c>
      <c r="J898">
        <v>0</v>
      </c>
      <c r="K898">
        <v>0</v>
      </c>
      <c r="L898">
        <v>0</v>
      </c>
      <c r="M898">
        <v>1.6</v>
      </c>
      <c r="N898">
        <v>10.4</v>
      </c>
      <c r="O898">
        <v>173</v>
      </c>
      <c r="P898">
        <v>18.2</v>
      </c>
      <c r="Q898">
        <v>18.8</v>
      </c>
      <c r="R898" s="54">
        <v>0.61736111111111103</v>
      </c>
      <c r="T898" s="93">
        <f t="shared" si="43"/>
        <v>18.8</v>
      </c>
      <c r="U898" s="96">
        <f t="shared" si="42"/>
        <v>9</v>
      </c>
      <c r="V898" s="92" t="str">
        <f t="shared" si="41"/>
        <v/>
      </c>
      <c r="W898" s="96">
        <f t="shared" si="44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>
        <v>6.8</v>
      </c>
      <c r="C899">
        <v>98</v>
      </c>
      <c r="D899">
        <v>6.5</v>
      </c>
      <c r="E899">
        <v>6.8</v>
      </c>
      <c r="F899">
        <v>4</v>
      </c>
      <c r="G899">
        <v>4.3</v>
      </c>
      <c r="H899">
        <v>1013.7</v>
      </c>
      <c r="I899">
        <v>250</v>
      </c>
      <c r="J899">
        <v>0</v>
      </c>
      <c r="K899">
        <v>0</v>
      </c>
      <c r="L899">
        <v>0</v>
      </c>
      <c r="M899">
        <v>1.6</v>
      </c>
      <c r="N899">
        <v>10.4</v>
      </c>
      <c r="O899">
        <v>173</v>
      </c>
      <c r="P899">
        <v>18</v>
      </c>
      <c r="Q899">
        <v>18.8</v>
      </c>
      <c r="R899" s="54">
        <v>0.61805555555555602</v>
      </c>
      <c r="T899" s="93">
        <f t="shared" si="43"/>
        <v>18.8</v>
      </c>
      <c r="U899" s="96">
        <f t="shared" si="42"/>
        <v>9</v>
      </c>
      <c r="V899" s="92" t="str">
        <f t="shared" si="41"/>
        <v/>
      </c>
      <c r="W899" s="96">
        <f t="shared" si="44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>
        <v>6.8</v>
      </c>
      <c r="C900">
        <v>98</v>
      </c>
      <c r="D900">
        <v>6.5</v>
      </c>
      <c r="E900">
        <v>6.8</v>
      </c>
      <c r="F900">
        <v>2.5</v>
      </c>
      <c r="G900">
        <v>2.9</v>
      </c>
      <c r="H900">
        <v>1013.9</v>
      </c>
      <c r="I900">
        <v>250</v>
      </c>
      <c r="J900">
        <v>0</v>
      </c>
      <c r="K900">
        <v>0</v>
      </c>
      <c r="L900">
        <v>0</v>
      </c>
      <c r="M900">
        <v>1.6</v>
      </c>
      <c r="N900">
        <v>10.4</v>
      </c>
      <c r="O900">
        <v>173</v>
      </c>
      <c r="P900">
        <v>17.899999999999999</v>
      </c>
      <c r="Q900">
        <v>18.8</v>
      </c>
      <c r="R900" s="54">
        <v>0.61875000000000002</v>
      </c>
      <c r="T900" s="93">
        <f t="shared" si="43"/>
        <v>18.8</v>
      </c>
      <c r="U900" s="96">
        <f t="shared" si="42"/>
        <v>9</v>
      </c>
      <c r="V900" s="92" t="str">
        <f t="shared" si="41"/>
        <v/>
      </c>
      <c r="W900" s="96">
        <f t="shared" si="44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>
        <v>6.8</v>
      </c>
      <c r="C901">
        <v>98</v>
      </c>
      <c r="D901">
        <v>6.5</v>
      </c>
      <c r="E901">
        <v>6.8</v>
      </c>
      <c r="F901">
        <v>4.3</v>
      </c>
      <c r="G901">
        <v>5</v>
      </c>
      <c r="H901">
        <v>1013.7</v>
      </c>
      <c r="I901">
        <v>250</v>
      </c>
      <c r="J901">
        <v>0</v>
      </c>
      <c r="K901">
        <v>0</v>
      </c>
      <c r="L901">
        <v>0</v>
      </c>
      <c r="M901">
        <v>1.6</v>
      </c>
      <c r="N901">
        <v>10.4</v>
      </c>
      <c r="O901">
        <v>173</v>
      </c>
      <c r="P901">
        <v>17.8</v>
      </c>
      <c r="Q901">
        <v>18.8</v>
      </c>
      <c r="R901" s="54">
        <v>0.61944444444444402</v>
      </c>
      <c r="T901" s="93">
        <f t="shared" si="43"/>
        <v>18.8</v>
      </c>
      <c r="U901" s="96">
        <f t="shared" si="42"/>
        <v>9</v>
      </c>
      <c r="V901" s="92" t="str">
        <f t="shared" si="41"/>
        <v/>
      </c>
      <c r="W901" s="96">
        <f t="shared" si="44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>
        <v>6.8</v>
      </c>
      <c r="C902">
        <v>98</v>
      </c>
      <c r="D902">
        <v>6.5</v>
      </c>
      <c r="E902">
        <v>6.8</v>
      </c>
      <c r="F902">
        <v>4.7</v>
      </c>
      <c r="G902">
        <v>5.4</v>
      </c>
      <c r="H902">
        <v>1014</v>
      </c>
      <c r="I902">
        <v>250</v>
      </c>
      <c r="J902">
        <v>0</v>
      </c>
      <c r="K902">
        <v>0</v>
      </c>
      <c r="L902">
        <v>0</v>
      </c>
      <c r="M902">
        <v>1.6</v>
      </c>
      <c r="N902">
        <v>10.4</v>
      </c>
      <c r="O902">
        <v>173</v>
      </c>
      <c r="P902">
        <v>17.7</v>
      </c>
      <c r="Q902">
        <v>18.8</v>
      </c>
      <c r="R902" s="54">
        <v>0.62013888888888902</v>
      </c>
      <c r="T902" s="93">
        <f t="shared" si="43"/>
        <v>18.8</v>
      </c>
      <c r="U902" s="96">
        <f t="shared" si="42"/>
        <v>9</v>
      </c>
      <c r="V902" s="92" t="str">
        <f t="shared" si="41"/>
        <v/>
      </c>
      <c r="W902" s="96">
        <f t="shared" si="44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>
        <v>6.8</v>
      </c>
      <c r="C903">
        <v>98</v>
      </c>
      <c r="D903">
        <v>6.5</v>
      </c>
      <c r="E903">
        <v>6.8</v>
      </c>
      <c r="F903">
        <v>1.8</v>
      </c>
      <c r="G903">
        <v>2.5</v>
      </c>
      <c r="H903">
        <v>1013.9</v>
      </c>
      <c r="I903">
        <v>250</v>
      </c>
      <c r="J903">
        <v>0</v>
      </c>
      <c r="K903">
        <v>0</v>
      </c>
      <c r="L903">
        <v>0</v>
      </c>
      <c r="M903">
        <v>1.6</v>
      </c>
      <c r="N903">
        <v>10.4</v>
      </c>
      <c r="O903">
        <v>173</v>
      </c>
      <c r="P903">
        <v>17.600000000000001</v>
      </c>
      <c r="Q903">
        <v>18.8</v>
      </c>
      <c r="R903" s="54">
        <v>0.62083333333333302</v>
      </c>
      <c r="T903" s="93">
        <f t="shared" si="43"/>
        <v>18.8</v>
      </c>
      <c r="U903" s="96">
        <f t="shared" si="42"/>
        <v>9</v>
      </c>
      <c r="V903" s="92" t="str">
        <f t="shared" si="41"/>
        <v/>
      </c>
      <c r="W903" s="96">
        <f t="shared" si="44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>
        <v>6.8</v>
      </c>
      <c r="C904">
        <v>98</v>
      </c>
      <c r="D904">
        <v>6.5</v>
      </c>
      <c r="E904">
        <v>6.8</v>
      </c>
      <c r="F904">
        <v>1.8</v>
      </c>
      <c r="G904">
        <v>4.7</v>
      </c>
      <c r="H904">
        <v>1013.8</v>
      </c>
      <c r="I904">
        <v>250</v>
      </c>
      <c r="J904">
        <v>0</v>
      </c>
      <c r="K904">
        <v>0</v>
      </c>
      <c r="L904">
        <v>0</v>
      </c>
      <c r="M904">
        <v>1.6</v>
      </c>
      <c r="N904">
        <v>10.4</v>
      </c>
      <c r="O904">
        <v>173</v>
      </c>
      <c r="P904">
        <v>17.5</v>
      </c>
      <c r="Q904">
        <v>18.8</v>
      </c>
      <c r="R904" s="54">
        <v>0.62152777777777801</v>
      </c>
      <c r="T904" s="93">
        <f t="shared" si="43"/>
        <v>18.8</v>
      </c>
      <c r="U904" s="96">
        <f t="shared" si="42"/>
        <v>9</v>
      </c>
      <c r="V904" s="92" t="str">
        <f t="shared" si="41"/>
        <v/>
      </c>
      <c r="W904" s="96">
        <f t="shared" si="44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>
        <v>6.8</v>
      </c>
      <c r="C905">
        <v>98</v>
      </c>
      <c r="D905">
        <v>6.5</v>
      </c>
      <c r="E905">
        <v>6.8</v>
      </c>
      <c r="F905">
        <v>4</v>
      </c>
      <c r="G905">
        <v>4.3</v>
      </c>
      <c r="H905">
        <v>1014</v>
      </c>
      <c r="I905">
        <v>250</v>
      </c>
      <c r="J905">
        <v>0</v>
      </c>
      <c r="K905">
        <v>0</v>
      </c>
      <c r="L905">
        <v>0</v>
      </c>
      <c r="M905">
        <v>1.6</v>
      </c>
      <c r="N905">
        <v>10.4</v>
      </c>
      <c r="O905">
        <v>173</v>
      </c>
      <c r="P905">
        <v>17.399999999999999</v>
      </c>
      <c r="Q905">
        <v>17.600000000000001</v>
      </c>
      <c r="R905" s="54">
        <v>0.62222222222222201</v>
      </c>
      <c r="T905" s="93">
        <f t="shared" si="43"/>
        <v>17.600000000000001</v>
      </c>
      <c r="U905" s="96">
        <f t="shared" si="42"/>
        <v>7.8000000000000007</v>
      </c>
      <c r="V905" s="92" t="str">
        <f t="shared" si="41"/>
        <v/>
      </c>
      <c r="W905" s="96">
        <f t="shared" si="44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>
        <v>6.8</v>
      </c>
      <c r="C906">
        <v>98</v>
      </c>
      <c r="D906">
        <v>6.5</v>
      </c>
      <c r="E906">
        <v>6.8</v>
      </c>
      <c r="F906">
        <v>0</v>
      </c>
      <c r="G906">
        <v>2.5</v>
      </c>
      <c r="H906">
        <v>1013.8</v>
      </c>
      <c r="I906">
        <v>250</v>
      </c>
      <c r="J906">
        <v>0</v>
      </c>
      <c r="K906">
        <v>0</v>
      </c>
      <c r="L906">
        <v>0</v>
      </c>
      <c r="M906">
        <v>1.6</v>
      </c>
      <c r="N906">
        <v>10.4</v>
      </c>
      <c r="O906">
        <v>173</v>
      </c>
      <c r="P906">
        <v>17.3</v>
      </c>
      <c r="Q906">
        <v>17.600000000000001</v>
      </c>
      <c r="R906" s="54">
        <v>0.62291666666666701</v>
      </c>
      <c r="T906" s="93">
        <f t="shared" si="43"/>
        <v>17.600000000000001</v>
      </c>
      <c r="U906" s="96">
        <f t="shared" si="42"/>
        <v>7.8000000000000007</v>
      </c>
      <c r="V906" s="92" t="str">
        <f t="shared" si="41"/>
        <v/>
      </c>
      <c r="W906" s="96">
        <f t="shared" si="44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>
        <v>6.8</v>
      </c>
      <c r="C907">
        <v>98</v>
      </c>
      <c r="D907">
        <v>6.5</v>
      </c>
      <c r="E907">
        <v>6.8</v>
      </c>
      <c r="F907">
        <v>1.8</v>
      </c>
      <c r="G907">
        <v>2.5</v>
      </c>
      <c r="H907">
        <v>1014</v>
      </c>
      <c r="I907">
        <v>250</v>
      </c>
      <c r="J907">
        <v>0</v>
      </c>
      <c r="K907">
        <v>0</v>
      </c>
      <c r="L907">
        <v>0</v>
      </c>
      <c r="M907">
        <v>1.6</v>
      </c>
      <c r="N907">
        <v>10.4</v>
      </c>
      <c r="O907">
        <v>173</v>
      </c>
      <c r="P907">
        <v>17.2</v>
      </c>
      <c r="Q907">
        <v>17.600000000000001</v>
      </c>
      <c r="R907" s="54">
        <v>0.62361111111111101</v>
      </c>
      <c r="T907" s="93">
        <f t="shared" si="43"/>
        <v>17.600000000000001</v>
      </c>
      <c r="U907" s="96">
        <f t="shared" si="42"/>
        <v>7.8000000000000007</v>
      </c>
      <c r="V907" s="92" t="str">
        <f t="shared" ref="V907:V970" si="45">IF($K907&gt;0,1,"")</f>
        <v/>
      </c>
      <c r="W907" s="96">
        <f t="shared" si="44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>
        <v>6.8</v>
      </c>
      <c r="C908">
        <v>98</v>
      </c>
      <c r="D908">
        <v>6.5</v>
      </c>
      <c r="E908">
        <v>6.8</v>
      </c>
      <c r="F908">
        <v>3.6</v>
      </c>
      <c r="G908">
        <v>3.6</v>
      </c>
      <c r="H908">
        <v>1013.8</v>
      </c>
      <c r="I908">
        <v>250</v>
      </c>
      <c r="J908">
        <v>0</v>
      </c>
      <c r="K908">
        <v>0</v>
      </c>
      <c r="L908">
        <v>0</v>
      </c>
      <c r="M908">
        <v>1.6</v>
      </c>
      <c r="N908">
        <v>10.4</v>
      </c>
      <c r="O908">
        <v>173</v>
      </c>
      <c r="P908">
        <v>17.2</v>
      </c>
      <c r="Q908">
        <v>17.600000000000001</v>
      </c>
      <c r="R908" s="54">
        <v>0.624305555555556</v>
      </c>
      <c r="T908" s="93">
        <f t="shared" si="43"/>
        <v>17.600000000000001</v>
      </c>
      <c r="U908" s="96">
        <f t="shared" si="42"/>
        <v>7.8000000000000007</v>
      </c>
      <c r="V908" s="92" t="str">
        <f t="shared" si="45"/>
        <v/>
      </c>
      <c r="W908" s="96">
        <f t="shared" si="44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>
        <v>6.8</v>
      </c>
      <c r="C909">
        <v>98</v>
      </c>
      <c r="D909">
        <v>6.5</v>
      </c>
      <c r="E909">
        <v>6.8</v>
      </c>
      <c r="F909">
        <v>3.6</v>
      </c>
      <c r="G909">
        <v>3.6</v>
      </c>
      <c r="H909">
        <v>1014</v>
      </c>
      <c r="I909">
        <v>250</v>
      </c>
      <c r="J909">
        <v>0</v>
      </c>
      <c r="K909">
        <v>0</v>
      </c>
      <c r="L909">
        <v>0</v>
      </c>
      <c r="M909">
        <v>1.6</v>
      </c>
      <c r="N909">
        <v>10.4</v>
      </c>
      <c r="O909">
        <v>173</v>
      </c>
      <c r="P909">
        <v>17.100000000000001</v>
      </c>
      <c r="Q909">
        <v>17.600000000000001</v>
      </c>
      <c r="R909" s="54">
        <v>0.625</v>
      </c>
      <c r="T909" s="93">
        <f t="shared" si="43"/>
        <v>17.600000000000001</v>
      </c>
      <c r="U909" s="96">
        <f t="shared" si="42"/>
        <v>7.8000000000000007</v>
      </c>
      <c r="V909" s="92" t="str">
        <f t="shared" si="45"/>
        <v/>
      </c>
      <c r="W909" s="96">
        <f t="shared" si="44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>
        <v>6.8</v>
      </c>
      <c r="C910">
        <v>98</v>
      </c>
      <c r="D910">
        <v>6.5</v>
      </c>
      <c r="E910">
        <v>6.8</v>
      </c>
      <c r="F910">
        <v>2.9</v>
      </c>
      <c r="G910">
        <v>4.3</v>
      </c>
      <c r="H910">
        <v>1014</v>
      </c>
      <c r="I910">
        <v>250</v>
      </c>
      <c r="J910">
        <v>0</v>
      </c>
      <c r="K910">
        <v>0</v>
      </c>
      <c r="L910">
        <v>0</v>
      </c>
      <c r="M910">
        <v>1.6</v>
      </c>
      <c r="N910">
        <v>10.4</v>
      </c>
      <c r="O910">
        <v>173</v>
      </c>
      <c r="P910">
        <v>17.100000000000001</v>
      </c>
      <c r="Q910">
        <v>17.600000000000001</v>
      </c>
      <c r="R910" s="54">
        <v>0.625694444444444</v>
      </c>
      <c r="T910" s="93">
        <f t="shared" si="43"/>
        <v>17.600000000000001</v>
      </c>
      <c r="U910" s="96">
        <f t="shared" si="42"/>
        <v>7.8000000000000007</v>
      </c>
      <c r="V910" s="92" t="str">
        <f t="shared" si="45"/>
        <v/>
      </c>
      <c r="W910" s="96">
        <f t="shared" si="44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>
        <v>6.8</v>
      </c>
      <c r="C911">
        <v>98</v>
      </c>
      <c r="D911">
        <v>6.5</v>
      </c>
      <c r="E911">
        <v>6.8</v>
      </c>
      <c r="F911">
        <v>3.6</v>
      </c>
      <c r="G911">
        <v>4.3</v>
      </c>
      <c r="H911">
        <v>1013.9</v>
      </c>
      <c r="I911">
        <v>250</v>
      </c>
      <c r="J911">
        <v>0</v>
      </c>
      <c r="K911">
        <v>0</v>
      </c>
      <c r="L911">
        <v>0</v>
      </c>
      <c r="M911">
        <v>1.6</v>
      </c>
      <c r="N911">
        <v>10.4</v>
      </c>
      <c r="O911">
        <v>173</v>
      </c>
      <c r="P911">
        <v>17</v>
      </c>
      <c r="Q911">
        <v>17.600000000000001</v>
      </c>
      <c r="R911" s="54">
        <v>0.62638888888888899</v>
      </c>
      <c r="T911" s="93">
        <f t="shared" si="43"/>
        <v>17.600000000000001</v>
      </c>
      <c r="U911" s="96">
        <f t="shared" si="42"/>
        <v>7.8000000000000007</v>
      </c>
      <c r="V911" s="92" t="str">
        <f t="shared" si="45"/>
        <v/>
      </c>
      <c r="W911" s="96">
        <f t="shared" si="44"/>
        <v>1</v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>
        <v>6.8</v>
      </c>
      <c r="C912">
        <v>98</v>
      </c>
      <c r="D912">
        <v>6.5</v>
      </c>
      <c r="E912">
        <v>6.8</v>
      </c>
      <c r="F912">
        <v>0</v>
      </c>
      <c r="G912">
        <v>2.2000000000000002</v>
      </c>
      <c r="H912">
        <v>1013.7</v>
      </c>
      <c r="I912">
        <v>250</v>
      </c>
      <c r="J912">
        <v>0</v>
      </c>
      <c r="K912">
        <v>0</v>
      </c>
      <c r="L912">
        <v>0</v>
      </c>
      <c r="M912">
        <v>1.6</v>
      </c>
      <c r="N912">
        <v>10.4</v>
      </c>
      <c r="O912">
        <v>173</v>
      </c>
      <c r="P912">
        <v>17</v>
      </c>
      <c r="Q912">
        <v>17.600000000000001</v>
      </c>
      <c r="R912" s="54">
        <v>0.62708333333333299</v>
      </c>
      <c r="T912" s="93">
        <f t="shared" si="43"/>
        <v>17.600000000000001</v>
      </c>
      <c r="U912" s="96">
        <f t="shared" ref="U912:U975" si="46">(T912-B912)-3</f>
        <v>7.8000000000000007</v>
      </c>
      <c r="V912" s="92" t="str">
        <f t="shared" si="45"/>
        <v/>
      </c>
      <c r="W912" s="96">
        <f t="shared" si="44"/>
        <v>1</v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>
        <v>6.8</v>
      </c>
      <c r="C913">
        <v>98</v>
      </c>
      <c r="D913">
        <v>6.5</v>
      </c>
      <c r="E913">
        <v>6.8</v>
      </c>
      <c r="F913">
        <v>2.2000000000000002</v>
      </c>
      <c r="G913">
        <v>2.5</v>
      </c>
      <c r="H913">
        <v>1013.9</v>
      </c>
      <c r="I913">
        <v>250</v>
      </c>
      <c r="J913">
        <v>0</v>
      </c>
      <c r="K913">
        <v>0</v>
      </c>
      <c r="L913">
        <v>0</v>
      </c>
      <c r="M913">
        <v>1.6</v>
      </c>
      <c r="N913">
        <v>10.4</v>
      </c>
      <c r="O913">
        <v>173</v>
      </c>
      <c r="P913">
        <v>16.899999999999999</v>
      </c>
      <c r="Q913">
        <v>17.600000000000001</v>
      </c>
      <c r="R913" s="54">
        <v>0.62777777777777799</v>
      </c>
      <c r="T913" s="93">
        <f t="shared" si="43"/>
        <v>17.600000000000001</v>
      </c>
      <c r="U913" s="96">
        <f t="shared" si="46"/>
        <v>7.8000000000000007</v>
      </c>
      <c r="V913" s="92" t="str">
        <f t="shared" si="45"/>
        <v/>
      </c>
      <c r="W913" s="96">
        <f t="shared" si="44"/>
        <v>1</v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>
        <v>6.8</v>
      </c>
      <c r="C914">
        <v>98</v>
      </c>
      <c r="D914">
        <v>6.5</v>
      </c>
      <c r="E914">
        <v>6.8</v>
      </c>
      <c r="F914">
        <v>2.5</v>
      </c>
      <c r="G914">
        <v>2.5</v>
      </c>
      <c r="H914">
        <v>1013.9</v>
      </c>
      <c r="I914">
        <v>250</v>
      </c>
      <c r="J914">
        <v>0</v>
      </c>
      <c r="K914">
        <v>0</v>
      </c>
      <c r="L914">
        <v>0</v>
      </c>
      <c r="M914">
        <v>1.6</v>
      </c>
      <c r="N914">
        <v>10.4</v>
      </c>
      <c r="O914">
        <v>173</v>
      </c>
      <c r="P914">
        <v>16.899999999999999</v>
      </c>
      <c r="Q914">
        <v>17.600000000000001</v>
      </c>
      <c r="R914" s="54">
        <v>0.62847222222222199</v>
      </c>
      <c r="T914" s="93">
        <f t="shared" si="43"/>
        <v>17.600000000000001</v>
      </c>
      <c r="U914" s="96">
        <f t="shared" si="46"/>
        <v>7.8000000000000007</v>
      </c>
      <c r="V914" s="92" t="str">
        <f t="shared" si="45"/>
        <v/>
      </c>
      <c r="W914" s="96">
        <f t="shared" si="44"/>
        <v>1</v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>
        <v>6.8</v>
      </c>
      <c r="C915">
        <v>98</v>
      </c>
      <c r="D915">
        <v>6.5</v>
      </c>
      <c r="E915">
        <v>6.8</v>
      </c>
      <c r="F915">
        <v>0</v>
      </c>
      <c r="G915">
        <v>2.9</v>
      </c>
      <c r="H915">
        <v>1013.9</v>
      </c>
      <c r="I915">
        <v>250</v>
      </c>
      <c r="J915">
        <v>0</v>
      </c>
      <c r="K915">
        <v>0</v>
      </c>
      <c r="L915">
        <v>0</v>
      </c>
      <c r="M915">
        <v>1.6</v>
      </c>
      <c r="N915">
        <v>10.4</v>
      </c>
      <c r="O915">
        <v>173</v>
      </c>
      <c r="P915">
        <v>16.899999999999999</v>
      </c>
      <c r="Q915">
        <v>17.600000000000001</v>
      </c>
      <c r="R915" s="54">
        <v>0.62916666666666698</v>
      </c>
      <c r="T915" s="93">
        <f t="shared" si="43"/>
        <v>17.600000000000001</v>
      </c>
      <c r="U915" s="96">
        <f t="shared" si="46"/>
        <v>7.8000000000000007</v>
      </c>
      <c r="V915" s="92" t="str">
        <f t="shared" si="45"/>
        <v/>
      </c>
      <c r="W915" s="96">
        <f t="shared" si="44"/>
        <v>1</v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>
        <v>6.8</v>
      </c>
      <c r="C916">
        <v>98</v>
      </c>
      <c r="D916">
        <v>6.5</v>
      </c>
      <c r="E916">
        <v>6.8</v>
      </c>
      <c r="F916">
        <v>0</v>
      </c>
      <c r="G916">
        <v>3.6</v>
      </c>
      <c r="H916">
        <v>1013.7</v>
      </c>
      <c r="I916">
        <v>250</v>
      </c>
      <c r="J916">
        <v>0</v>
      </c>
      <c r="K916">
        <v>0</v>
      </c>
      <c r="L916">
        <v>0</v>
      </c>
      <c r="M916">
        <v>1.6</v>
      </c>
      <c r="N916">
        <v>10.4</v>
      </c>
      <c r="O916">
        <v>173</v>
      </c>
      <c r="P916">
        <v>16.899999999999999</v>
      </c>
      <c r="Q916">
        <v>17.600000000000001</v>
      </c>
      <c r="R916" s="54">
        <v>0.62986111111111098</v>
      </c>
      <c r="T916" s="93">
        <f t="shared" si="43"/>
        <v>17.600000000000001</v>
      </c>
      <c r="U916" s="96">
        <f t="shared" si="46"/>
        <v>7.8000000000000007</v>
      </c>
      <c r="V916" s="92" t="str">
        <f t="shared" si="45"/>
        <v/>
      </c>
      <c r="W916" s="96">
        <f t="shared" si="44"/>
        <v>1</v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>
        <v>6.8</v>
      </c>
      <c r="C917">
        <v>98</v>
      </c>
      <c r="D917">
        <v>6.5</v>
      </c>
      <c r="E917">
        <v>6.8</v>
      </c>
      <c r="F917">
        <v>2.5</v>
      </c>
      <c r="G917">
        <v>3.2</v>
      </c>
      <c r="H917">
        <v>1014</v>
      </c>
      <c r="I917">
        <v>250</v>
      </c>
      <c r="J917">
        <v>0</v>
      </c>
      <c r="K917">
        <v>0</v>
      </c>
      <c r="L917">
        <v>0</v>
      </c>
      <c r="M917">
        <v>1.6</v>
      </c>
      <c r="N917">
        <v>10.4</v>
      </c>
      <c r="O917">
        <v>173</v>
      </c>
      <c r="P917">
        <v>16.899999999999999</v>
      </c>
      <c r="Q917">
        <v>17</v>
      </c>
      <c r="R917" s="54">
        <v>0.63055555555555598</v>
      </c>
      <c r="T917" s="93">
        <f t="shared" si="43"/>
        <v>17</v>
      </c>
      <c r="U917" s="96">
        <f t="shared" si="46"/>
        <v>7.1999999999999993</v>
      </c>
      <c r="V917" s="92" t="str">
        <f t="shared" si="45"/>
        <v/>
      </c>
      <c r="W917" s="96">
        <f t="shared" si="44"/>
        <v>1</v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>
        <v>6.8</v>
      </c>
      <c r="C918">
        <v>98</v>
      </c>
      <c r="D918">
        <v>6.5</v>
      </c>
      <c r="E918">
        <v>6.8</v>
      </c>
      <c r="F918">
        <v>3.2</v>
      </c>
      <c r="G918">
        <v>3.2</v>
      </c>
      <c r="H918">
        <v>1014</v>
      </c>
      <c r="I918">
        <v>250</v>
      </c>
      <c r="J918">
        <v>0</v>
      </c>
      <c r="K918">
        <v>0</v>
      </c>
      <c r="L918">
        <v>0</v>
      </c>
      <c r="M918">
        <v>1.6</v>
      </c>
      <c r="N918">
        <v>10.4</v>
      </c>
      <c r="O918">
        <v>173</v>
      </c>
      <c r="P918">
        <v>16.899999999999999</v>
      </c>
      <c r="Q918">
        <v>16.899999999999999</v>
      </c>
      <c r="R918" s="54">
        <v>0.63124999999999998</v>
      </c>
      <c r="T918" s="93">
        <f t="shared" si="43"/>
        <v>16.899999999999999</v>
      </c>
      <c r="U918" s="96">
        <f t="shared" si="46"/>
        <v>7.0999999999999979</v>
      </c>
      <c r="V918" s="92" t="str">
        <f t="shared" si="45"/>
        <v/>
      </c>
      <c r="W918" s="96">
        <f t="shared" si="44"/>
        <v>1</v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>
        <v>6.8</v>
      </c>
      <c r="C919">
        <v>98</v>
      </c>
      <c r="D919">
        <v>6.5</v>
      </c>
      <c r="E919">
        <v>6.8</v>
      </c>
      <c r="F919">
        <v>4.3</v>
      </c>
      <c r="G919">
        <v>4.3</v>
      </c>
      <c r="H919">
        <v>1014</v>
      </c>
      <c r="I919">
        <v>250</v>
      </c>
      <c r="J919">
        <v>0</v>
      </c>
      <c r="K919">
        <v>0</v>
      </c>
      <c r="L919">
        <v>0</v>
      </c>
      <c r="M919">
        <v>1.6</v>
      </c>
      <c r="N919">
        <v>10.4</v>
      </c>
      <c r="O919">
        <v>173</v>
      </c>
      <c r="P919">
        <v>16.899999999999999</v>
      </c>
      <c r="Q919">
        <v>16.899999999999999</v>
      </c>
      <c r="R919" s="54">
        <v>0.63194444444444398</v>
      </c>
      <c r="T919" s="93">
        <f t="shared" si="43"/>
        <v>16.899999999999999</v>
      </c>
      <c r="U919" s="96">
        <f t="shared" si="46"/>
        <v>7.0999999999999979</v>
      </c>
      <c r="V919" s="92" t="str">
        <f t="shared" si="45"/>
        <v/>
      </c>
      <c r="W919" s="96">
        <f t="shared" si="44"/>
        <v>1</v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>
        <v>6.8</v>
      </c>
      <c r="C920">
        <v>98</v>
      </c>
      <c r="D920">
        <v>6.5</v>
      </c>
      <c r="E920">
        <v>6.8</v>
      </c>
      <c r="F920">
        <v>0</v>
      </c>
      <c r="G920">
        <v>3.2</v>
      </c>
      <c r="H920">
        <v>1014.1</v>
      </c>
      <c r="I920">
        <v>250</v>
      </c>
      <c r="J920">
        <v>0</v>
      </c>
      <c r="K920">
        <v>0</v>
      </c>
      <c r="L920">
        <v>0</v>
      </c>
      <c r="M920">
        <v>1.6</v>
      </c>
      <c r="N920">
        <v>10.4</v>
      </c>
      <c r="O920">
        <v>173</v>
      </c>
      <c r="P920">
        <v>16.899999999999999</v>
      </c>
      <c r="Q920">
        <v>16.899999999999999</v>
      </c>
      <c r="R920" s="54">
        <v>0.63263888888888897</v>
      </c>
      <c r="T920" s="93">
        <f t="shared" si="43"/>
        <v>16.899999999999999</v>
      </c>
      <c r="U920" s="96">
        <f t="shared" si="46"/>
        <v>7.0999999999999979</v>
      </c>
      <c r="V920" s="92" t="str">
        <f t="shared" si="45"/>
        <v/>
      </c>
      <c r="W920" s="96">
        <f t="shared" si="44"/>
        <v>1</v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>
        <v>6.8</v>
      </c>
      <c r="C921">
        <v>98</v>
      </c>
      <c r="D921">
        <v>6.5</v>
      </c>
      <c r="E921">
        <v>6.8</v>
      </c>
      <c r="F921">
        <v>1.8</v>
      </c>
      <c r="G921">
        <v>2.9</v>
      </c>
      <c r="H921">
        <v>1014</v>
      </c>
      <c r="I921">
        <v>250</v>
      </c>
      <c r="J921">
        <v>0</v>
      </c>
      <c r="K921">
        <v>0</v>
      </c>
      <c r="L921">
        <v>0</v>
      </c>
      <c r="M921">
        <v>1.6</v>
      </c>
      <c r="N921">
        <v>10.4</v>
      </c>
      <c r="O921">
        <v>173</v>
      </c>
      <c r="P921">
        <v>16.899999999999999</v>
      </c>
      <c r="Q921">
        <v>16.899999999999999</v>
      </c>
      <c r="R921" s="54">
        <v>0.63333333333333297</v>
      </c>
      <c r="T921" s="93">
        <f t="shared" si="43"/>
        <v>16.899999999999999</v>
      </c>
      <c r="U921" s="96">
        <f t="shared" si="46"/>
        <v>7.0999999999999979</v>
      </c>
      <c r="V921" s="92" t="str">
        <f t="shared" si="45"/>
        <v/>
      </c>
      <c r="W921" s="96">
        <f t="shared" si="44"/>
        <v>1</v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>
        <v>6.8</v>
      </c>
      <c r="C922">
        <v>98</v>
      </c>
      <c r="D922">
        <v>6.5</v>
      </c>
      <c r="E922">
        <v>6.8</v>
      </c>
      <c r="F922">
        <v>2.9</v>
      </c>
      <c r="G922">
        <v>2.9</v>
      </c>
      <c r="H922">
        <v>1013.9</v>
      </c>
      <c r="I922">
        <v>250</v>
      </c>
      <c r="J922">
        <v>0</v>
      </c>
      <c r="K922">
        <v>0</v>
      </c>
      <c r="L922">
        <v>0</v>
      </c>
      <c r="M922">
        <v>1.6</v>
      </c>
      <c r="N922">
        <v>10.4</v>
      </c>
      <c r="O922">
        <v>173</v>
      </c>
      <c r="P922">
        <v>16.899999999999999</v>
      </c>
      <c r="Q922">
        <v>16.899999999999999</v>
      </c>
      <c r="R922" s="54">
        <v>0.63402777777777797</v>
      </c>
      <c r="T922" s="93">
        <f t="shared" si="43"/>
        <v>16.899999999999999</v>
      </c>
      <c r="U922" s="96">
        <f t="shared" si="46"/>
        <v>7.0999999999999979</v>
      </c>
      <c r="V922" s="92" t="str">
        <f t="shared" si="45"/>
        <v/>
      </c>
      <c r="W922" s="96">
        <f t="shared" si="44"/>
        <v>1</v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>
        <v>6.8</v>
      </c>
      <c r="C923">
        <v>98</v>
      </c>
      <c r="D923">
        <v>6.5</v>
      </c>
      <c r="E923">
        <v>6.8</v>
      </c>
      <c r="F923">
        <v>2.5</v>
      </c>
      <c r="G923">
        <v>2.5</v>
      </c>
      <c r="H923">
        <v>1014</v>
      </c>
      <c r="I923">
        <v>250</v>
      </c>
      <c r="J923">
        <v>0</v>
      </c>
      <c r="K923">
        <v>0</v>
      </c>
      <c r="L923">
        <v>0</v>
      </c>
      <c r="M923">
        <v>1.6</v>
      </c>
      <c r="N923">
        <v>10.4</v>
      </c>
      <c r="O923">
        <v>173</v>
      </c>
      <c r="P923">
        <v>16.899999999999999</v>
      </c>
      <c r="Q923">
        <v>16.7</v>
      </c>
      <c r="R923" s="54">
        <v>0.63472222222222197</v>
      </c>
      <c r="T923" s="93">
        <f t="shared" si="43"/>
        <v>16.899999999999999</v>
      </c>
      <c r="U923" s="96">
        <f t="shared" si="46"/>
        <v>7.0999999999999979</v>
      </c>
      <c r="V923" s="92" t="str">
        <f t="shared" si="45"/>
        <v/>
      </c>
      <c r="W923" s="96">
        <f t="shared" si="44"/>
        <v>1</v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>
        <v>6.8</v>
      </c>
      <c r="C924">
        <v>98</v>
      </c>
      <c r="D924">
        <v>6.5</v>
      </c>
      <c r="E924">
        <v>6.8</v>
      </c>
      <c r="F924">
        <v>2.5</v>
      </c>
      <c r="G924">
        <v>3.6</v>
      </c>
      <c r="H924">
        <v>1013.9</v>
      </c>
      <c r="I924">
        <v>250</v>
      </c>
      <c r="J924">
        <v>0</v>
      </c>
      <c r="K924">
        <v>0</v>
      </c>
      <c r="L924">
        <v>0</v>
      </c>
      <c r="M924">
        <v>1.6</v>
      </c>
      <c r="N924">
        <v>10.4</v>
      </c>
      <c r="O924">
        <v>173</v>
      </c>
      <c r="P924">
        <v>16.899999999999999</v>
      </c>
      <c r="Q924">
        <v>16.7</v>
      </c>
      <c r="R924" s="54">
        <v>0.63541666666666696</v>
      </c>
      <c r="T924" s="93">
        <f t="shared" si="43"/>
        <v>16.899999999999999</v>
      </c>
      <c r="U924" s="96">
        <f t="shared" si="46"/>
        <v>7.0999999999999979</v>
      </c>
      <c r="V924" s="92" t="str">
        <f t="shared" si="45"/>
        <v/>
      </c>
      <c r="W924" s="96">
        <f t="shared" si="44"/>
        <v>1</v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>
        <v>6.8</v>
      </c>
      <c r="C925">
        <v>98</v>
      </c>
      <c r="D925">
        <v>6.5</v>
      </c>
      <c r="E925">
        <v>6.8</v>
      </c>
      <c r="F925">
        <v>0</v>
      </c>
      <c r="G925">
        <v>3.2</v>
      </c>
      <c r="H925">
        <v>1014.1</v>
      </c>
      <c r="I925">
        <v>250</v>
      </c>
      <c r="J925">
        <v>0</v>
      </c>
      <c r="K925">
        <v>0</v>
      </c>
      <c r="L925">
        <v>0</v>
      </c>
      <c r="M925">
        <v>1.6</v>
      </c>
      <c r="N925">
        <v>10.4</v>
      </c>
      <c r="O925">
        <v>173</v>
      </c>
      <c r="P925">
        <v>16.8</v>
      </c>
      <c r="Q925">
        <v>16.7</v>
      </c>
      <c r="R925" s="54">
        <v>0.63611111111111096</v>
      </c>
      <c r="T925" s="93">
        <f t="shared" si="43"/>
        <v>16.8</v>
      </c>
      <c r="U925" s="96">
        <f t="shared" si="46"/>
        <v>7</v>
      </c>
      <c r="V925" s="92" t="str">
        <f t="shared" si="45"/>
        <v/>
      </c>
      <c r="W925" s="96">
        <f t="shared" si="44"/>
        <v>1</v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>
        <v>6.8</v>
      </c>
      <c r="C926">
        <v>98</v>
      </c>
      <c r="D926">
        <v>6.5</v>
      </c>
      <c r="E926">
        <v>6.8</v>
      </c>
      <c r="F926">
        <v>2.9</v>
      </c>
      <c r="G926">
        <v>2.9</v>
      </c>
      <c r="H926">
        <v>1013.9</v>
      </c>
      <c r="I926">
        <v>250</v>
      </c>
      <c r="J926">
        <v>0</v>
      </c>
      <c r="K926">
        <v>0</v>
      </c>
      <c r="L926">
        <v>0</v>
      </c>
      <c r="M926">
        <v>1.6</v>
      </c>
      <c r="N926">
        <v>10.4</v>
      </c>
      <c r="O926">
        <v>173</v>
      </c>
      <c r="P926">
        <v>16.8</v>
      </c>
      <c r="Q926">
        <v>16.7</v>
      </c>
      <c r="R926" s="54">
        <v>0.63680555555555596</v>
      </c>
      <c r="T926" s="93">
        <f t="shared" si="43"/>
        <v>16.8</v>
      </c>
      <c r="U926" s="96">
        <f t="shared" si="46"/>
        <v>7</v>
      </c>
      <c r="V926" s="92" t="str">
        <f t="shared" si="45"/>
        <v/>
      </c>
      <c r="W926" s="96">
        <f t="shared" si="44"/>
        <v>1</v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>
        <v>6.8</v>
      </c>
      <c r="C927">
        <v>98</v>
      </c>
      <c r="D927">
        <v>6.5</v>
      </c>
      <c r="E927">
        <v>6.8</v>
      </c>
      <c r="F927">
        <v>0</v>
      </c>
      <c r="G927">
        <v>1.8</v>
      </c>
      <c r="H927">
        <v>1014.1</v>
      </c>
      <c r="I927">
        <v>250</v>
      </c>
      <c r="J927">
        <v>0</v>
      </c>
      <c r="K927">
        <v>0</v>
      </c>
      <c r="L927">
        <v>0</v>
      </c>
      <c r="M927">
        <v>1.6</v>
      </c>
      <c r="N927">
        <v>10.4</v>
      </c>
      <c r="O927">
        <v>173</v>
      </c>
      <c r="P927">
        <v>16.7</v>
      </c>
      <c r="Q927">
        <v>16.600000000000001</v>
      </c>
      <c r="R927" s="54">
        <v>0.63749999999999996</v>
      </c>
      <c r="T927" s="93">
        <f t="shared" si="43"/>
        <v>16.7</v>
      </c>
      <c r="U927" s="96">
        <f t="shared" si="46"/>
        <v>6.8999999999999986</v>
      </c>
      <c r="V927" s="92" t="str">
        <f t="shared" si="45"/>
        <v/>
      </c>
      <c r="W927" s="96">
        <f t="shared" si="44"/>
        <v>1</v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>
        <v>6.8</v>
      </c>
      <c r="C928">
        <v>98</v>
      </c>
      <c r="D928">
        <v>6.5</v>
      </c>
      <c r="E928">
        <v>6.8</v>
      </c>
      <c r="F928">
        <v>1.8</v>
      </c>
      <c r="G928">
        <v>2.2000000000000002</v>
      </c>
      <c r="H928">
        <v>1014.1</v>
      </c>
      <c r="I928">
        <v>250</v>
      </c>
      <c r="J928">
        <v>0</v>
      </c>
      <c r="K928">
        <v>0</v>
      </c>
      <c r="L928">
        <v>0</v>
      </c>
      <c r="M928">
        <v>1.6</v>
      </c>
      <c r="N928">
        <v>10.4</v>
      </c>
      <c r="O928">
        <v>173</v>
      </c>
      <c r="P928">
        <v>16.600000000000001</v>
      </c>
      <c r="Q928">
        <v>16.600000000000001</v>
      </c>
      <c r="R928" s="54">
        <v>0.63819444444444495</v>
      </c>
      <c r="T928" s="93">
        <f t="shared" si="43"/>
        <v>16.600000000000001</v>
      </c>
      <c r="U928" s="96">
        <f t="shared" si="46"/>
        <v>6.8000000000000007</v>
      </c>
      <c r="V928" s="92" t="str">
        <f t="shared" si="45"/>
        <v/>
      </c>
      <c r="W928" s="96">
        <f t="shared" si="44"/>
        <v>1</v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>
        <v>6.8</v>
      </c>
      <c r="C929">
        <v>98</v>
      </c>
      <c r="D929">
        <v>6.5</v>
      </c>
      <c r="E929">
        <v>6.8</v>
      </c>
      <c r="F929">
        <v>0</v>
      </c>
      <c r="G929">
        <v>4.7</v>
      </c>
      <c r="H929">
        <v>1014</v>
      </c>
      <c r="I929">
        <v>250</v>
      </c>
      <c r="J929">
        <v>0</v>
      </c>
      <c r="K929">
        <v>0</v>
      </c>
      <c r="L929">
        <v>0</v>
      </c>
      <c r="M929">
        <v>1.6</v>
      </c>
      <c r="N929">
        <v>10.4</v>
      </c>
      <c r="O929">
        <v>173</v>
      </c>
      <c r="P929">
        <v>16.5</v>
      </c>
      <c r="Q929">
        <v>16.600000000000001</v>
      </c>
      <c r="R929" s="54">
        <v>0.63888888888888895</v>
      </c>
      <c r="T929" s="93">
        <f t="shared" si="43"/>
        <v>16.600000000000001</v>
      </c>
      <c r="U929" s="96">
        <f t="shared" si="46"/>
        <v>6.8000000000000007</v>
      </c>
      <c r="V929" s="92" t="str">
        <f t="shared" si="45"/>
        <v/>
      </c>
      <c r="W929" s="96">
        <f t="shared" si="44"/>
        <v>1</v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>
        <v>6.8</v>
      </c>
      <c r="C930">
        <v>98</v>
      </c>
      <c r="D930">
        <v>6.5</v>
      </c>
      <c r="E930">
        <v>6.8</v>
      </c>
      <c r="F930">
        <v>4.3</v>
      </c>
      <c r="G930">
        <v>5</v>
      </c>
      <c r="H930">
        <v>1014.1</v>
      </c>
      <c r="I930">
        <v>250</v>
      </c>
      <c r="J930">
        <v>0</v>
      </c>
      <c r="K930">
        <v>0</v>
      </c>
      <c r="L930">
        <v>0</v>
      </c>
      <c r="M930">
        <v>1.6</v>
      </c>
      <c r="N930">
        <v>10.4</v>
      </c>
      <c r="O930">
        <v>173</v>
      </c>
      <c r="P930">
        <v>16.399999999999999</v>
      </c>
      <c r="Q930">
        <v>16.600000000000001</v>
      </c>
      <c r="R930" s="54">
        <v>0.63958333333333295</v>
      </c>
      <c r="T930" s="93">
        <f t="shared" si="43"/>
        <v>16.600000000000001</v>
      </c>
      <c r="U930" s="96">
        <f t="shared" si="46"/>
        <v>6.8000000000000007</v>
      </c>
      <c r="V930" s="92" t="str">
        <f t="shared" si="45"/>
        <v/>
      </c>
      <c r="W930" s="96">
        <f t="shared" si="44"/>
        <v>1</v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>
        <v>6.8</v>
      </c>
      <c r="C931">
        <v>98</v>
      </c>
      <c r="D931">
        <v>6.5</v>
      </c>
      <c r="E931">
        <v>6.8</v>
      </c>
      <c r="F931">
        <v>0</v>
      </c>
      <c r="G931">
        <v>1.8</v>
      </c>
      <c r="H931">
        <v>1014.1</v>
      </c>
      <c r="I931">
        <v>250</v>
      </c>
      <c r="J931">
        <v>0</v>
      </c>
      <c r="K931">
        <v>0</v>
      </c>
      <c r="L931">
        <v>0</v>
      </c>
      <c r="M931">
        <v>1.6</v>
      </c>
      <c r="N931">
        <v>10.4</v>
      </c>
      <c r="O931">
        <v>173</v>
      </c>
      <c r="P931">
        <v>16.399999999999999</v>
      </c>
      <c r="Q931">
        <v>16.600000000000001</v>
      </c>
      <c r="R931" s="54">
        <v>0.64027777777777795</v>
      </c>
      <c r="T931" s="93">
        <f t="shared" si="43"/>
        <v>16.600000000000001</v>
      </c>
      <c r="U931" s="96">
        <f t="shared" si="46"/>
        <v>6.8000000000000007</v>
      </c>
      <c r="V931" s="92" t="str">
        <f t="shared" si="45"/>
        <v/>
      </c>
      <c r="W931" s="96">
        <f t="shared" si="44"/>
        <v>1</v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>
        <v>6.8</v>
      </c>
      <c r="C932">
        <v>98</v>
      </c>
      <c r="D932">
        <v>6.5</v>
      </c>
      <c r="E932">
        <v>6.8</v>
      </c>
      <c r="F932">
        <v>0</v>
      </c>
      <c r="G932">
        <v>3.2</v>
      </c>
      <c r="H932">
        <v>1014</v>
      </c>
      <c r="I932">
        <v>250</v>
      </c>
      <c r="J932">
        <v>0</v>
      </c>
      <c r="K932">
        <v>0</v>
      </c>
      <c r="L932">
        <v>0</v>
      </c>
      <c r="M932">
        <v>1.6</v>
      </c>
      <c r="N932">
        <v>10.4</v>
      </c>
      <c r="O932">
        <v>173</v>
      </c>
      <c r="P932">
        <v>16.399999999999999</v>
      </c>
      <c r="Q932">
        <v>16.600000000000001</v>
      </c>
      <c r="R932" s="54">
        <v>0.64097222222222205</v>
      </c>
      <c r="T932" s="93">
        <f t="shared" si="43"/>
        <v>16.600000000000001</v>
      </c>
      <c r="U932" s="96">
        <f t="shared" si="46"/>
        <v>6.8000000000000007</v>
      </c>
      <c r="V932" s="92" t="str">
        <f t="shared" si="45"/>
        <v/>
      </c>
      <c r="W932" s="96">
        <f t="shared" si="44"/>
        <v>1</v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>
        <v>6.8</v>
      </c>
      <c r="C933">
        <v>98</v>
      </c>
      <c r="D933">
        <v>6.5</v>
      </c>
      <c r="E933">
        <v>6.8</v>
      </c>
      <c r="F933">
        <v>2.2000000000000002</v>
      </c>
      <c r="G933">
        <v>2.9</v>
      </c>
      <c r="H933">
        <v>1014.1</v>
      </c>
      <c r="I933">
        <v>250</v>
      </c>
      <c r="J933">
        <v>0</v>
      </c>
      <c r="K933">
        <v>0</v>
      </c>
      <c r="L933">
        <v>0</v>
      </c>
      <c r="M933">
        <v>1.6</v>
      </c>
      <c r="N933">
        <v>10.4</v>
      </c>
      <c r="O933">
        <v>173</v>
      </c>
      <c r="P933">
        <v>16.3</v>
      </c>
      <c r="Q933">
        <v>16.600000000000001</v>
      </c>
      <c r="R933" s="54">
        <v>0.64166666666666705</v>
      </c>
      <c r="T933" s="93">
        <f t="shared" si="43"/>
        <v>16.600000000000001</v>
      </c>
      <c r="U933" s="96">
        <f t="shared" si="46"/>
        <v>6.8000000000000007</v>
      </c>
      <c r="V933" s="92" t="str">
        <f t="shared" si="45"/>
        <v/>
      </c>
      <c r="W933" s="96">
        <f t="shared" si="44"/>
        <v>1</v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>
        <v>6.8</v>
      </c>
      <c r="C934">
        <v>98</v>
      </c>
      <c r="D934">
        <v>6.5</v>
      </c>
      <c r="E934">
        <v>6.8</v>
      </c>
      <c r="F934">
        <v>2.5</v>
      </c>
      <c r="G934">
        <v>5.4</v>
      </c>
      <c r="H934">
        <v>1014.1</v>
      </c>
      <c r="I934">
        <v>250</v>
      </c>
      <c r="J934">
        <v>0</v>
      </c>
      <c r="K934">
        <v>0</v>
      </c>
      <c r="L934">
        <v>0</v>
      </c>
      <c r="M934">
        <v>1.6</v>
      </c>
      <c r="N934">
        <v>10.4</v>
      </c>
      <c r="O934">
        <v>173</v>
      </c>
      <c r="P934">
        <v>16.2</v>
      </c>
      <c r="Q934">
        <v>16.600000000000001</v>
      </c>
      <c r="R934" s="54">
        <v>0.64236111111111105</v>
      </c>
      <c r="T934" s="93">
        <f t="shared" si="43"/>
        <v>16.600000000000001</v>
      </c>
      <c r="U934" s="96">
        <f t="shared" si="46"/>
        <v>6.8000000000000007</v>
      </c>
      <c r="V934" s="92" t="str">
        <f t="shared" si="45"/>
        <v/>
      </c>
      <c r="W934" s="96">
        <f t="shared" si="44"/>
        <v>1</v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>
        <v>6.8</v>
      </c>
      <c r="C935">
        <v>98</v>
      </c>
      <c r="D935">
        <v>6.5</v>
      </c>
      <c r="E935">
        <v>6.8</v>
      </c>
      <c r="F935">
        <v>0</v>
      </c>
      <c r="G935">
        <v>1.8</v>
      </c>
      <c r="H935">
        <v>1014.1</v>
      </c>
      <c r="I935">
        <v>250</v>
      </c>
      <c r="J935">
        <v>0</v>
      </c>
      <c r="K935">
        <v>0</v>
      </c>
      <c r="L935">
        <v>0</v>
      </c>
      <c r="M935">
        <v>1.6</v>
      </c>
      <c r="N935">
        <v>10.4</v>
      </c>
      <c r="O935">
        <v>173</v>
      </c>
      <c r="P935">
        <v>16.2</v>
      </c>
      <c r="Q935">
        <v>16.600000000000001</v>
      </c>
      <c r="R935" s="54">
        <v>0.64305555555555605</v>
      </c>
      <c r="T935" s="93">
        <f t="shared" si="43"/>
        <v>16.600000000000001</v>
      </c>
      <c r="U935" s="96">
        <f t="shared" si="46"/>
        <v>6.8000000000000007</v>
      </c>
      <c r="V935" s="92" t="str">
        <f t="shared" si="45"/>
        <v/>
      </c>
      <c r="W935" s="96">
        <f t="shared" si="44"/>
        <v>1</v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>
        <v>6.8</v>
      </c>
      <c r="C936">
        <v>98</v>
      </c>
      <c r="D936">
        <v>6.5</v>
      </c>
      <c r="E936">
        <v>6.8</v>
      </c>
      <c r="F936">
        <v>4.7</v>
      </c>
      <c r="G936">
        <v>5</v>
      </c>
      <c r="H936">
        <v>1014.1</v>
      </c>
      <c r="I936">
        <v>250</v>
      </c>
      <c r="J936">
        <v>0</v>
      </c>
      <c r="K936">
        <v>0</v>
      </c>
      <c r="L936">
        <v>0</v>
      </c>
      <c r="M936">
        <v>1.6</v>
      </c>
      <c r="N936">
        <v>10.4</v>
      </c>
      <c r="O936">
        <v>173</v>
      </c>
      <c r="P936">
        <v>16.2</v>
      </c>
      <c r="Q936">
        <v>16.2</v>
      </c>
      <c r="R936" s="54">
        <v>0.64375000000000004</v>
      </c>
      <c r="T936" s="93">
        <f t="shared" si="43"/>
        <v>16.2</v>
      </c>
      <c r="U936" s="96">
        <f t="shared" si="46"/>
        <v>6.3999999999999986</v>
      </c>
      <c r="V936" s="92" t="str">
        <f t="shared" si="45"/>
        <v/>
      </c>
      <c r="W936" s="96">
        <f t="shared" si="44"/>
        <v>1</v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>
        <v>6.8</v>
      </c>
      <c r="C937">
        <v>98</v>
      </c>
      <c r="D937">
        <v>6.5</v>
      </c>
      <c r="E937">
        <v>6.8</v>
      </c>
      <c r="F937">
        <v>5.4</v>
      </c>
      <c r="G937">
        <v>5.8</v>
      </c>
      <c r="H937">
        <v>1014.1</v>
      </c>
      <c r="I937">
        <v>250</v>
      </c>
      <c r="J937">
        <v>0</v>
      </c>
      <c r="K937">
        <v>0</v>
      </c>
      <c r="L937">
        <v>0</v>
      </c>
      <c r="M937">
        <v>1.6</v>
      </c>
      <c r="N937">
        <v>10.4</v>
      </c>
      <c r="O937">
        <v>173</v>
      </c>
      <c r="P937">
        <v>16.2</v>
      </c>
      <c r="Q937">
        <v>16.2</v>
      </c>
      <c r="R937" s="54">
        <v>0.64444444444444404</v>
      </c>
      <c r="T937" s="93">
        <f t="shared" si="43"/>
        <v>16.2</v>
      </c>
      <c r="U937" s="96">
        <f t="shared" si="46"/>
        <v>6.3999999999999986</v>
      </c>
      <c r="V937" s="92" t="str">
        <f t="shared" si="45"/>
        <v/>
      </c>
      <c r="W937" s="96">
        <f t="shared" si="44"/>
        <v>1</v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>
        <v>6.8</v>
      </c>
      <c r="C938">
        <v>98</v>
      </c>
      <c r="D938">
        <v>6.5</v>
      </c>
      <c r="E938">
        <v>6.8</v>
      </c>
      <c r="F938">
        <v>2.5</v>
      </c>
      <c r="G938">
        <v>4.3</v>
      </c>
      <c r="H938">
        <v>1014</v>
      </c>
      <c r="I938">
        <v>250</v>
      </c>
      <c r="J938">
        <v>0</v>
      </c>
      <c r="K938">
        <v>0</v>
      </c>
      <c r="L938">
        <v>0</v>
      </c>
      <c r="M938">
        <v>1.6</v>
      </c>
      <c r="N938">
        <v>10.4</v>
      </c>
      <c r="O938">
        <v>173</v>
      </c>
      <c r="P938">
        <v>16.2</v>
      </c>
      <c r="Q938">
        <v>16.2</v>
      </c>
      <c r="R938" s="54">
        <v>0.64513888888888904</v>
      </c>
      <c r="T938" s="93">
        <f t="shared" si="43"/>
        <v>16.2</v>
      </c>
      <c r="U938" s="96">
        <f t="shared" si="46"/>
        <v>6.3999999999999986</v>
      </c>
      <c r="V938" s="92" t="str">
        <f t="shared" si="45"/>
        <v/>
      </c>
      <c r="W938" s="96">
        <f t="shared" si="44"/>
        <v>1</v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>
        <v>6.8</v>
      </c>
      <c r="C939">
        <v>98</v>
      </c>
      <c r="D939">
        <v>6.5</v>
      </c>
      <c r="E939">
        <v>6.8</v>
      </c>
      <c r="F939">
        <v>3.6</v>
      </c>
      <c r="G939">
        <v>5</v>
      </c>
      <c r="H939">
        <v>1014.1</v>
      </c>
      <c r="I939">
        <v>250</v>
      </c>
      <c r="J939">
        <v>0</v>
      </c>
      <c r="K939">
        <v>0</v>
      </c>
      <c r="L939">
        <v>0</v>
      </c>
      <c r="M939">
        <v>1.6</v>
      </c>
      <c r="N939">
        <v>10.4</v>
      </c>
      <c r="O939">
        <v>173</v>
      </c>
      <c r="P939">
        <v>16.3</v>
      </c>
      <c r="Q939">
        <v>16.2</v>
      </c>
      <c r="R939" s="54">
        <v>0.64583333333333304</v>
      </c>
      <c r="T939" s="93">
        <f t="shared" si="43"/>
        <v>16.3</v>
      </c>
      <c r="U939" s="96">
        <f t="shared" si="46"/>
        <v>6.5</v>
      </c>
      <c r="V939" s="92" t="str">
        <f t="shared" si="45"/>
        <v/>
      </c>
      <c r="W939" s="96">
        <f t="shared" si="44"/>
        <v>1</v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>
        <v>6.8</v>
      </c>
      <c r="C940">
        <v>98</v>
      </c>
      <c r="D940">
        <v>6.5</v>
      </c>
      <c r="E940">
        <v>6.8</v>
      </c>
      <c r="F940">
        <v>2.9</v>
      </c>
      <c r="G940">
        <v>2.9</v>
      </c>
      <c r="H940">
        <v>1013.9</v>
      </c>
      <c r="I940">
        <v>250</v>
      </c>
      <c r="J940">
        <v>0</v>
      </c>
      <c r="K940">
        <v>0</v>
      </c>
      <c r="L940">
        <v>0</v>
      </c>
      <c r="M940">
        <v>1.6</v>
      </c>
      <c r="N940">
        <v>10.4</v>
      </c>
      <c r="O940">
        <v>173</v>
      </c>
      <c r="P940">
        <v>16.3</v>
      </c>
      <c r="Q940">
        <v>16.2</v>
      </c>
      <c r="R940" s="54">
        <v>0.64652777777777803</v>
      </c>
      <c r="T940" s="93">
        <f t="shared" si="43"/>
        <v>16.3</v>
      </c>
      <c r="U940" s="96">
        <f t="shared" si="46"/>
        <v>6.5</v>
      </c>
      <c r="V940" s="92" t="str">
        <f t="shared" si="45"/>
        <v/>
      </c>
      <c r="W940" s="96">
        <f t="shared" si="44"/>
        <v>1</v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>
        <v>6.8</v>
      </c>
      <c r="C941">
        <v>98</v>
      </c>
      <c r="D941">
        <v>6.5</v>
      </c>
      <c r="E941">
        <v>6.8</v>
      </c>
      <c r="F941">
        <v>2.5</v>
      </c>
      <c r="G941">
        <v>3.2</v>
      </c>
      <c r="H941">
        <v>1014.1</v>
      </c>
      <c r="I941">
        <v>250</v>
      </c>
      <c r="J941">
        <v>0</v>
      </c>
      <c r="K941">
        <v>0</v>
      </c>
      <c r="L941">
        <v>0</v>
      </c>
      <c r="M941">
        <v>1.6</v>
      </c>
      <c r="N941">
        <v>10.4</v>
      </c>
      <c r="O941">
        <v>173</v>
      </c>
      <c r="P941">
        <v>16.399999999999999</v>
      </c>
      <c r="Q941">
        <v>16.3</v>
      </c>
      <c r="R941" s="54">
        <v>0.64722222222222203</v>
      </c>
      <c r="T941" s="93">
        <f t="shared" si="43"/>
        <v>16.399999999999999</v>
      </c>
      <c r="U941" s="96">
        <f t="shared" si="46"/>
        <v>6.5999999999999979</v>
      </c>
      <c r="V941" s="92" t="str">
        <f t="shared" si="45"/>
        <v/>
      </c>
      <c r="W941" s="96">
        <f t="shared" si="44"/>
        <v>1</v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>
        <v>6.8</v>
      </c>
      <c r="C942">
        <v>98</v>
      </c>
      <c r="D942">
        <v>6.5</v>
      </c>
      <c r="E942">
        <v>6.8</v>
      </c>
      <c r="F942">
        <v>3.2</v>
      </c>
      <c r="G942">
        <v>4</v>
      </c>
      <c r="H942">
        <v>1014</v>
      </c>
      <c r="I942">
        <v>250</v>
      </c>
      <c r="J942">
        <v>0</v>
      </c>
      <c r="K942">
        <v>0</v>
      </c>
      <c r="L942">
        <v>0</v>
      </c>
      <c r="M942">
        <v>1.6</v>
      </c>
      <c r="N942">
        <v>10.4</v>
      </c>
      <c r="O942">
        <v>173</v>
      </c>
      <c r="P942">
        <v>16.399999999999999</v>
      </c>
      <c r="Q942">
        <v>16.399999999999999</v>
      </c>
      <c r="R942" s="54">
        <v>0.64791666666666703</v>
      </c>
      <c r="T942" s="93">
        <f t="shared" si="43"/>
        <v>16.399999999999999</v>
      </c>
      <c r="U942" s="96">
        <f t="shared" si="46"/>
        <v>6.5999999999999979</v>
      </c>
      <c r="V942" s="92" t="str">
        <f t="shared" si="45"/>
        <v/>
      </c>
      <c r="W942" s="96">
        <f t="shared" si="44"/>
        <v>1</v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>
        <v>6.8</v>
      </c>
      <c r="C943">
        <v>98</v>
      </c>
      <c r="D943">
        <v>6.5</v>
      </c>
      <c r="E943">
        <v>6.8</v>
      </c>
      <c r="F943">
        <v>2.5</v>
      </c>
      <c r="G943">
        <v>3.6</v>
      </c>
      <c r="H943">
        <v>1014</v>
      </c>
      <c r="I943">
        <v>250</v>
      </c>
      <c r="J943">
        <v>0</v>
      </c>
      <c r="K943">
        <v>0</v>
      </c>
      <c r="L943">
        <v>0</v>
      </c>
      <c r="M943">
        <v>1.6</v>
      </c>
      <c r="N943">
        <v>10.4</v>
      </c>
      <c r="O943">
        <v>173</v>
      </c>
      <c r="P943">
        <v>16.600000000000001</v>
      </c>
      <c r="Q943">
        <v>16.399999999999999</v>
      </c>
      <c r="R943" s="54">
        <v>0.64861111111111103</v>
      </c>
      <c r="T943" s="93">
        <f t="shared" si="43"/>
        <v>16.600000000000001</v>
      </c>
      <c r="U943" s="96">
        <f t="shared" si="46"/>
        <v>6.8000000000000007</v>
      </c>
      <c r="V943" s="92" t="str">
        <f t="shared" si="45"/>
        <v/>
      </c>
      <c r="W943" s="96">
        <f t="shared" si="44"/>
        <v>1</v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>
        <v>6.8</v>
      </c>
      <c r="C944">
        <v>98</v>
      </c>
      <c r="D944">
        <v>6.5</v>
      </c>
      <c r="E944">
        <v>6.8</v>
      </c>
      <c r="F944">
        <v>2.5</v>
      </c>
      <c r="G944">
        <v>3.2</v>
      </c>
      <c r="H944">
        <v>1014.2</v>
      </c>
      <c r="I944">
        <v>250</v>
      </c>
      <c r="J944">
        <v>0</v>
      </c>
      <c r="K944">
        <v>0</v>
      </c>
      <c r="L944">
        <v>0</v>
      </c>
      <c r="M944">
        <v>1.6</v>
      </c>
      <c r="N944">
        <v>10.4</v>
      </c>
      <c r="O944">
        <v>173</v>
      </c>
      <c r="P944">
        <v>16.8</v>
      </c>
      <c r="Q944">
        <v>16.399999999999999</v>
      </c>
      <c r="R944" s="54">
        <v>0.64930555555555602</v>
      </c>
      <c r="T944" s="93">
        <f t="shared" si="43"/>
        <v>16.8</v>
      </c>
      <c r="U944" s="96">
        <f t="shared" si="46"/>
        <v>7</v>
      </c>
      <c r="V944" s="92" t="str">
        <f t="shared" si="45"/>
        <v/>
      </c>
      <c r="W944" s="96">
        <f t="shared" si="44"/>
        <v>1</v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>
        <v>6.8</v>
      </c>
      <c r="C945">
        <v>98</v>
      </c>
      <c r="D945">
        <v>6.5</v>
      </c>
      <c r="E945">
        <v>6.8</v>
      </c>
      <c r="F945">
        <v>2.5</v>
      </c>
      <c r="G945">
        <v>3.2</v>
      </c>
      <c r="H945">
        <v>1013.8</v>
      </c>
      <c r="I945">
        <v>250</v>
      </c>
      <c r="J945">
        <v>0</v>
      </c>
      <c r="K945">
        <v>0</v>
      </c>
      <c r="L945">
        <v>0</v>
      </c>
      <c r="M945">
        <v>1.6</v>
      </c>
      <c r="N945">
        <v>10.4</v>
      </c>
      <c r="O945">
        <v>173</v>
      </c>
      <c r="P945">
        <v>17</v>
      </c>
      <c r="Q945">
        <v>16.7</v>
      </c>
      <c r="R945" s="54">
        <v>0.65</v>
      </c>
      <c r="T945" s="93">
        <f t="shared" si="43"/>
        <v>17</v>
      </c>
      <c r="U945" s="96">
        <f t="shared" si="46"/>
        <v>7.1999999999999993</v>
      </c>
      <c r="V945" s="92" t="str">
        <f t="shared" si="45"/>
        <v/>
      </c>
      <c r="W945" s="96">
        <f t="shared" si="44"/>
        <v>1</v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>
        <v>6.8</v>
      </c>
      <c r="C946">
        <v>98</v>
      </c>
      <c r="D946">
        <v>6.5</v>
      </c>
      <c r="E946">
        <v>6.8</v>
      </c>
      <c r="F946">
        <v>0</v>
      </c>
      <c r="G946">
        <v>3.2</v>
      </c>
      <c r="H946">
        <v>1013.9</v>
      </c>
      <c r="I946">
        <v>250</v>
      </c>
      <c r="J946">
        <v>0</v>
      </c>
      <c r="K946">
        <v>0</v>
      </c>
      <c r="L946">
        <v>0</v>
      </c>
      <c r="M946">
        <v>1.6</v>
      </c>
      <c r="N946">
        <v>10.4</v>
      </c>
      <c r="O946">
        <v>173</v>
      </c>
      <c r="P946">
        <v>17.100000000000001</v>
      </c>
      <c r="Q946">
        <v>16.7</v>
      </c>
      <c r="R946" s="54">
        <v>0.65069444444444402</v>
      </c>
      <c r="T946" s="93">
        <f t="shared" ref="T946:T1009" si="47">MAX($P946,$Q946)</f>
        <v>17.100000000000001</v>
      </c>
      <c r="U946" s="96">
        <f t="shared" si="46"/>
        <v>7.3000000000000007</v>
      </c>
      <c r="V946" s="92" t="str">
        <f t="shared" si="45"/>
        <v/>
      </c>
      <c r="W946" s="96">
        <f t="shared" ref="W946:W1009" si="48">IF($T946&gt;$B946+2,1,"")</f>
        <v>1</v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>
        <v>6.8</v>
      </c>
      <c r="C947">
        <v>98</v>
      </c>
      <c r="D947">
        <v>6.5</v>
      </c>
      <c r="E947">
        <v>6.8</v>
      </c>
      <c r="F947">
        <v>0</v>
      </c>
      <c r="G947">
        <v>2.5</v>
      </c>
      <c r="H947">
        <v>1014.1</v>
      </c>
      <c r="I947">
        <v>250</v>
      </c>
      <c r="J947">
        <v>0</v>
      </c>
      <c r="K947">
        <v>0</v>
      </c>
      <c r="L947">
        <v>0</v>
      </c>
      <c r="M947">
        <v>1.6</v>
      </c>
      <c r="N947">
        <v>10.4</v>
      </c>
      <c r="O947">
        <v>173</v>
      </c>
      <c r="P947">
        <v>17.3</v>
      </c>
      <c r="Q947">
        <v>16.7</v>
      </c>
      <c r="R947" s="54">
        <v>0.65138888888888902</v>
      </c>
      <c r="T947" s="93">
        <f t="shared" si="47"/>
        <v>17.3</v>
      </c>
      <c r="U947" s="96">
        <f t="shared" si="46"/>
        <v>7.5</v>
      </c>
      <c r="V947" s="92" t="str">
        <f t="shared" si="45"/>
        <v/>
      </c>
      <c r="W947" s="96">
        <f t="shared" si="48"/>
        <v>1</v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>
        <v>6.8</v>
      </c>
      <c r="C948">
        <v>98</v>
      </c>
      <c r="D948">
        <v>6.5</v>
      </c>
      <c r="E948">
        <v>6.8</v>
      </c>
      <c r="F948">
        <v>0</v>
      </c>
      <c r="G948">
        <v>0</v>
      </c>
      <c r="H948">
        <v>1014.2</v>
      </c>
      <c r="I948">
        <v>250</v>
      </c>
      <c r="J948">
        <v>0</v>
      </c>
      <c r="K948">
        <v>0</v>
      </c>
      <c r="L948">
        <v>0</v>
      </c>
      <c r="M948">
        <v>1.6</v>
      </c>
      <c r="N948">
        <v>10.4</v>
      </c>
      <c r="O948">
        <v>173</v>
      </c>
      <c r="P948">
        <v>17.399999999999999</v>
      </c>
      <c r="Q948">
        <v>16.7</v>
      </c>
      <c r="R948" s="54">
        <v>0.65208333333333302</v>
      </c>
      <c r="T948" s="93">
        <f t="shared" si="47"/>
        <v>17.399999999999999</v>
      </c>
      <c r="U948" s="96">
        <f t="shared" si="46"/>
        <v>7.5999999999999979</v>
      </c>
      <c r="V948" s="92" t="str">
        <f t="shared" si="45"/>
        <v/>
      </c>
      <c r="W948" s="96">
        <f t="shared" si="48"/>
        <v>1</v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>
        <v>6.8</v>
      </c>
      <c r="C949">
        <v>98</v>
      </c>
      <c r="D949">
        <v>6.5</v>
      </c>
      <c r="E949">
        <v>6.8</v>
      </c>
      <c r="F949">
        <v>0</v>
      </c>
      <c r="G949">
        <v>0</v>
      </c>
      <c r="H949">
        <v>1013.9</v>
      </c>
      <c r="I949">
        <v>250</v>
      </c>
      <c r="J949">
        <v>0</v>
      </c>
      <c r="K949">
        <v>0</v>
      </c>
      <c r="L949">
        <v>0</v>
      </c>
      <c r="M949">
        <v>1.6</v>
      </c>
      <c r="N949">
        <v>10.4</v>
      </c>
      <c r="O949">
        <v>173</v>
      </c>
      <c r="P949">
        <v>17.5</v>
      </c>
      <c r="Q949">
        <v>17.100000000000001</v>
      </c>
      <c r="R949" s="54">
        <v>0.65277777777777801</v>
      </c>
      <c r="T949" s="93">
        <f t="shared" si="47"/>
        <v>17.5</v>
      </c>
      <c r="U949" s="96">
        <f t="shared" si="46"/>
        <v>7.6999999999999993</v>
      </c>
      <c r="V949" s="92" t="str">
        <f t="shared" si="45"/>
        <v/>
      </c>
      <c r="W949" s="96">
        <f t="shared" si="48"/>
        <v>1</v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>
        <v>6.8</v>
      </c>
      <c r="C950">
        <v>98</v>
      </c>
      <c r="D950">
        <v>6.5</v>
      </c>
      <c r="E950">
        <v>6.8</v>
      </c>
      <c r="F950">
        <v>2.2000000000000002</v>
      </c>
      <c r="G950">
        <v>2.2000000000000002</v>
      </c>
      <c r="H950">
        <v>1014.3</v>
      </c>
      <c r="I950">
        <v>250</v>
      </c>
      <c r="J950">
        <v>0</v>
      </c>
      <c r="K950">
        <v>0</v>
      </c>
      <c r="L950">
        <v>0</v>
      </c>
      <c r="M950">
        <v>1.6</v>
      </c>
      <c r="N950">
        <v>10.4</v>
      </c>
      <c r="O950">
        <v>173</v>
      </c>
      <c r="P950">
        <v>17.7</v>
      </c>
      <c r="Q950">
        <v>17.2</v>
      </c>
      <c r="R950" s="54">
        <v>0.65347222222222201</v>
      </c>
      <c r="T950" s="93">
        <f t="shared" si="47"/>
        <v>17.7</v>
      </c>
      <c r="U950" s="96">
        <f t="shared" si="46"/>
        <v>7.8999999999999986</v>
      </c>
      <c r="V950" s="92" t="str">
        <f t="shared" si="45"/>
        <v/>
      </c>
      <c r="W950" s="96">
        <f t="shared" si="48"/>
        <v>1</v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>
        <v>6.8</v>
      </c>
      <c r="C951">
        <v>98</v>
      </c>
      <c r="D951">
        <v>6.5</v>
      </c>
      <c r="E951">
        <v>6.8</v>
      </c>
      <c r="F951">
        <v>2.5</v>
      </c>
      <c r="G951">
        <v>2.5</v>
      </c>
      <c r="H951">
        <v>1014.2</v>
      </c>
      <c r="I951">
        <v>250</v>
      </c>
      <c r="J951">
        <v>0</v>
      </c>
      <c r="K951">
        <v>0</v>
      </c>
      <c r="L951">
        <v>0</v>
      </c>
      <c r="M951">
        <v>1.6</v>
      </c>
      <c r="N951">
        <v>10.4</v>
      </c>
      <c r="O951">
        <v>173</v>
      </c>
      <c r="P951">
        <v>17.8</v>
      </c>
      <c r="Q951">
        <v>17.3</v>
      </c>
      <c r="R951" s="54">
        <v>0.65416666666666701</v>
      </c>
      <c r="T951" s="93">
        <f t="shared" si="47"/>
        <v>17.8</v>
      </c>
      <c r="U951" s="96">
        <f t="shared" si="46"/>
        <v>8</v>
      </c>
      <c r="V951" s="92" t="str">
        <f t="shared" si="45"/>
        <v/>
      </c>
      <c r="W951" s="96">
        <f t="shared" si="48"/>
        <v>1</v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>
        <v>6.8</v>
      </c>
      <c r="C952">
        <v>98</v>
      </c>
      <c r="D952">
        <v>6.5</v>
      </c>
      <c r="E952">
        <v>6.8</v>
      </c>
      <c r="F952">
        <v>0</v>
      </c>
      <c r="G952">
        <v>2.5</v>
      </c>
      <c r="H952">
        <v>1014.2</v>
      </c>
      <c r="I952">
        <v>250</v>
      </c>
      <c r="J952">
        <v>0</v>
      </c>
      <c r="K952">
        <v>0</v>
      </c>
      <c r="L952">
        <v>0</v>
      </c>
      <c r="M952">
        <v>1.6</v>
      </c>
      <c r="N952">
        <v>10.4</v>
      </c>
      <c r="O952">
        <v>173</v>
      </c>
      <c r="P952">
        <v>18</v>
      </c>
      <c r="Q952">
        <v>17.399999999999999</v>
      </c>
      <c r="R952" s="54">
        <v>0.65486111111111101</v>
      </c>
      <c r="T952" s="93">
        <f t="shared" si="47"/>
        <v>18</v>
      </c>
      <c r="U952" s="96">
        <f t="shared" si="46"/>
        <v>8.1999999999999993</v>
      </c>
      <c r="V952" s="92" t="str">
        <f t="shared" si="45"/>
        <v/>
      </c>
      <c r="W952" s="96">
        <f t="shared" si="48"/>
        <v>1</v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>
        <v>6.8</v>
      </c>
      <c r="C953">
        <v>98</v>
      </c>
      <c r="D953">
        <v>6.5</v>
      </c>
      <c r="E953">
        <v>6.8</v>
      </c>
      <c r="F953">
        <v>0</v>
      </c>
      <c r="G953">
        <v>0</v>
      </c>
      <c r="H953">
        <v>1014.1</v>
      </c>
      <c r="I953">
        <v>250</v>
      </c>
      <c r="J953">
        <v>0</v>
      </c>
      <c r="K953">
        <v>0</v>
      </c>
      <c r="L953">
        <v>0</v>
      </c>
      <c r="M953">
        <v>1.6</v>
      </c>
      <c r="N953">
        <v>10.4</v>
      </c>
      <c r="O953">
        <v>173</v>
      </c>
      <c r="P953">
        <v>18.2</v>
      </c>
      <c r="Q953">
        <v>17.399999999999999</v>
      </c>
      <c r="R953" s="54">
        <v>0.655555555555556</v>
      </c>
      <c r="T953" s="93">
        <f t="shared" si="47"/>
        <v>18.2</v>
      </c>
      <c r="U953" s="96">
        <f t="shared" si="46"/>
        <v>8.3999999999999986</v>
      </c>
      <c r="V953" s="92" t="str">
        <f t="shared" si="45"/>
        <v/>
      </c>
      <c r="W953" s="96">
        <f t="shared" si="48"/>
        <v>1</v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>
        <v>6.8</v>
      </c>
      <c r="C954">
        <v>98</v>
      </c>
      <c r="D954">
        <v>6.5</v>
      </c>
      <c r="E954">
        <v>6.8</v>
      </c>
      <c r="F954">
        <v>0</v>
      </c>
      <c r="G954">
        <v>0</v>
      </c>
      <c r="H954">
        <v>1014.3</v>
      </c>
      <c r="I954" t="s">
        <v>253</v>
      </c>
      <c r="J954" t="s">
        <v>253</v>
      </c>
      <c r="K954">
        <v>0</v>
      </c>
      <c r="L954">
        <v>0</v>
      </c>
      <c r="M954">
        <v>1.6</v>
      </c>
      <c r="N954">
        <v>10.4</v>
      </c>
      <c r="O954">
        <v>173</v>
      </c>
      <c r="P954">
        <v>18.5</v>
      </c>
      <c r="Q954">
        <v>17.7</v>
      </c>
      <c r="R954" s="54">
        <v>0.65625</v>
      </c>
      <c r="T954" s="93">
        <f t="shared" si="47"/>
        <v>18.5</v>
      </c>
      <c r="U954" s="96">
        <f t="shared" si="46"/>
        <v>8.6999999999999993</v>
      </c>
      <c r="V954" s="92" t="str">
        <f t="shared" si="45"/>
        <v/>
      </c>
      <c r="W954" s="96">
        <f t="shared" si="48"/>
        <v>1</v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>
        <v>6.8</v>
      </c>
      <c r="C955">
        <v>98</v>
      </c>
      <c r="D955">
        <v>6.5</v>
      </c>
      <c r="E955">
        <v>6.8</v>
      </c>
      <c r="F955">
        <v>2.9</v>
      </c>
      <c r="G955">
        <v>2.9</v>
      </c>
      <c r="H955">
        <v>1014.2</v>
      </c>
      <c r="I955" t="s">
        <v>253</v>
      </c>
      <c r="J955" t="s">
        <v>253</v>
      </c>
      <c r="K955">
        <v>0</v>
      </c>
      <c r="L955">
        <v>0</v>
      </c>
      <c r="M955">
        <v>1.6</v>
      </c>
      <c r="N955">
        <v>10.4</v>
      </c>
      <c r="O955">
        <v>173</v>
      </c>
      <c r="P955">
        <v>18.899999999999999</v>
      </c>
      <c r="Q955">
        <v>17.899999999999999</v>
      </c>
      <c r="R955" s="54">
        <v>0.656944444444444</v>
      </c>
      <c r="T955" s="93">
        <f t="shared" si="47"/>
        <v>18.899999999999999</v>
      </c>
      <c r="U955" s="96">
        <f t="shared" si="46"/>
        <v>9.0999999999999979</v>
      </c>
      <c r="V955" s="92" t="str">
        <f t="shared" si="45"/>
        <v/>
      </c>
      <c r="W955" s="96">
        <f t="shared" si="48"/>
        <v>1</v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>
        <v>6.8</v>
      </c>
      <c r="C956">
        <v>98</v>
      </c>
      <c r="D956">
        <v>6.5</v>
      </c>
      <c r="E956">
        <v>6.8</v>
      </c>
      <c r="F956">
        <v>2.2000000000000002</v>
      </c>
      <c r="G956">
        <v>2.9</v>
      </c>
      <c r="H956">
        <v>1014.1</v>
      </c>
      <c r="I956" t="s">
        <v>253</v>
      </c>
      <c r="J956" t="s">
        <v>253</v>
      </c>
      <c r="K956">
        <v>0</v>
      </c>
      <c r="L956">
        <v>0</v>
      </c>
      <c r="M956">
        <v>1.6</v>
      </c>
      <c r="N956">
        <v>10.4</v>
      </c>
      <c r="O956">
        <v>173</v>
      </c>
      <c r="P956">
        <v>19.399999999999999</v>
      </c>
      <c r="Q956">
        <v>17.899999999999999</v>
      </c>
      <c r="R956" s="54">
        <v>0.65763888888888899</v>
      </c>
      <c r="T956" s="93">
        <f t="shared" si="47"/>
        <v>19.399999999999999</v>
      </c>
      <c r="U956" s="96">
        <f t="shared" si="46"/>
        <v>9.5999999999999979</v>
      </c>
      <c r="V956" s="92" t="str">
        <f t="shared" si="45"/>
        <v/>
      </c>
      <c r="W956" s="96">
        <f t="shared" si="48"/>
        <v>1</v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>
        <v>6.8</v>
      </c>
      <c r="C957">
        <v>98</v>
      </c>
      <c r="D957">
        <v>6.5</v>
      </c>
      <c r="E957">
        <v>6.8</v>
      </c>
      <c r="F957">
        <v>0</v>
      </c>
      <c r="G957">
        <v>2.9</v>
      </c>
      <c r="H957">
        <v>1014.1</v>
      </c>
      <c r="I957" t="s">
        <v>253</v>
      </c>
      <c r="J957" t="s">
        <v>253</v>
      </c>
      <c r="K957">
        <v>0</v>
      </c>
      <c r="L957">
        <v>0</v>
      </c>
      <c r="M957">
        <v>1.6</v>
      </c>
      <c r="N957">
        <v>10.4</v>
      </c>
      <c r="O957">
        <v>173</v>
      </c>
      <c r="P957">
        <v>19.8</v>
      </c>
      <c r="Q957">
        <v>18.5</v>
      </c>
      <c r="R957" s="54">
        <v>0.65833333333333299</v>
      </c>
      <c r="T957" s="93">
        <f t="shared" si="47"/>
        <v>19.8</v>
      </c>
      <c r="U957" s="96">
        <f t="shared" si="46"/>
        <v>10</v>
      </c>
      <c r="V957" s="92" t="str">
        <f t="shared" si="45"/>
        <v/>
      </c>
      <c r="W957" s="96">
        <f t="shared" si="48"/>
        <v>1</v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>
        <v>6.8</v>
      </c>
      <c r="C958">
        <v>98</v>
      </c>
      <c r="D958">
        <v>6.5</v>
      </c>
      <c r="E958">
        <v>6.8</v>
      </c>
      <c r="F958">
        <v>2.9</v>
      </c>
      <c r="G958">
        <v>2.9</v>
      </c>
      <c r="H958">
        <v>1014.3</v>
      </c>
      <c r="I958" t="s">
        <v>253</v>
      </c>
      <c r="J958" t="s">
        <v>253</v>
      </c>
      <c r="K958">
        <v>0</v>
      </c>
      <c r="L958">
        <v>0</v>
      </c>
      <c r="M958">
        <v>1.6</v>
      </c>
      <c r="N958">
        <v>10.4</v>
      </c>
      <c r="O958">
        <v>173</v>
      </c>
      <c r="P958">
        <v>20.2</v>
      </c>
      <c r="Q958">
        <v>18.5</v>
      </c>
      <c r="R958" s="54">
        <v>0.65902777777777799</v>
      </c>
      <c r="T958" s="93">
        <f t="shared" si="47"/>
        <v>20.2</v>
      </c>
      <c r="U958" s="96">
        <f t="shared" si="46"/>
        <v>10.399999999999999</v>
      </c>
      <c r="V958" s="92" t="str">
        <f t="shared" si="45"/>
        <v/>
      </c>
      <c r="W958" s="96">
        <f t="shared" si="48"/>
        <v>1</v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>
        <v>6.8</v>
      </c>
      <c r="C959">
        <v>98</v>
      </c>
      <c r="D959">
        <v>6.5</v>
      </c>
      <c r="E959">
        <v>6.8</v>
      </c>
      <c r="F959">
        <v>0</v>
      </c>
      <c r="G959">
        <v>2.2000000000000002</v>
      </c>
      <c r="H959">
        <v>1014.2</v>
      </c>
      <c r="I959" t="s">
        <v>253</v>
      </c>
      <c r="J959" t="s">
        <v>253</v>
      </c>
      <c r="K959">
        <v>0</v>
      </c>
      <c r="L959">
        <v>0</v>
      </c>
      <c r="M959">
        <v>1.6</v>
      </c>
      <c r="N959">
        <v>10.4</v>
      </c>
      <c r="O959">
        <v>173</v>
      </c>
      <c r="P959">
        <v>20.399999999999999</v>
      </c>
      <c r="Q959">
        <v>19</v>
      </c>
      <c r="R959" s="54">
        <v>0.65972222222222199</v>
      </c>
      <c r="T959" s="93">
        <f t="shared" si="47"/>
        <v>20.399999999999999</v>
      </c>
      <c r="U959" s="96">
        <f t="shared" si="46"/>
        <v>10.599999999999998</v>
      </c>
      <c r="V959" s="92" t="str">
        <f t="shared" si="45"/>
        <v/>
      </c>
      <c r="W959" s="96">
        <f t="shared" si="48"/>
        <v>1</v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>
        <v>6.8</v>
      </c>
      <c r="C960">
        <v>98</v>
      </c>
      <c r="D960">
        <v>6.5</v>
      </c>
      <c r="E960">
        <v>6.8</v>
      </c>
      <c r="F960">
        <v>5</v>
      </c>
      <c r="G960">
        <v>5.4</v>
      </c>
      <c r="H960">
        <v>1014</v>
      </c>
      <c r="I960" t="s">
        <v>253</v>
      </c>
      <c r="J960" t="s">
        <v>253</v>
      </c>
      <c r="K960">
        <v>0</v>
      </c>
      <c r="L960">
        <v>0</v>
      </c>
      <c r="M960">
        <v>1.6</v>
      </c>
      <c r="N960">
        <v>10.4</v>
      </c>
      <c r="O960">
        <v>173</v>
      </c>
      <c r="P960">
        <v>20.7</v>
      </c>
      <c r="Q960">
        <v>19.100000000000001</v>
      </c>
      <c r="R960" s="54">
        <v>0.66041666666666698</v>
      </c>
      <c r="T960" s="93">
        <f t="shared" si="47"/>
        <v>20.7</v>
      </c>
      <c r="U960" s="96">
        <f t="shared" si="46"/>
        <v>10.899999999999999</v>
      </c>
      <c r="V960" s="92" t="str">
        <f t="shared" si="45"/>
        <v/>
      </c>
      <c r="W960" s="96">
        <f t="shared" si="48"/>
        <v>1</v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>
        <v>6.8</v>
      </c>
      <c r="C961">
        <v>98</v>
      </c>
      <c r="D961">
        <v>6.5</v>
      </c>
      <c r="E961">
        <v>6.8</v>
      </c>
      <c r="F961">
        <v>2.9</v>
      </c>
      <c r="G961">
        <v>4.7</v>
      </c>
      <c r="H961">
        <v>1014.1</v>
      </c>
      <c r="I961" t="s">
        <v>253</v>
      </c>
      <c r="J961" t="s">
        <v>253</v>
      </c>
      <c r="K961">
        <v>0</v>
      </c>
      <c r="L961">
        <v>0</v>
      </c>
      <c r="M961">
        <v>1.6</v>
      </c>
      <c r="N961">
        <v>10.4</v>
      </c>
      <c r="O961">
        <v>173</v>
      </c>
      <c r="P961">
        <v>20.9</v>
      </c>
      <c r="Q961">
        <v>19.100000000000001</v>
      </c>
      <c r="R961" s="54">
        <v>0.66111111111111098</v>
      </c>
      <c r="T961" s="93">
        <f t="shared" si="47"/>
        <v>20.9</v>
      </c>
      <c r="U961" s="96">
        <f t="shared" si="46"/>
        <v>11.099999999999998</v>
      </c>
      <c r="V961" s="92" t="str">
        <f t="shared" si="45"/>
        <v/>
      </c>
      <c r="W961" s="96">
        <f t="shared" si="48"/>
        <v>1</v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>
        <v>6.8</v>
      </c>
      <c r="C962">
        <v>98</v>
      </c>
      <c r="D962">
        <v>6.5</v>
      </c>
      <c r="E962">
        <v>6.8</v>
      </c>
      <c r="F962">
        <v>1.8</v>
      </c>
      <c r="G962">
        <v>4</v>
      </c>
      <c r="H962">
        <v>1014</v>
      </c>
      <c r="I962" t="s">
        <v>253</v>
      </c>
      <c r="J962" t="s">
        <v>253</v>
      </c>
      <c r="K962">
        <v>0</v>
      </c>
      <c r="L962">
        <v>0</v>
      </c>
      <c r="M962">
        <v>1.6</v>
      </c>
      <c r="N962">
        <v>10.4</v>
      </c>
      <c r="O962">
        <v>173</v>
      </c>
      <c r="P962">
        <v>21</v>
      </c>
      <c r="Q962">
        <v>19.3</v>
      </c>
      <c r="R962" s="54">
        <v>0.66180555555555598</v>
      </c>
      <c r="T962" s="93">
        <f t="shared" si="47"/>
        <v>21</v>
      </c>
      <c r="U962" s="96">
        <f t="shared" si="46"/>
        <v>11.2</v>
      </c>
      <c r="V962" s="92" t="str">
        <f t="shared" si="45"/>
        <v/>
      </c>
      <c r="W962" s="96">
        <f t="shared" si="48"/>
        <v>1</v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>
        <v>6.8</v>
      </c>
      <c r="C963">
        <v>98</v>
      </c>
      <c r="D963">
        <v>6.5</v>
      </c>
      <c r="E963">
        <v>6.8</v>
      </c>
      <c r="F963">
        <v>0</v>
      </c>
      <c r="G963">
        <v>2.2000000000000002</v>
      </c>
      <c r="H963">
        <v>1014.2</v>
      </c>
      <c r="I963" t="s">
        <v>253</v>
      </c>
      <c r="J963" t="s">
        <v>253</v>
      </c>
      <c r="K963">
        <v>0</v>
      </c>
      <c r="L963">
        <v>0</v>
      </c>
      <c r="M963">
        <v>1.6</v>
      </c>
      <c r="N963">
        <v>10.4</v>
      </c>
      <c r="O963">
        <v>173</v>
      </c>
      <c r="P963">
        <v>21</v>
      </c>
      <c r="Q963">
        <v>19.3</v>
      </c>
      <c r="R963" s="54">
        <v>0.66249999999999998</v>
      </c>
      <c r="T963" s="93">
        <f t="shared" si="47"/>
        <v>21</v>
      </c>
      <c r="U963" s="96">
        <f t="shared" si="46"/>
        <v>11.2</v>
      </c>
      <c r="V963" s="92" t="str">
        <f t="shared" si="45"/>
        <v/>
      </c>
      <c r="W963" s="96">
        <f t="shared" si="48"/>
        <v>1</v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>
        <v>6.8</v>
      </c>
      <c r="C964">
        <v>98</v>
      </c>
      <c r="D964">
        <v>6.5</v>
      </c>
      <c r="E964">
        <v>6.8</v>
      </c>
      <c r="F964">
        <v>0</v>
      </c>
      <c r="G964">
        <v>2.2000000000000002</v>
      </c>
      <c r="H964">
        <v>1014.1</v>
      </c>
      <c r="I964" t="s">
        <v>253</v>
      </c>
      <c r="J964" t="s">
        <v>253</v>
      </c>
      <c r="K964">
        <v>0</v>
      </c>
      <c r="L964">
        <v>0</v>
      </c>
      <c r="M964">
        <v>1.6</v>
      </c>
      <c r="N964">
        <v>10.4</v>
      </c>
      <c r="O964">
        <v>173</v>
      </c>
      <c r="P964">
        <v>21</v>
      </c>
      <c r="Q964">
        <v>19.3</v>
      </c>
      <c r="R964" s="54">
        <v>0.66319444444444398</v>
      </c>
      <c r="T964" s="93">
        <f t="shared" si="47"/>
        <v>21</v>
      </c>
      <c r="U964" s="96">
        <f t="shared" si="46"/>
        <v>11.2</v>
      </c>
      <c r="V964" s="92" t="str">
        <f t="shared" si="45"/>
        <v/>
      </c>
      <c r="W964" s="96">
        <f t="shared" si="48"/>
        <v>1</v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>
        <v>6.8</v>
      </c>
      <c r="C965">
        <v>98</v>
      </c>
      <c r="D965">
        <v>6.5</v>
      </c>
      <c r="E965">
        <v>6.8</v>
      </c>
      <c r="F965">
        <v>1.8</v>
      </c>
      <c r="G965">
        <v>2.2000000000000002</v>
      </c>
      <c r="H965">
        <v>1014.2</v>
      </c>
      <c r="I965" t="s">
        <v>253</v>
      </c>
      <c r="J965" t="s">
        <v>253</v>
      </c>
      <c r="K965">
        <v>0</v>
      </c>
      <c r="L965">
        <v>0</v>
      </c>
      <c r="M965">
        <v>1.6</v>
      </c>
      <c r="N965">
        <v>10.4</v>
      </c>
      <c r="O965">
        <v>173</v>
      </c>
      <c r="P965">
        <v>21</v>
      </c>
      <c r="Q965">
        <v>19.5</v>
      </c>
      <c r="R965" s="54">
        <v>0.66388888888888897</v>
      </c>
      <c r="T965" s="93">
        <f t="shared" si="47"/>
        <v>21</v>
      </c>
      <c r="U965" s="96">
        <f t="shared" si="46"/>
        <v>11.2</v>
      </c>
      <c r="V965" s="92" t="str">
        <f t="shared" si="45"/>
        <v/>
      </c>
      <c r="W965" s="96">
        <f t="shared" si="48"/>
        <v>1</v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>
        <v>6.8</v>
      </c>
      <c r="C966">
        <v>98</v>
      </c>
      <c r="D966">
        <v>6.5</v>
      </c>
      <c r="E966">
        <v>6.8</v>
      </c>
      <c r="F966">
        <v>2.2000000000000002</v>
      </c>
      <c r="G966">
        <v>4</v>
      </c>
      <c r="H966">
        <v>1014.2</v>
      </c>
      <c r="I966">
        <v>250</v>
      </c>
      <c r="J966">
        <v>0</v>
      </c>
      <c r="K966">
        <v>0</v>
      </c>
      <c r="L966">
        <v>0</v>
      </c>
      <c r="M966">
        <v>1.6</v>
      </c>
      <c r="N966">
        <v>10.4</v>
      </c>
      <c r="O966">
        <v>173</v>
      </c>
      <c r="P966">
        <v>21</v>
      </c>
      <c r="Q966">
        <v>19.600000000000001</v>
      </c>
      <c r="R966" s="54">
        <v>0.66458333333333297</v>
      </c>
      <c r="T966" s="93">
        <f t="shared" si="47"/>
        <v>21</v>
      </c>
      <c r="U966" s="96">
        <f t="shared" si="46"/>
        <v>11.2</v>
      </c>
      <c r="V966" s="92" t="str">
        <f t="shared" si="45"/>
        <v/>
      </c>
      <c r="W966" s="96">
        <f t="shared" si="48"/>
        <v>1</v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>
        <v>6.8</v>
      </c>
      <c r="C967">
        <v>98</v>
      </c>
      <c r="D967">
        <v>6.5</v>
      </c>
      <c r="E967">
        <v>6.8</v>
      </c>
      <c r="F967">
        <v>1.8</v>
      </c>
      <c r="G967">
        <v>1.8</v>
      </c>
      <c r="H967">
        <v>1014.3</v>
      </c>
      <c r="I967" t="s">
        <v>253</v>
      </c>
      <c r="J967" t="s">
        <v>253</v>
      </c>
      <c r="K967">
        <v>0</v>
      </c>
      <c r="L967">
        <v>0</v>
      </c>
      <c r="M967">
        <v>1.6</v>
      </c>
      <c r="N967">
        <v>10.4</v>
      </c>
      <c r="O967">
        <v>173</v>
      </c>
      <c r="P967">
        <v>20.9</v>
      </c>
      <c r="Q967">
        <v>19.7</v>
      </c>
      <c r="R967" s="54">
        <v>0.66527777777777797</v>
      </c>
      <c r="T967" s="93">
        <f t="shared" si="47"/>
        <v>20.9</v>
      </c>
      <c r="U967" s="96">
        <f t="shared" si="46"/>
        <v>11.099999999999998</v>
      </c>
      <c r="V967" s="92" t="str">
        <f t="shared" si="45"/>
        <v/>
      </c>
      <c r="W967" s="96">
        <f t="shared" si="48"/>
        <v>1</v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>
        <v>6.8</v>
      </c>
      <c r="C968">
        <v>98</v>
      </c>
      <c r="D968">
        <v>6.5</v>
      </c>
      <c r="E968">
        <v>6.8</v>
      </c>
      <c r="F968">
        <v>3.2</v>
      </c>
      <c r="G968">
        <v>4</v>
      </c>
      <c r="H968">
        <v>1014.2</v>
      </c>
      <c r="I968">
        <v>250</v>
      </c>
      <c r="J968">
        <v>0</v>
      </c>
      <c r="K968">
        <v>0</v>
      </c>
      <c r="L968">
        <v>0</v>
      </c>
      <c r="M968">
        <v>1.6</v>
      </c>
      <c r="N968">
        <v>10.4</v>
      </c>
      <c r="O968">
        <v>173</v>
      </c>
      <c r="P968">
        <v>20.8</v>
      </c>
      <c r="Q968">
        <v>19.7</v>
      </c>
      <c r="R968" s="54">
        <v>0.66597222222222197</v>
      </c>
      <c r="T968" s="93">
        <f t="shared" si="47"/>
        <v>20.8</v>
      </c>
      <c r="U968" s="96">
        <f t="shared" si="46"/>
        <v>11</v>
      </c>
      <c r="V968" s="92" t="str">
        <f t="shared" si="45"/>
        <v/>
      </c>
      <c r="W968" s="96">
        <f t="shared" si="48"/>
        <v>1</v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>
        <v>6.8</v>
      </c>
      <c r="C969">
        <v>98</v>
      </c>
      <c r="D969">
        <v>6.5</v>
      </c>
      <c r="E969">
        <v>6.8</v>
      </c>
      <c r="F969">
        <v>2.5</v>
      </c>
      <c r="G969">
        <v>4.3</v>
      </c>
      <c r="H969">
        <v>1014.2</v>
      </c>
      <c r="I969">
        <v>250</v>
      </c>
      <c r="J969">
        <v>0</v>
      </c>
      <c r="K969">
        <v>0</v>
      </c>
      <c r="L969">
        <v>0</v>
      </c>
      <c r="M969">
        <v>1.6</v>
      </c>
      <c r="N969">
        <v>10.4</v>
      </c>
      <c r="O969">
        <v>173</v>
      </c>
      <c r="P969">
        <v>20.8</v>
      </c>
      <c r="Q969">
        <v>19.899999999999999</v>
      </c>
      <c r="R969" s="54">
        <v>0.66666666666666696</v>
      </c>
      <c r="T969" s="93">
        <f t="shared" si="47"/>
        <v>20.8</v>
      </c>
      <c r="U969" s="96">
        <f t="shared" si="46"/>
        <v>11</v>
      </c>
      <c r="V969" s="92" t="str">
        <f t="shared" si="45"/>
        <v/>
      </c>
      <c r="W969" s="96">
        <f t="shared" si="48"/>
        <v>1</v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>
        <v>6.8</v>
      </c>
      <c r="C970">
        <v>98</v>
      </c>
      <c r="D970">
        <v>6.5</v>
      </c>
      <c r="E970">
        <v>6.8</v>
      </c>
      <c r="F970">
        <v>0</v>
      </c>
      <c r="G970">
        <v>1.8</v>
      </c>
      <c r="H970">
        <v>1014</v>
      </c>
      <c r="I970" t="s">
        <v>253</v>
      </c>
      <c r="J970" t="s">
        <v>253</v>
      </c>
      <c r="K970">
        <v>0</v>
      </c>
      <c r="L970">
        <v>0</v>
      </c>
      <c r="M970">
        <v>1.6</v>
      </c>
      <c r="N970">
        <v>10.4</v>
      </c>
      <c r="O970">
        <v>173</v>
      </c>
      <c r="P970">
        <v>20.7</v>
      </c>
      <c r="Q970">
        <v>20</v>
      </c>
      <c r="R970" s="54">
        <v>0.66736111111111096</v>
      </c>
      <c r="T970" s="93">
        <f t="shared" si="47"/>
        <v>20.7</v>
      </c>
      <c r="U970" s="96">
        <f t="shared" si="46"/>
        <v>10.899999999999999</v>
      </c>
      <c r="V970" s="92" t="str">
        <f t="shared" si="45"/>
        <v/>
      </c>
      <c r="W970" s="96">
        <f t="shared" si="48"/>
        <v>1</v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>
        <v>6.8</v>
      </c>
      <c r="C971">
        <v>98</v>
      </c>
      <c r="D971">
        <v>6.5</v>
      </c>
      <c r="E971">
        <v>6.8</v>
      </c>
      <c r="F971">
        <v>0</v>
      </c>
      <c r="G971">
        <v>2.9</v>
      </c>
      <c r="H971">
        <v>1014.3</v>
      </c>
      <c r="I971" t="s">
        <v>253</v>
      </c>
      <c r="J971" t="s">
        <v>253</v>
      </c>
      <c r="K971">
        <v>0</v>
      </c>
      <c r="L971">
        <v>0</v>
      </c>
      <c r="M971">
        <v>1.6</v>
      </c>
      <c r="N971">
        <v>10.4</v>
      </c>
      <c r="O971">
        <v>173</v>
      </c>
      <c r="P971">
        <v>20.6</v>
      </c>
      <c r="Q971">
        <v>20</v>
      </c>
      <c r="R971" s="54">
        <v>0.66805555555555596</v>
      </c>
      <c r="T971" s="93">
        <f t="shared" si="47"/>
        <v>20.6</v>
      </c>
      <c r="U971" s="96">
        <f t="shared" si="46"/>
        <v>10.8</v>
      </c>
      <c r="V971" s="92" t="str">
        <f t="shared" ref="V971:V1034" si="49">IF($K971&gt;0,1,"")</f>
        <v/>
      </c>
      <c r="W971" s="96">
        <f t="shared" si="48"/>
        <v>1</v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>
        <v>6.8</v>
      </c>
      <c r="C972">
        <v>98</v>
      </c>
      <c r="D972">
        <v>6.5</v>
      </c>
      <c r="E972">
        <v>6.8</v>
      </c>
      <c r="F972">
        <v>0</v>
      </c>
      <c r="G972">
        <v>1.8</v>
      </c>
      <c r="H972">
        <v>1014.2</v>
      </c>
      <c r="I972" t="s">
        <v>253</v>
      </c>
      <c r="J972" t="s">
        <v>253</v>
      </c>
      <c r="K972">
        <v>0</v>
      </c>
      <c r="L972">
        <v>0</v>
      </c>
      <c r="M972">
        <v>1.6</v>
      </c>
      <c r="N972">
        <v>10.4</v>
      </c>
      <c r="O972">
        <v>173</v>
      </c>
      <c r="P972">
        <v>20.5</v>
      </c>
      <c r="Q972">
        <v>20.100000000000001</v>
      </c>
      <c r="R972" s="54">
        <v>0.66874999999999996</v>
      </c>
      <c r="T972" s="93">
        <f t="shared" si="47"/>
        <v>20.5</v>
      </c>
      <c r="U972" s="96">
        <f t="shared" si="46"/>
        <v>10.7</v>
      </c>
      <c r="V972" s="92" t="str">
        <f t="shared" si="49"/>
        <v/>
      </c>
      <c r="W972" s="96">
        <f t="shared" si="48"/>
        <v>1</v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>
        <v>6.8</v>
      </c>
      <c r="C973">
        <v>98</v>
      </c>
      <c r="D973">
        <v>6.5</v>
      </c>
      <c r="E973">
        <v>6.8</v>
      </c>
      <c r="F973">
        <v>2.9</v>
      </c>
      <c r="G973">
        <v>2.9</v>
      </c>
      <c r="H973">
        <v>1014.2</v>
      </c>
      <c r="I973">
        <v>250</v>
      </c>
      <c r="J973">
        <v>0</v>
      </c>
      <c r="K973">
        <v>0</v>
      </c>
      <c r="L973">
        <v>0</v>
      </c>
      <c r="M973">
        <v>1.6</v>
      </c>
      <c r="N973">
        <v>10.4</v>
      </c>
      <c r="O973">
        <v>173</v>
      </c>
      <c r="P973">
        <v>20.5</v>
      </c>
      <c r="Q973">
        <v>20.100000000000001</v>
      </c>
      <c r="R973" s="54">
        <v>0.66944444444444495</v>
      </c>
      <c r="T973" s="93">
        <f t="shared" si="47"/>
        <v>20.5</v>
      </c>
      <c r="U973" s="96">
        <f t="shared" si="46"/>
        <v>10.7</v>
      </c>
      <c r="V973" s="92" t="str">
        <f t="shared" si="49"/>
        <v/>
      </c>
      <c r="W973" s="96">
        <f t="shared" si="48"/>
        <v>1</v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>
        <v>6.8</v>
      </c>
      <c r="C974">
        <v>98</v>
      </c>
      <c r="D974">
        <v>6.5</v>
      </c>
      <c r="E974">
        <v>6.8</v>
      </c>
      <c r="F974">
        <v>4.7</v>
      </c>
      <c r="G974">
        <v>5</v>
      </c>
      <c r="H974">
        <v>1014.2</v>
      </c>
      <c r="I974">
        <v>250</v>
      </c>
      <c r="J974">
        <v>0</v>
      </c>
      <c r="K974">
        <v>0</v>
      </c>
      <c r="L974">
        <v>0</v>
      </c>
      <c r="M974">
        <v>1.6</v>
      </c>
      <c r="N974">
        <v>10.4</v>
      </c>
      <c r="O974">
        <v>173</v>
      </c>
      <c r="P974">
        <v>20.5</v>
      </c>
      <c r="Q974">
        <v>20.100000000000001</v>
      </c>
      <c r="R974" s="54">
        <v>0.67013888888888895</v>
      </c>
      <c r="T974" s="93">
        <f t="shared" si="47"/>
        <v>20.5</v>
      </c>
      <c r="U974" s="96">
        <f t="shared" si="46"/>
        <v>10.7</v>
      </c>
      <c r="V974" s="92" t="str">
        <f t="shared" si="49"/>
        <v/>
      </c>
      <c r="W974" s="96">
        <f t="shared" si="48"/>
        <v>1</v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>
        <v>6.8</v>
      </c>
      <c r="C975">
        <v>98</v>
      </c>
      <c r="D975">
        <v>6.5</v>
      </c>
      <c r="E975">
        <v>6.8</v>
      </c>
      <c r="F975">
        <v>1.8</v>
      </c>
      <c r="G975">
        <v>3.2</v>
      </c>
      <c r="H975">
        <v>1014.2</v>
      </c>
      <c r="I975">
        <v>250</v>
      </c>
      <c r="J975">
        <v>0</v>
      </c>
      <c r="K975">
        <v>0</v>
      </c>
      <c r="L975">
        <v>0</v>
      </c>
      <c r="M975">
        <v>1.6</v>
      </c>
      <c r="N975">
        <v>10.4</v>
      </c>
      <c r="O975">
        <v>173</v>
      </c>
      <c r="P975">
        <v>20.399999999999999</v>
      </c>
      <c r="Q975">
        <v>20.100000000000001</v>
      </c>
      <c r="R975" s="54">
        <v>0.67083333333333295</v>
      </c>
      <c r="T975" s="93">
        <f t="shared" si="47"/>
        <v>20.399999999999999</v>
      </c>
      <c r="U975" s="96">
        <f t="shared" si="46"/>
        <v>10.599999999999998</v>
      </c>
      <c r="V975" s="92" t="str">
        <f t="shared" si="49"/>
        <v/>
      </c>
      <c r="W975" s="96">
        <f t="shared" si="48"/>
        <v>1</v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>
        <v>6.8</v>
      </c>
      <c r="C976">
        <v>98</v>
      </c>
      <c r="D976">
        <v>6.5</v>
      </c>
      <c r="E976">
        <v>6.8</v>
      </c>
      <c r="F976">
        <v>3.6</v>
      </c>
      <c r="G976">
        <v>4.7</v>
      </c>
      <c r="H976">
        <v>1014.3</v>
      </c>
      <c r="I976">
        <v>250</v>
      </c>
      <c r="J976">
        <v>0</v>
      </c>
      <c r="K976">
        <v>0</v>
      </c>
      <c r="L976">
        <v>0</v>
      </c>
      <c r="M976">
        <v>1.6</v>
      </c>
      <c r="N976">
        <v>10.4</v>
      </c>
      <c r="O976">
        <v>173</v>
      </c>
      <c r="P976">
        <v>20.3</v>
      </c>
      <c r="Q976">
        <v>20</v>
      </c>
      <c r="R976" s="54">
        <v>0.67152777777777795</v>
      </c>
      <c r="T976" s="93">
        <f t="shared" si="47"/>
        <v>20.3</v>
      </c>
      <c r="U976" s="96">
        <f t="shared" ref="U976:U1039" si="50">(T976-B976)-3</f>
        <v>10.5</v>
      </c>
      <c r="V976" s="92" t="str">
        <f t="shared" si="49"/>
        <v/>
      </c>
      <c r="W976" s="96">
        <f t="shared" si="48"/>
        <v>1</v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>
        <v>6.8</v>
      </c>
      <c r="C977">
        <v>98</v>
      </c>
      <c r="D977">
        <v>6.5</v>
      </c>
      <c r="E977">
        <v>6.8</v>
      </c>
      <c r="F977">
        <v>6.1</v>
      </c>
      <c r="G977">
        <v>6.1</v>
      </c>
      <c r="H977">
        <v>1014.1</v>
      </c>
      <c r="I977">
        <v>250</v>
      </c>
      <c r="J977">
        <v>0</v>
      </c>
      <c r="K977">
        <v>0</v>
      </c>
      <c r="L977">
        <v>0</v>
      </c>
      <c r="M977">
        <v>1.6</v>
      </c>
      <c r="N977">
        <v>10.4</v>
      </c>
      <c r="O977">
        <v>173</v>
      </c>
      <c r="P977">
        <v>20.2</v>
      </c>
      <c r="Q977">
        <v>20</v>
      </c>
      <c r="R977" s="54">
        <v>0.67222222222222205</v>
      </c>
      <c r="T977" s="93">
        <f t="shared" si="47"/>
        <v>20.2</v>
      </c>
      <c r="U977" s="96">
        <f t="shared" si="50"/>
        <v>10.399999999999999</v>
      </c>
      <c r="V977" s="92" t="str">
        <f t="shared" si="49"/>
        <v/>
      </c>
      <c r="W977" s="96">
        <f t="shared" si="48"/>
        <v>1</v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>
        <v>6.8</v>
      </c>
      <c r="C978">
        <v>98</v>
      </c>
      <c r="D978">
        <v>6.5</v>
      </c>
      <c r="E978">
        <v>6.8</v>
      </c>
      <c r="F978">
        <v>4.7</v>
      </c>
      <c r="G978">
        <v>5.8</v>
      </c>
      <c r="H978">
        <v>1014.4</v>
      </c>
      <c r="I978">
        <v>250</v>
      </c>
      <c r="J978">
        <v>0</v>
      </c>
      <c r="K978">
        <v>0</v>
      </c>
      <c r="L978">
        <v>0</v>
      </c>
      <c r="M978">
        <v>1.6</v>
      </c>
      <c r="N978">
        <v>10.4</v>
      </c>
      <c r="O978">
        <v>173</v>
      </c>
      <c r="P978">
        <v>20.2</v>
      </c>
      <c r="Q978">
        <v>20</v>
      </c>
      <c r="R978" s="54">
        <v>0.67291666666666705</v>
      </c>
      <c r="T978" s="93">
        <f t="shared" si="47"/>
        <v>20.2</v>
      </c>
      <c r="U978" s="96">
        <f t="shared" si="50"/>
        <v>10.399999999999999</v>
      </c>
      <c r="V978" s="92" t="str">
        <f t="shared" si="49"/>
        <v/>
      </c>
      <c r="W978" s="96">
        <f t="shared" si="48"/>
        <v>1</v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>
        <v>6.8</v>
      </c>
      <c r="C979">
        <v>98</v>
      </c>
      <c r="D979">
        <v>6.5</v>
      </c>
      <c r="E979">
        <v>6.8</v>
      </c>
      <c r="F979">
        <v>2.5</v>
      </c>
      <c r="G979">
        <v>4</v>
      </c>
      <c r="H979">
        <v>1014.2</v>
      </c>
      <c r="I979">
        <v>250</v>
      </c>
      <c r="J979">
        <v>0</v>
      </c>
      <c r="K979">
        <v>0</v>
      </c>
      <c r="L979">
        <v>0</v>
      </c>
      <c r="M979">
        <v>1.6</v>
      </c>
      <c r="N979">
        <v>10.4</v>
      </c>
      <c r="O979">
        <v>173</v>
      </c>
      <c r="P979">
        <v>20</v>
      </c>
      <c r="Q979">
        <v>20</v>
      </c>
      <c r="R979" s="54">
        <v>0.67361111111111105</v>
      </c>
      <c r="T979" s="93">
        <f t="shared" si="47"/>
        <v>20</v>
      </c>
      <c r="U979" s="96">
        <f t="shared" si="50"/>
        <v>10.199999999999999</v>
      </c>
      <c r="V979" s="92" t="str">
        <f t="shared" si="49"/>
        <v/>
      </c>
      <c r="W979" s="96">
        <f t="shared" si="48"/>
        <v>1</v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>
        <v>6.8</v>
      </c>
      <c r="C980">
        <v>98</v>
      </c>
      <c r="D980">
        <v>6.5</v>
      </c>
      <c r="E980">
        <v>6.8</v>
      </c>
      <c r="F980">
        <v>0</v>
      </c>
      <c r="G980">
        <v>2.9</v>
      </c>
      <c r="H980">
        <v>1014.2</v>
      </c>
      <c r="I980">
        <v>250</v>
      </c>
      <c r="J980">
        <v>0</v>
      </c>
      <c r="K980">
        <v>0</v>
      </c>
      <c r="L980">
        <v>0</v>
      </c>
      <c r="M980">
        <v>1.6</v>
      </c>
      <c r="N980">
        <v>10.4</v>
      </c>
      <c r="O980">
        <v>173</v>
      </c>
      <c r="P980">
        <v>19.8</v>
      </c>
      <c r="Q980">
        <v>20</v>
      </c>
      <c r="R980" s="54">
        <v>0.67430555555555605</v>
      </c>
      <c r="T980" s="93">
        <f t="shared" si="47"/>
        <v>20</v>
      </c>
      <c r="U980" s="96">
        <f t="shared" si="50"/>
        <v>10.199999999999999</v>
      </c>
      <c r="V980" s="92" t="str">
        <f t="shared" si="49"/>
        <v/>
      </c>
      <c r="W980" s="96">
        <f t="shared" si="48"/>
        <v>1</v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>
        <v>6.8</v>
      </c>
      <c r="C981">
        <v>98</v>
      </c>
      <c r="D981">
        <v>6.5</v>
      </c>
      <c r="E981">
        <v>6.8</v>
      </c>
      <c r="F981">
        <v>2.2000000000000002</v>
      </c>
      <c r="G981">
        <v>2.9</v>
      </c>
      <c r="H981">
        <v>1014.2</v>
      </c>
      <c r="I981">
        <v>250</v>
      </c>
      <c r="J981">
        <v>0</v>
      </c>
      <c r="K981">
        <v>0</v>
      </c>
      <c r="L981">
        <v>0</v>
      </c>
      <c r="M981">
        <v>1.6</v>
      </c>
      <c r="N981">
        <v>10.4</v>
      </c>
      <c r="O981">
        <v>173</v>
      </c>
      <c r="P981">
        <v>19.600000000000001</v>
      </c>
      <c r="Q981">
        <v>20</v>
      </c>
      <c r="R981" s="54">
        <v>0.67500000000000004</v>
      </c>
      <c r="T981" s="93">
        <f t="shared" si="47"/>
        <v>20</v>
      </c>
      <c r="U981" s="96">
        <f t="shared" si="50"/>
        <v>10.199999999999999</v>
      </c>
      <c r="V981" s="92" t="str">
        <f t="shared" si="49"/>
        <v/>
      </c>
      <c r="W981" s="96">
        <f t="shared" si="48"/>
        <v>1</v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>
        <v>6.8</v>
      </c>
      <c r="C982">
        <v>98</v>
      </c>
      <c r="D982">
        <v>6.5</v>
      </c>
      <c r="E982">
        <v>6.8</v>
      </c>
      <c r="F982">
        <v>3.2</v>
      </c>
      <c r="G982">
        <v>3.2</v>
      </c>
      <c r="H982">
        <v>1014.3</v>
      </c>
      <c r="I982">
        <v>250</v>
      </c>
      <c r="J982">
        <v>0</v>
      </c>
      <c r="K982">
        <v>0</v>
      </c>
      <c r="L982">
        <v>0</v>
      </c>
      <c r="M982">
        <v>1.6</v>
      </c>
      <c r="N982">
        <v>10.4</v>
      </c>
      <c r="O982">
        <v>173</v>
      </c>
      <c r="P982">
        <v>19.399999999999999</v>
      </c>
      <c r="Q982">
        <v>20</v>
      </c>
      <c r="R982" s="54">
        <v>0.67569444444444404</v>
      </c>
      <c r="T982" s="93">
        <f t="shared" si="47"/>
        <v>20</v>
      </c>
      <c r="U982" s="96">
        <f t="shared" si="50"/>
        <v>10.199999999999999</v>
      </c>
      <c r="V982" s="92" t="str">
        <f t="shared" si="49"/>
        <v/>
      </c>
      <c r="W982" s="96">
        <f t="shared" si="48"/>
        <v>1</v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>
        <v>6.8</v>
      </c>
      <c r="C983">
        <v>98</v>
      </c>
      <c r="D983">
        <v>6.5</v>
      </c>
      <c r="E983">
        <v>6.8</v>
      </c>
      <c r="F983">
        <v>3.6</v>
      </c>
      <c r="G983">
        <v>4</v>
      </c>
      <c r="H983">
        <v>1014.1</v>
      </c>
      <c r="I983">
        <v>250</v>
      </c>
      <c r="J983">
        <v>0</v>
      </c>
      <c r="K983">
        <v>0</v>
      </c>
      <c r="L983">
        <v>0</v>
      </c>
      <c r="M983">
        <v>1.6</v>
      </c>
      <c r="N983">
        <v>10.4</v>
      </c>
      <c r="O983">
        <v>173</v>
      </c>
      <c r="P983">
        <v>19.2</v>
      </c>
      <c r="Q983">
        <v>20</v>
      </c>
      <c r="R983" s="54">
        <v>0.67638888888888904</v>
      </c>
      <c r="T983" s="93">
        <f t="shared" si="47"/>
        <v>20</v>
      </c>
      <c r="U983" s="96">
        <f t="shared" si="50"/>
        <v>10.199999999999999</v>
      </c>
      <c r="V983" s="92" t="str">
        <f t="shared" si="49"/>
        <v/>
      </c>
      <c r="W983" s="96">
        <f t="shared" si="48"/>
        <v>1</v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>
        <v>6.8</v>
      </c>
      <c r="C984">
        <v>98</v>
      </c>
      <c r="D984">
        <v>6.5</v>
      </c>
      <c r="E984">
        <v>6.8</v>
      </c>
      <c r="F984">
        <v>4.7</v>
      </c>
      <c r="G984">
        <v>5</v>
      </c>
      <c r="H984">
        <v>1014.2</v>
      </c>
      <c r="I984">
        <v>250</v>
      </c>
      <c r="J984">
        <v>0</v>
      </c>
      <c r="K984">
        <v>0</v>
      </c>
      <c r="L984">
        <v>0</v>
      </c>
      <c r="M984">
        <v>1.6</v>
      </c>
      <c r="N984">
        <v>10.4</v>
      </c>
      <c r="O984">
        <v>173</v>
      </c>
      <c r="P984">
        <v>19</v>
      </c>
      <c r="Q984">
        <v>20</v>
      </c>
      <c r="R984" s="54">
        <v>0.67708333333333304</v>
      </c>
      <c r="T984" s="93">
        <f t="shared" si="47"/>
        <v>20</v>
      </c>
      <c r="U984" s="96">
        <f t="shared" si="50"/>
        <v>10.199999999999999</v>
      </c>
      <c r="V984" s="92" t="str">
        <f t="shared" si="49"/>
        <v/>
      </c>
      <c r="W984" s="96">
        <f t="shared" si="48"/>
        <v>1</v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>
        <v>6.8</v>
      </c>
      <c r="C985">
        <v>98</v>
      </c>
      <c r="D985">
        <v>6.5</v>
      </c>
      <c r="E985">
        <v>6.8</v>
      </c>
      <c r="F985">
        <v>2.2000000000000002</v>
      </c>
      <c r="G985">
        <v>2.9</v>
      </c>
      <c r="H985">
        <v>1014.2</v>
      </c>
      <c r="I985">
        <v>250</v>
      </c>
      <c r="J985">
        <v>0</v>
      </c>
      <c r="K985">
        <v>0</v>
      </c>
      <c r="L985">
        <v>0</v>
      </c>
      <c r="M985">
        <v>1.6</v>
      </c>
      <c r="N985">
        <v>10.4</v>
      </c>
      <c r="O985">
        <v>173</v>
      </c>
      <c r="P985">
        <v>18.899999999999999</v>
      </c>
      <c r="Q985">
        <v>19</v>
      </c>
      <c r="R985" s="54">
        <v>0.67777777777777803</v>
      </c>
      <c r="T985" s="93">
        <f t="shared" si="47"/>
        <v>19</v>
      </c>
      <c r="U985" s="96">
        <f t="shared" si="50"/>
        <v>9.1999999999999993</v>
      </c>
      <c r="V985" s="92" t="str">
        <f t="shared" si="49"/>
        <v/>
      </c>
      <c r="W985" s="96">
        <f t="shared" si="48"/>
        <v>1</v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>
        <v>6.8</v>
      </c>
      <c r="C986">
        <v>98</v>
      </c>
      <c r="D986">
        <v>6.5</v>
      </c>
      <c r="E986">
        <v>6.8</v>
      </c>
      <c r="F986">
        <v>3.2</v>
      </c>
      <c r="G986">
        <v>3.6</v>
      </c>
      <c r="H986">
        <v>1014.3</v>
      </c>
      <c r="I986">
        <v>250</v>
      </c>
      <c r="J986">
        <v>0</v>
      </c>
      <c r="K986">
        <v>0</v>
      </c>
      <c r="L986">
        <v>0</v>
      </c>
      <c r="M986">
        <v>1.6</v>
      </c>
      <c r="N986">
        <v>10.4</v>
      </c>
      <c r="O986">
        <v>173</v>
      </c>
      <c r="P986">
        <v>18.600000000000001</v>
      </c>
      <c r="Q986">
        <v>18.8</v>
      </c>
      <c r="R986" s="54">
        <v>0.67847222222222203</v>
      </c>
      <c r="T986" s="93">
        <f t="shared" si="47"/>
        <v>18.8</v>
      </c>
      <c r="U986" s="96">
        <f t="shared" si="50"/>
        <v>9</v>
      </c>
      <c r="V986" s="92" t="str">
        <f t="shared" si="49"/>
        <v/>
      </c>
      <c r="W986" s="96">
        <f t="shared" si="48"/>
        <v>1</v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>
        <v>6.8</v>
      </c>
      <c r="C987">
        <v>98</v>
      </c>
      <c r="D987">
        <v>6.5</v>
      </c>
      <c r="E987">
        <v>6.8</v>
      </c>
      <c r="F987">
        <v>0</v>
      </c>
      <c r="G987">
        <v>4</v>
      </c>
      <c r="H987">
        <v>1014.4</v>
      </c>
      <c r="I987">
        <v>250</v>
      </c>
      <c r="J987">
        <v>0</v>
      </c>
      <c r="K987">
        <v>0</v>
      </c>
      <c r="L987">
        <v>0</v>
      </c>
      <c r="M987">
        <v>1.6</v>
      </c>
      <c r="N987">
        <v>10.4</v>
      </c>
      <c r="O987">
        <v>173</v>
      </c>
      <c r="P987">
        <v>18.5</v>
      </c>
      <c r="Q987">
        <v>18.8</v>
      </c>
      <c r="R987" s="54">
        <v>0.67916666666666703</v>
      </c>
      <c r="T987" s="93">
        <f t="shared" si="47"/>
        <v>18.8</v>
      </c>
      <c r="U987" s="96">
        <f t="shared" si="50"/>
        <v>9</v>
      </c>
      <c r="V987" s="92" t="str">
        <f t="shared" si="49"/>
        <v/>
      </c>
      <c r="W987" s="96">
        <f t="shared" si="48"/>
        <v>1</v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>
        <v>6.8</v>
      </c>
      <c r="C988">
        <v>98</v>
      </c>
      <c r="D988">
        <v>6.5</v>
      </c>
      <c r="E988">
        <v>6.8</v>
      </c>
      <c r="F988">
        <v>3.6</v>
      </c>
      <c r="G988">
        <v>4.7</v>
      </c>
      <c r="H988">
        <v>1014.3</v>
      </c>
      <c r="I988">
        <v>250</v>
      </c>
      <c r="J988">
        <v>0</v>
      </c>
      <c r="K988">
        <v>0</v>
      </c>
      <c r="L988">
        <v>0</v>
      </c>
      <c r="M988">
        <v>1.6</v>
      </c>
      <c r="N988">
        <v>10.4</v>
      </c>
      <c r="O988">
        <v>173</v>
      </c>
      <c r="P988">
        <v>18.3</v>
      </c>
      <c r="Q988">
        <v>18.5</v>
      </c>
      <c r="R988" s="54">
        <v>0.67986111111111103</v>
      </c>
      <c r="T988" s="93">
        <f t="shared" si="47"/>
        <v>18.5</v>
      </c>
      <c r="U988" s="96">
        <f t="shared" si="50"/>
        <v>8.6999999999999993</v>
      </c>
      <c r="V988" s="92" t="str">
        <f t="shared" si="49"/>
        <v/>
      </c>
      <c r="W988" s="96">
        <f t="shared" si="48"/>
        <v>1</v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>
        <v>6.8</v>
      </c>
      <c r="C989">
        <v>98</v>
      </c>
      <c r="D989">
        <v>6.5</v>
      </c>
      <c r="E989">
        <v>6.8</v>
      </c>
      <c r="F989">
        <v>4</v>
      </c>
      <c r="G989">
        <v>4.3</v>
      </c>
      <c r="H989">
        <v>1014.2</v>
      </c>
      <c r="I989">
        <v>250</v>
      </c>
      <c r="J989">
        <v>0</v>
      </c>
      <c r="K989">
        <v>0</v>
      </c>
      <c r="L989">
        <v>0</v>
      </c>
      <c r="M989">
        <v>1.6</v>
      </c>
      <c r="N989">
        <v>10.4</v>
      </c>
      <c r="O989">
        <v>173</v>
      </c>
      <c r="P989">
        <v>18</v>
      </c>
      <c r="Q989">
        <v>18.3</v>
      </c>
      <c r="R989" s="54">
        <v>0.68055555555555602</v>
      </c>
      <c r="T989" s="93">
        <f t="shared" si="47"/>
        <v>18.3</v>
      </c>
      <c r="U989" s="96">
        <f t="shared" si="50"/>
        <v>8.5</v>
      </c>
      <c r="V989" s="92" t="str">
        <f t="shared" si="49"/>
        <v/>
      </c>
      <c r="W989" s="96">
        <f t="shared" si="48"/>
        <v>1</v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>
        <v>6.8</v>
      </c>
      <c r="C990">
        <v>98</v>
      </c>
      <c r="D990">
        <v>6.5</v>
      </c>
      <c r="E990">
        <v>6.8</v>
      </c>
      <c r="F990">
        <v>3.6</v>
      </c>
      <c r="G990">
        <v>4</v>
      </c>
      <c r="H990">
        <v>1014.4</v>
      </c>
      <c r="I990">
        <v>250</v>
      </c>
      <c r="J990">
        <v>0</v>
      </c>
      <c r="K990">
        <v>0</v>
      </c>
      <c r="L990">
        <v>0</v>
      </c>
      <c r="M990">
        <v>1.6</v>
      </c>
      <c r="N990">
        <v>10.4</v>
      </c>
      <c r="O990">
        <v>173</v>
      </c>
      <c r="P990">
        <v>17.8</v>
      </c>
      <c r="Q990">
        <v>18.2</v>
      </c>
      <c r="R990" s="54">
        <v>0.68125000000000002</v>
      </c>
      <c r="T990" s="93">
        <f t="shared" si="47"/>
        <v>18.2</v>
      </c>
      <c r="U990" s="96">
        <f t="shared" si="50"/>
        <v>8.3999999999999986</v>
      </c>
      <c r="V990" s="92" t="str">
        <f t="shared" si="49"/>
        <v/>
      </c>
      <c r="W990" s="96">
        <f t="shared" si="48"/>
        <v>1</v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>
        <v>6.8</v>
      </c>
      <c r="C991">
        <v>98</v>
      </c>
      <c r="D991">
        <v>6.5</v>
      </c>
      <c r="E991">
        <v>6.8</v>
      </c>
      <c r="F991">
        <v>0</v>
      </c>
      <c r="G991">
        <v>3.6</v>
      </c>
      <c r="H991">
        <v>1014.2</v>
      </c>
      <c r="I991">
        <v>250</v>
      </c>
      <c r="J991">
        <v>0</v>
      </c>
      <c r="K991">
        <v>0</v>
      </c>
      <c r="L991">
        <v>0</v>
      </c>
      <c r="M991">
        <v>1.6</v>
      </c>
      <c r="N991">
        <v>10.4</v>
      </c>
      <c r="O991">
        <v>173</v>
      </c>
      <c r="P991">
        <v>17.600000000000001</v>
      </c>
      <c r="Q991">
        <v>18</v>
      </c>
      <c r="R991" s="54">
        <v>0.68194444444444402</v>
      </c>
      <c r="T991" s="93">
        <f t="shared" si="47"/>
        <v>18</v>
      </c>
      <c r="U991" s="96">
        <f t="shared" si="50"/>
        <v>8.1999999999999993</v>
      </c>
      <c r="V991" s="92" t="str">
        <f t="shared" si="49"/>
        <v/>
      </c>
      <c r="W991" s="96">
        <f t="shared" si="48"/>
        <v>1</v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>
        <v>6.8</v>
      </c>
      <c r="C992">
        <v>98</v>
      </c>
      <c r="D992">
        <v>6.5</v>
      </c>
      <c r="E992">
        <v>6.8</v>
      </c>
      <c r="F992">
        <v>5</v>
      </c>
      <c r="G992">
        <v>5.4</v>
      </c>
      <c r="H992">
        <v>1014.4</v>
      </c>
      <c r="I992">
        <v>250</v>
      </c>
      <c r="J992">
        <v>0</v>
      </c>
      <c r="K992">
        <v>0</v>
      </c>
      <c r="L992">
        <v>0</v>
      </c>
      <c r="M992">
        <v>1.6</v>
      </c>
      <c r="N992">
        <v>10.4</v>
      </c>
      <c r="O992">
        <v>173</v>
      </c>
      <c r="P992">
        <v>17.399999999999999</v>
      </c>
      <c r="Q992">
        <v>17.899999999999999</v>
      </c>
      <c r="R992" s="54">
        <v>0.68263888888888902</v>
      </c>
      <c r="T992" s="93">
        <f t="shared" si="47"/>
        <v>17.899999999999999</v>
      </c>
      <c r="U992" s="96">
        <f t="shared" si="50"/>
        <v>8.0999999999999979</v>
      </c>
      <c r="V992" s="92" t="str">
        <f t="shared" si="49"/>
        <v/>
      </c>
      <c r="W992" s="96">
        <f t="shared" si="48"/>
        <v>1</v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>
        <v>6.8</v>
      </c>
      <c r="C993">
        <v>98</v>
      </c>
      <c r="D993">
        <v>6.5</v>
      </c>
      <c r="E993">
        <v>6.8</v>
      </c>
      <c r="F993">
        <v>5.4</v>
      </c>
      <c r="G993">
        <v>5.8</v>
      </c>
      <c r="H993">
        <v>1014.4</v>
      </c>
      <c r="I993">
        <v>250</v>
      </c>
      <c r="J993">
        <v>0</v>
      </c>
      <c r="K993">
        <v>0</v>
      </c>
      <c r="L993">
        <v>0</v>
      </c>
      <c r="M993">
        <v>1.6</v>
      </c>
      <c r="N993">
        <v>10.4</v>
      </c>
      <c r="O993">
        <v>173</v>
      </c>
      <c r="P993">
        <v>17.2</v>
      </c>
      <c r="Q993">
        <v>17.7</v>
      </c>
      <c r="R993" s="54">
        <v>0.68333333333333302</v>
      </c>
      <c r="T993" s="93">
        <f t="shared" si="47"/>
        <v>17.7</v>
      </c>
      <c r="U993" s="96">
        <f t="shared" si="50"/>
        <v>7.8999999999999986</v>
      </c>
      <c r="V993" s="92" t="str">
        <f t="shared" si="49"/>
        <v/>
      </c>
      <c r="W993" s="96">
        <f t="shared" si="48"/>
        <v>1</v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>
        <v>6.8</v>
      </c>
      <c r="C994">
        <v>98</v>
      </c>
      <c r="D994">
        <v>6.5</v>
      </c>
      <c r="E994">
        <v>6.8</v>
      </c>
      <c r="F994">
        <v>2.2000000000000002</v>
      </c>
      <c r="G994">
        <v>3.2</v>
      </c>
      <c r="H994">
        <v>1014.3</v>
      </c>
      <c r="I994">
        <v>250</v>
      </c>
      <c r="J994">
        <v>0</v>
      </c>
      <c r="K994">
        <v>0</v>
      </c>
      <c r="L994">
        <v>0</v>
      </c>
      <c r="M994">
        <v>1.6</v>
      </c>
      <c r="N994">
        <v>10.4</v>
      </c>
      <c r="O994">
        <v>173</v>
      </c>
      <c r="P994">
        <v>17</v>
      </c>
      <c r="Q994">
        <v>17.7</v>
      </c>
      <c r="R994" s="54">
        <v>0.68402777777777801</v>
      </c>
      <c r="T994" s="93">
        <f t="shared" si="47"/>
        <v>17.7</v>
      </c>
      <c r="U994" s="96">
        <f t="shared" si="50"/>
        <v>7.8999999999999986</v>
      </c>
      <c r="V994" s="92" t="str">
        <f t="shared" si="49"/>
        <v/>
      </c>
      <c r="W994" s="96">
        <f t="shared" si="48"/>
        <v>1</v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>
        <v>6.8</v>
      </c>
      <c r="C995">
        <v>98</v>
      </c>
      <c r="D995">
        <v>6.5</v>
      </c>
      <c r="E995">
        <v>6.8</v>
      </c>
      <c r="F995">
        <v>0</v>
      </c>
      <c r="G995">
        <v>3.2</v>
      </c>
      <c r="H995">
        <v>1014.6</v>
      </c>
      <c r="I995">
        <v>250</v>
      </c>
      <c r="J995">
        <v>0</v>
      </c>
      <c r="K995">
        <v>0</v>
      </c>
      <c r="L995">
        <v>0</v>
      </c>
      <c r="M995">
        <v>1.6</v>
      </c>
      <c r="N995">
        <v>10.4</v>
      </c>
      <c r="O995">
        <v>173</v>
      </c>
      <c r="P995">
        <v>16.8</v>
      </c>
      <c r="Q995">
        <v>17.600000000000001</v>
      </c>
      <c r="R995" s="54">
        <v>0.68472222222222201</v>
      </c>
      <c r="T995" s="93">
        <f t="shared" si="47"/>
        <v>17.600000000000001</v>
      </c>
      <c r="U995" s="96">
        <f t="shared" si="50"/>
        <v>7.8000000000000007</v>
      </c>
      <c r="V995" s="92" t="str">
        <f t="shared" si="49"/>
        <v/>
      </c>
      <c r="W995" s="96">
        <f t="shared" si="48"/>
        <v>1</v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>
        <v>6.8</v>
      </c>
      <c r="C996">
        <v>98</v>
      </c>
      <c r="D996">
        <v>6.5</v>
      </c>
      <c r="E996">
        <v>6.8</v>
      </c>
      <c r="F996">
        <v>0</v>
      </c>
      <c r="G996">
        <v>1.8</v>
      </c>
      <c r="H996">
        <v>1014.4</v>
      </c>
      <c r="I996">
        <v>250</v>
      </c>
      <c r="J996">
        <v>0</v>
      </c>
      <c r="K996">
        <v>0</v>
      </c>
      <c r="L996">
        <v>0</v>
      </c>
      <c r="M996">
        <v>1.6</v>
      </c>
      <c r="N996">
        <v>10.4</v>
      </c>
      <c r="O996">
        <v>173</v>
      </c>
      <c r="P996">
        <v>16.600000000000001</v>
      </c>
      <c r="Q996">
        <v>17.600000000000001</v>
      </c>
      <c r="R996" s="54">
        <v>0.68541666666666701</v>
      </c>
      <c r="T996" s="93">
        <f t="shared" si="47"/>
        <v>17.600000000000001</v>
      </c>
      <c r="U996" s="96">
        <f t="shared" si="50"/>
        <v>7.8000000000000007</v>
      </c>
      <c r="V996" s="92" t="str">
        <f t="shared" si="49"/>
        <v/>
      </c>
      <c r="W996" s="96">
        <f t="shared" si="48"/>
        <v>1</v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>
        <v>6.8</v>
      </c>
      <c r="C997">
        <v>98</v>
      </c>
      <c r="D997">
        <v>6.5</v>
      </c>
      <c r="E997">
        <v>6.8</v>
      </c>
      <c r="F997">
        <v>0</v>
      </c>
      <c r="G997">
        <v>1.8</v>
      </c>
      <c r="H997">
        <v>1014.5</v>
      </c>
      <c r="I997">
        <v>250</v>
      </c>
      <c r="J997">
        <v>0</v>
      </c>
      <c r="K997">
        <v>0</v>
      </c>
      <c r="L997">
        <v>0</v>
      </c>
      <c r="M997">
        <v>1.6</v>
      </c>
      <c r="N997">
        <v>10.4</v>
      </c>
      <c r="O997">
        <v>173</v>
      </c>
      <c r="P997">
        <v>16.5</v>
      </c>
      <c r="Q997">
        <v>17.600000000000001</v>
      </c>
      <c r="R997" s="54">
        <v>0.68611111111111101</v>
      </c>
      <c r="T997" s="93">
        <f t="shared" si="47"/>
        <v>17.600000000000001</v>
      </c>
      <c r="U997" s="96">
        <f t="shared" si="50"/>
        <v>7.8000000000000007</v>
      </c>
      <c r="V997" s="92" t="str">
        <f t="shared" si="49"/>
        <v/>
      </c>
      <c r="W997" s="96">
        <f t="shared" si="48"/>
        <v>1</v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>
        <v>6.8</v>
      </c>
      <c r="C998">
        <v>98</v>
      </c>
      <c r="D998">
        <v>6.5</v>
      </c>
      <c r="E998">
        <v>6.8</v>
      </c>
      <c r="F998">
        <v>0</v>
      </c>
      <c r="G998">
        <v>0</v>
      </c>
      <c r="H998">
        <v>1014.4</v>
      </c>
      <c r="I998">
        <v>250</v>
      </c>
      <c r="J998">
        <v>0</v>
      </c>
      <c r="K998">
        <v>0</v>
      </c>
      <c r="L998">
        <v>0</v>
      </c>
      <c r="M998">
        <v>1.6</v>
      </c>
      <c r="N998">
        <v>10.4</v>
      </c>
      <c r="O998">
        <v>173</v>
      </c>
      <c r="P998">
        <v>16.3</v>
      </c>
      <c r="Q998">
        <v>17.100000000000001</v>
      </c>
      <c r="R998" s="54">
        <v>0.686805555555556</v>
      </c>
      <c r="T998" s="93">
        <f t="shared" si="47"/>
        <v>17.100000000000001</v>
      </c>
      <c r="U998" s="96">
        <f t="shared" si="50"/>
        <v>7.3000000000000007</v>
      </c>
      <c r="V998" s="92" t="str">
        <f t="shared" si="49"/>
        <v/>
      </c>
      <c r="W998" s="96">
        <f t="shared" si="48"/>
        <v>1</v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>
        <v>6.8</v>
      </c>
      <c r="C999">
        <v>98</v>
      </c>
      <c r="D999">
        <v>6.5</v>
      </c>
      <c r="E999">
        <v>6.8</v>
      </c>
      <c r="F999">
        <v>0</v>
      </c>
      <c r="G999">
        <v>0</v>
      </c>
      <c r="H999">
        <v>1014.5</v>
      </c>
      <c r="I999">
        <v>250</v>
      </c>
      <c r="J999">
        <v>0</v>
      </c>
      <c r="K999">
        <v>0</v>
      </c>
      <c r="L999">
        <v>0</v>
      </c>
      <c r="M999">
        <v>1.6</v>
      </c>
      <c r="N999">
        <v>10.4</v>
      </c>
      <c r="O999">
        <v>173</v>
      </c>
      <c r="P999">
        <v>16.2</v>
      </c>
      <c r="Q999">
        <v>17.100000000000001</v>
      </c>
      <c r="R999" s="54">
        <v>0.6875</v>
      </c>
      <c r="T999" s="93">
        <f t="shared" si="47"/>
        <v>17.100000000000001</v>
      </c>
      <c r="U999" s="96">
        <f t="shared" si="50"/>
        <v>7.3000000000000007</v>
      </c>
      <c r="V999" s="92" t="str">
        <f t="shared" si="49"/>
        <v/>
      </c>
      <c r="W999" s="96">
        <f t="shared" si="48"/>
        <v>1</v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IF($T1010&gt;$B1010+2,1,"")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697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343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W4" sqref="W4:AD66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10.1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5.4</v>
      </c>
      <c r="AD3" s="384"/>
      <c r="AE3" s="8"/>
      <c r="AF3" s="115"/>
      <c r="AG3" s="714" t="str">
        <f>$C$5</f>
        <v>Février_2025</v>
      </c>
      <c r="AH3" s="715"/>
      <c r="AI3" s="288"/>
      <c r="AJ3" s="724" t="s">
        <v>17</v>
      </c>
      <c r="AK3" s="725"/>
      <c r="AL3" s="726"/>
      <c r="AM3" s="314"/>
      <c r="AN3" s="721" t="s">
        <v>37</v>
      </c>
      <c r="AO3" s="722"/>
      <c r="AP3" s="722"/>
      <c r="AQ3" s="722"/>
      <c r="AR3" s="723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17.8</v>
      </c>
      <c r="S5" s="360"/>
      <c r="T5" s="361" t="str">
        <f>VLOOKUP($BK$75,$BK$77:$BL$88,2,0)</f>
        <v>Janvier</v>
      </c>
      <c r="U5" s="14"/>
      <c r="V5" s="8"/>
      <c r="W5" s="115"/>
      <c r="X5" s="716" t="str">
        <f>C5</f>
        <v>Février_2025</v>
      </c>
      <c r="Y5" s="717"/>
      <c r="Z5" s="17"/>
      <c r="AA5" s="718">
        <f ca="1">NOW()</f>
        <v>45700.693301620369</v>
      </c>
      <c r="AB5" s="719"/>
      <c r="AC5" s="720"/>
      <c r="AD5" s="19"/>
      <c r="AE5" s="8"/>
      <c r="AF5" s="117"/>
      <c r="AG5" s="706" t="s">
        <v>35</v>
      </c>
      <c r="AH5" s="707"/>
      <c r="AI5" s="290"/>
      <c r="AJ5" s="158">
        <f>SUM($AJ$11:$AJ$66)</f>
        <v>10.1</v>
      </c>
      <c r="AK5" s="17"/>
      <c r="AL5" s="159">
        <f>SUM($AL$11:$AL$66)</f>
        <v>0.87013888888888891</v>
      </c>
      <c r="AM5" s="17"/>
      <c r="AN5" s="160">
        <f>SUM(AN$11:AN$66)</f>
        <v>0.23125000000000001</v>
      </c>
      <c r="AO5" s="17"/>
      <c r="AP5" s="160">
        <f>SUM(AP$11:AP$66)</f>
        <v>0.22986111111111113</v>
      </c>
      <c r="AQ5" s="17"/>
      <c r="AR5" s="160">
        <f>SUM(AR$11:AR$66)</f>
        <v>0.25347222222222221</v>
      </c>
      <c r="AS5" s="17"/>
      <c r="AT5" s="160">
        <f>SUM(AT$11:AT$66)</f>
        <v>0.15694444444444444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2.6944444444444442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6" t="s">
        <v>36</v>
      </c>
      <c r="D7" s="707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17.8</v>
      </c>
      <c r="S7" s="271"/>
      <c r="T7" s="274">
        <f>VLOOKUP($R$7,$R$11:$Y$66,8,0)</f>
        <v>45694</v>
      </c>
      <c r="U7" s="14"/>
      <c r="V7" s="8"/>
      <c r="W7" s="117"/>
      <c r="X7" s="708" t="s">
        <v>105</v>
      </c>
      <c r="Y7" s="709"/>
      <c r="Z7" s="17"/>
      <c r="AA7" s="319" t="s">
        <v>89</v>
      </c>
      <c r="AB7" s="17"/>
      <c r="AC7" s="320" t="s">
        <v>90</v>
      </c>
      <c r="AD7" s="14"/>
      <c r="AE7" s="8"/>
      <c r="AF7" s="117"/>
      <c r="AG7" s="712">
        <f ca="1">TODAY()</f>
        <v>45700</v>
      </c>
      <c r="AH7" s="713"/>
      <c r="AI7" s="17"/>
      <c r="AJ7" s="164">
        <f>VLOOKUP($AJ$9,$AJ$11:$AY$66,16,0)</f>
        <v>45696</v>
      </c>
      <c r="AK7" s="17"/>
      <c r="AL7" s="315">
        <f>VLOOKUP($AL$9,$AL$11:$AY$66,14,0)</f>
        <v>45696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2">
        <f ca="1">TODAY()</f>
        <v>45700</v>
      </c>
      <c r="AY7" s="713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0"/>
      <c r="D9" s="711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1.1111111111111099E-2</v>
      </c>
      <c r="U9" s="14"/>
      <c r="V9" s="8"/>
      <c r="W9" s="117"/>
      <c r="X9" s="350">
        <f>BM75</f>
        <v>36.700000000000003</v>
      </c>
      <c r="Y9" s="350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6">
        <f>$BO$73+Relevés!W5</f>
        <v>10.1</v>
      </c>
      <c r="AH9" s="317" t="s">
        <v>41</v>
      </c>
      <c r="AI9" s="17"/>
      <c r="AJ9" s="167">
        <f>MAX($AJ$11:$AJ$66)</f>
        <v>6.3</v>
      </c>
      <c r="AK9" s="17"/>
      <c r="AL9" s="168">
        <f>MAX($AL$11:AL$66)</f>
        <v>0.31388888888888888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3.0847222222222221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4.0999999999999996</v>
      </c>
      <c r="M19" s="84"/>
      <c r="N19" s="148">
        <v>0.27013888888888898</v>
      </c>
      <c r="O19" s="84"/>
      <c r="P19" s="302" t="str">
        <f>IF(OR(R17="",R19=""),"",IF(R19&gt;R17,"»",IF(R19&lt;R17,"¼","¹º")))</f>
        <v>¼</v>
      </c>
      <c r="Q19" s="84"/>
      <c r="R19" s="269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>¹º</v>
      </c>
      <c r="K21" s="84"/>
      <c r="L21" s="269">
        <v>4.0999999999999996</v>
      </c>
      <c r="M21" s="84"/>
      <c r="N21" s="148">
        <v>0.74513888888888902</v>
      </c>
      <c r="O21" s="84"/>
      <c r="P21" s="302" t="str">
        <f>IF(OR(R19="",R21=""),"",IF(R21&gt;R19,"»",IF(R21&lt;R19,"¼","¹º")))</f>
        <v>»</v>
      </c>
      <c r="Q21" s="84"/>
      <c r="R21" s="269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2.5</v>
      </c>
      <c r="M23" s="84"/>
      <c r="N23" s="148">
        <v>0.969444444444444</v>
      </c>
      <c r="O23" s="84"/>
      <c r="P23" s="302" t="str">
        <f>IF(OR(R21="",R23=""),"",IF(R23&gt;R21,"»",IF(R23&lt;R21,"¼","¹º")))</f>
        <v>¼</v>
      </c>
      <c r="Q23" s="84"/>
      <c r="R23" s="269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¼</v>
      </c>
      <c r="K25" s="84"/>
      <c r="L25" s="269">
        <v>2.4</v>
      </c>
      <c r="M25" s="84"/>
      <c r="N25" s="148">
        <v>5.83333333333333E-2</v>
      </c>
      <c r="O25" s="84"/>
      <c r="P25" s="302" t="str">
        <f>IF(OR(R23="",R25=""),"",IF(R25&gt;R23,"»",IF(R25&lt;R23,"¼","¹º")))</f>
        <v>»</v>
      </c>
      <c r="Q25" s="84"/>
      <c r="R25" s="269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»</v>
      </c>
      <c r="K27" s="84"/>
      <c r="L27" s="269">
        <v>2.9</v>
      </c>
      <c r="M27" s="84"/>
      <c r="N27" s="148">
        <v>7.4305555555555597E-2</v>
      </c>
      <c r="O27" s="84"/>
      <c r="P27" s="302" t="str">
        <f>IF(OR(R25="",R27=""),"",IF(R27&gt;R25,"»",IF(R27&lt;R25,"¼","¹º")))</f>
        <v>¼</v>
      </c>
      <c r="Q27" s="84"/>
      <c r="R27" s="269">
        <v>8.1</v>
      </c>
      <c r="S27" s="84"/>
      <c r="T27" s="148">
        <v>3.125E-2</v>
      </c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>
        <v>27.7</v>
      </c>
      <c r="AB27" s="64"/>
      <c r="AC27" s="148">
        <v>0.74375000000000002</v>
      </c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>
        <v>1.2</v>
      </c>
      <c r="AK27" s="64"/>
      <c r="AL27" s="148">
        <v>0.17500000000000002</v>
      </c>
      <c r="AM27" s="64"/>
      <c r="AN27" s="148">
        <v>0</v>
      </c>
      <c r="AO27" s="64"/>
      <c r="AP27" s="148">
        <v>0</v>
      </c>
      <c r="AQ27" s="64"/>
      <c r="AR27" s="148">
        <v>0.12708333333333333</v>
      </c>
      <c r="AS27" s="64"/>
      <c r="AT27" s="148">
        <v>4.8611111111111112E-2</v>
      </c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>
        <v>0.11805555555555557</v>
      </c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¼</v>
      </c>
      <c r="K29" s="84"/>
      <c r="L29" s="269">
        <v>2.5</v>
      </c>
      <c r="M29" s="84"/>
      <c r="N29" s="148">
        <v>0.88333333333333297</v>
      </c>
      <c r="O29" s="84"/>
      <c r="P29" s="302" t="str">
        <f>IF(OR(R27="",R29=""),"",IF(R29&gt;R27,"»",IF(R29&lt;R27,"¼","¹º")))</f>
        <v>»</v>
      </c>
      <c r="Q29" s="84"/>
      <c r="R29" s="269">
        <v>8.6</v>
      </c>
      <c r="S29" s="84"/>
      <c r="T29" s="148">
        <v>0.60833333333333295</v>
      </c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>
        <v>20.5</v>
      </c>
      <c r="AB29" s="64"/>
      <c r="AC29" s="148">
        <v>0.50555555555555598</v>
      </c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>
        <v>1.6</v>
      </c>
      <c r="AK29" s="64"/>
      <c r="AL29" s="148">
        <v>0.18124999999999999</v>
      </c>
      <c r="AM29" s="64"/>
      <c r="AN29" s="148">
        <v>9.7916666666666666E-2</v>
      </c>
      <c r="AO29" s="64"/>
      <c r="AP29" s="148">
        <v>8.3333333333333329E-2</v>
      </c>
      <c r="AQ29" s="64"/>
      <c r="AR29" s="148">
        <v>0</v>
      </c>
      <c r="AS29" s="64"/>
      <c r="AT29" s="148">
        <v>0</v>
      </c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>
        <v>0.28125</v>
      </c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1.4</v>
      </c>
      <c r="M31" s="84"/>
      <c r="N31" s="148">
        <v>0.15208333333333299</v>
      </c>
      <c r="O31" s="84"/>
      <c r="P31" s="302" t="str">
        <f>IF(OR(R29="",R31=""),"",IF(R31&gt;R29,"»",IF(R31&lt;R29,"¼","¹º")))</f>
        <v>»</v>
      </c>
      <c r="Q31" s="84"/>
      <c r="R31" s="269">
        <v>9.8000000000000007</v>
      </c>
      <c r="S31" s="84"/>
      <c r="T31" s="148">
        <v>0.72638888888888897</v>
      </c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>
        <v>18.399999999999999</v>
      </c>
      <c r="AB31" s="64"/>
      <c r="AC31" s="148">
        <v>0.48263888888888901</v>
      </c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>
        <v>0</v>
      </c>
      <c r="AK31" s="64"/>
      <c r="AL31" s="148">
        <v>0</v>
      </c>
      <c r="AM31" s="64"/>
      <c r="AN31" s="148">
        <v>0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>
        <v>0.10833333333333334</v>
      </c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/>
      </c>
      <c r="K33" s="84"/>
      <c r="L33" s="269"/>
      <c r="M33" s="84"/>
      <c r="N33" s="148"/>
      <c r="O33" s="84"/>
      <c r="P33" s="302" t="str">
        <f>IF(OR(R31="",R33=""),"",IF(R33&gt;R31,"»",IF(R33&lt;R31,"¼","¹º")))</f>
        <v/>
      </c>
      <c r="Q33" s="84"/>
      <c r="R33" s="269"/>
      <c r="S33" s="84"/>
      <c r="T33" s="148"/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/>
      <c r="AB33" s="64"/>
      <c r="AC33" s="148"/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/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6.7333333333333334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10.1</v>
      </c>
      <c r="BP73" s="457">
        <f>SUM(BP77:BP96)</f>
        <v>0.87013888888888891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7">
        <f>MAX(BM77:BM96)</f>
        <v>36.700000000000003</v>
      </c>
      <c r="BN75" s="178" t="s">
        <v>5</v>
      </c>
      <c r="BO75" s="179">
        <f>MAX(BO77:BO99)</f>
        <v>10.1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10.1</v>
      </c>
      <c r="BP77" s="187">
        <f>AL5</f>
        <v>0.87013888888888891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10.1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10.1</v>
      </c>
      <c r="Z3" t="s">
        <v>168</v>
      </c>
      <c r="AB3" s="504"/>
      <c r="AC3" s="527"/>
      <c r="AD3" s="635">
        <f ca="1">NOW()</f>
        <v>45700.693301620369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9.4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6.8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148.1</v>
      </c>
      <c r="X6" s="470" t="s">
        <v>145</v>
      </c>
      <c r="Y6" s="648">
        <f>LOOKUP(9^9,Relevés!$C:$C)</f>
        <v>98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0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6.5</v>
      </c>
      <c r="Z9" s="463" t="s">
        <v>108</v>
      </c>
      <c r="AC9" s="526"/>
      <c r="AD9" s="642">
        <f>Relevés!$N$5</f>
        <v>6.8</v>
      </c>
      <c r="AE9" s="526"/>
      <c r="AF9" s="643">
        <f>$V$4</f>
        <v>9.4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36.700000000000003</v>
      </c>
      <c r="X10" s="462" t="s">
        <v>126</v>
      </c>
      <c r="Y10" s="464">
        <f>243.04*(LN($Y$6)+17.625*$Y$5/(243.04+$Y$5))/(17.625-(LN($Y$6)+17.625*$Y$5/(243.04+$Y$5)))</f>
        <v>98.000524545698454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120.3</v>
      </c>
      <c r="X12" s="395" t="s">
        <v>129</v>
      </c>
      <c r="Y12" s="472">
        <f>LOOKUP(9^9,Relevés!$E:$E)</f>
        <v>6.8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6.8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3.6</v>
      </c>
      <c r="AE15" s="526"/>
      <c r="AF15" s="643">
        <f>$V$10</f>
        <v>36.700000000000003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5.4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151.6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98</v>
      </c>
      <c r="AA20" s="285"/>
      <c r="AB20" s="285"/>
      <c r="AC20" s="528"/>
      <c r="AD20" s="625"/>
      <c r="AE20" s="729" t="s">
        <v>218</v>
      </c>
      <c r="AF20" s="730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343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343</v>
      </c>
      <c r="X22" s="395" t="s">
        <v>6</v>
      </c>
      <c r="Y22" s="543">
        <f>Relevés!AH4</f>
        <v>343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0.23819444444444446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657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98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1014.5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30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12</v>
      </c>
      <c r="S33" s="445" t="s">
        <v>21</v>
      </c>
      <c r="T33" s="446">
        <f>T35-T34</f>
        <v>0.42638888888888893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7">
        <f ca="1">NOW()</f>
        <v>45700.693301620369</v>
      </c>
      <c r="C34" s="727"/>
      <c r="D34" s="727"/>
      <c r="E34" s="727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0.34236111111111112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0.76875000000000004</v>
      </c>
      <c r="V35" s="454">
        <f>Relevés!N5</f>
        <v>6.8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51.7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95.791666666666657</v>
      </c>
      <c r="H41" s="533">
        <v>48</v>
      </c>
      <c r="I41" s="538">
        <v>240</v>
      </c>
      <c r="J41" s="508"/>
      <c r="K41" s="537">
        <f>100*(1-($Y$3/M41))</f>
        <v>99.081818181818178</v>
      </c>
      <c r="L41" s="533">
        <v>50</v>
      </c>
      <c r="M41" s="538">
        <v>1100</v>
      </c>
      <c r="T41" s="515"/>
      <c r="V41" s="454">
        <f>Relevés!$K$5</f>
        <v>3.6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19.158333333333331</v>
      </c>
      <c r="I42" s="542" t="s">
        <v>178</v>
      </c>
      <c r="J42" s="508"/>
      <c r="K42" s="539" t="s">
        <v>180</v>
      </c>
      <c r="L42" s="540">
        <f>20*$K$41/100</f>
        <v>19.816363636363636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54.9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Février_2025!$AL$5</f>
        <v>0.87013888888888891</v>
      </c>
      <c r="AF54" s="641">
        <f>Février_2025!$BP$73</f>
        <v>0.87013888888888891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45700.693301620369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</v>
      </c>
      <c r="D2" s="379">
        <f ca="1">INDIRECT("D"&amp;(Console!$R$33*2+3))</f>
        <v>0.45347222222222222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0.71111111111111114</v>
      </c>
      <c r="D3" s="379">
        <f ca="1">INDIRECT("D"&amp;(Console!$R$33*2+4))</f>
        <v>0.96180555555555558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12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251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251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251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2025-02-12T15:39:35Z</dcterms:modified>
</cp:coreProperties>
</file>