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A47AF694-BCED-4C5B-BC09-B324A2E268C9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<sst xmlns="http://schemas.openxmlformats.org/spreadsheetml/2006/main" count="1059" uniqueCount="767">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</sst>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5</c:v>
                </c:pt>
                <c:pt idx="2">
                  <c:v>130.19999999999999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7.2</c:v>
                </c:pt>
                <c:pt idx="1">
                  <c:v>1.5</c:v>
                </c:pt>
                <c:pt idx="2">
                  <c:v>51.3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-3.8000000000000007</c:v>
                </c:pt>
                <c:pt idx="392">
                  <c:v>-3.7</c:v>
                </c:pt>
                <c:pt idx="393">
                  <c:v>-3.9000000000000004</c:v>
                </c:pt>
                <c:pt idx="394">
                  <c:v>-3.7</c:v>
                </c:pt>
                <c:pt idx="395">
                  <c:v>-3.7</c:v>
                </c:pt>
                <c:pt idx="396">
                  <c:v>-3.7</c:v>
                </c:pt>
                <c:pt idx="397">
                  <c:v>-3.8</c:v>
                </c:pt>
                <c:pt idx="398">
                  <c:v>-3.7</c:v>
                </c:pt>
                <c:pt idx="399">
                  <c:v>-3.8</c:v>
                </c:pt>
                <c:pt idx="400">
                  <c:v>-3.7</c:v>
                </c:pt>
                <c:pt idx="401">
                  <c:v>-3.7</c:v>
                </c:pt>
                <c:pt idx="402">
                  <c:v>-3.7</c:v>
                </c:pt>
                <c:pt idx="403">
                  <c:v>-3.8</c:v>
                </c:pt>
                <c:pt idx="404">
                  <c:v>-3.8</c:v>
                </c:pt>
                <c:pt idx="405">
                  <c:v>-3.8</c:v>
                </c:pt>
                <c:pt idx="406">
                  <c:v>-3.8</c:v>
                </c:pt>
                <c:pt idx="407">
                  <c:v>-3.8</c:v>
                </c:pt>
                <c:pt idx="408">
                  <c:v>-3.8</c:v>
                </c:pt>
                <c:pt idx="409">
                  <c:v>-3.8</c:v>
                </c:pt>
                <c:pt idx="410">
                  <c:v>-3.7</c:v>
                </c:pt>
                <c:pt idx="411">
                  <c:v>-3.7</c:v>
                </c:pt>
                <c:pt idx="412">
                  <c:v>-3.7</c:v>
                </c:pt>
                <c:pt idx="413">
                  <c:v>-3.8</c:v>
                </c:pt>
                <c:pt idx="414">
                  <c:v>-3.8</c:v>
                </c:pt>
                <c:pt idx="415">
                  <c:v>-3.8</c:v>
                </c:pt>
                <c:pt idx="416">
                  <c:v>-3.8</c:v>
                </c:pt>
                <c:pt idx="417">
                  <c:v>-3.8</c:v>
                </c:pt>
                <c:pt idx="418">
                  <c:v>-3.6999999999999993</c:v>
                </c:pt>
                <c:pt idx="419">
                  <c:v>-3.6999999999999993</c:v>
                </c:pt>
                <c:pt idx="420">
                  <c:v>-3.6999999999999993</c:v>
                </c:pt>
                <c:pt idx="421">
                  <c:v>-3.6999999999999993</c:v>
                </c:pt>
                <c:pt idx="422">
                  <c:v>-3.6999999999999993</c:v>
                </c:pt>
                <c:pt idx="423">
                  <c:v>-3.8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-3.8</c:v>
                </c:pt>
                <c:pt idx="428">
                  <c:v>-3.8</c:v>
                </c:pt>
                <c:pt idx="429">
                  <c:v>-3.8</c:v>
                </c:pt>
                <c:pt idx="430">
                  <c:v>-3.8</c:v>
                </c:pt>
                <c:pt idx="431">
                  <c:v>-3.8</c:v>
                </c:pt>
                <c:pt idx="432">
                  <c:v>-3.8</c:v>
                </c:pt>
                <c:pt idx="433">
                  <c:v>-3.8</c:v>
                </c:pt>
                <c:pt idx="434">
                  <c:v>-3.6999999999999993</c:v>
                </c:pt>
                <c:pt idx="435">
                  <c:v>-3.6999999999999993</c:v>
                </c:pt>
                <c:pt idx="436">
                  <c:v>-3.6999999999999993</c:v>
                </c:pt>
                <c:pt idx="437">
                  <c:v>-3.6999999999999993</c:v>
                </c:pt>
                <c:pt idx="438">
                  <c:v>-3.8</c:v>
                </c:pt>
                <c:pt idx="439">
                  <c:v>-3.6999999999999993</c:v>
                </c:pt>
                <c:pt idx="440">
                  <c:v>-3.8</c:v>
                </c:pt>
                <c:pt idx="441">
                  <c:v>-3.8</c:v>
                </c:pt>
                <c:pt idx="442">
                  <c:v>-3.7</c:v>
                </c:pt>
                <c:pt idx="443">
                  <c:v>-3.7</c:v>
                </c:pt>
                <c:pt idx="444">
                  <c:v>-3.7</c:v>
                </c:pt>
                <c:pt idx="445">
                  <c:v>-3.7</c:v>
                </c:pt>
                <c:pt idx="446">
                  <c:v>-3.7</c:v>
                </c:pt>
                <c:pt idx="447">
                  <c:v>-3.7</c:v>
                </c:pt>
                <c:pt idx="448">
                  <c:v>-3.6000000000000005</c:v>
                </c:pt>
                <c:pt idx="449">
                  <c:v>-3.6000000000000005</c:v>
                </c:pt>
                <c:pt idx="450">
                  <c:v>-3.6000000000000005</c:v>
                </c:pt>
                <c:pt idx="451">
                  <c:v>-3.7</c:v>
                </c:pt>
                <c:pt idx="452">
                  <c:v>-3.5999999999999996</c:v>
                </c:pt>
                <c:pt idx="453">
                  <c:v>-3.5999999999999996</c:v>
                </c:pt>
                <c:pt idx="454">
                  <c:v>-3.5999999999999996</c:v>
                </c:pt>
                <c:pt idx="455">
                  <c:v>-3.5999999999999996</c:v>
                </c:pt>
                <c:pt idx="456">
                  <c:v>-3.5999999999999996</c:v>
                </c:pt>
                <c:pt idx="457">
                  <c:v>-3.7</c:v>
                </c:pt>
                <c:pt idx="458">
                  <c:v>-3.6000000000000005</c:v>
                </c:pt>
                <c:pt idx="459">
                  <c:v>-3.6000000000000005</c:v>
                </c:pt>
                <c:pt idx="460">
                  <c:v>-3.6000000000000005</c:v>
                </c:pt>
                <c:pt idx="461">
                  <c:v>-3.6000000000000005</c:v>
                </c:pt>
                <c:pt idx="462">
                  <c:v>-3.6000000000000005</c:v>
                </c:pt>
                <c:pt idx="463">
                  <c:v>-3.5</c:v>
                </c:pt>
                <c:pt idx="464">
                  <c:v>-3.5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-3.5999999999999996</c:v>
                </c:pt>
                <c:pt idx="470">
                  <c:v>-3.7</c:v>
                </c:pt>
                <c:pt idx="471">
                  <c:v>-3.5999999999999996</c:v>
                </c:pt>
                <c:pt idx="472">
                  <c:v>-3.5999999999999996</c:v>
                </c:pt>
                <c:pt idx="473">
                  <c:v>-3.8</c:v>
                </c:pt>
                <c:pt idx="474">
                  <c:v>-3.8</c:v>
                </c:pt>
                <c:pt idx="475">
                  <c:v>-3.5999999999999996</c:v>
                </c:pt>
                <c:pt idx="476">
                  <c:v>-3.6999999999999993</c:v>
                </c:pt>
                <c:pt idx="477">
                  <c:v>-3.5999999999999996</c:v>
                </c:pt>
                <c:pt idx="478">
                  <c:v>-3.5999999999999996</c:v>
                </c:pt>
                <c:pt idx="479">
                  <c:v>-3.5999999999999996</c:v>
                </c:pt>
                <c:pt idx="480">
                  <c:v>-3.6000000000000005</c:v>
                </c:pt>
                <c:pt idx="481">
                  <c:v>-3.3999999999999995</c:v>
                </c:pt>
                <c:pt idx="482">
                  <c:v>-3.3</c:v>
                </c:pt>
                <c:pt idx="483">
                  <c:v>-3.1999999999999993</c:v>
                </c:pt>
                <c:pt idx="484">
                  <c:v>-3.0999999999999996</c:v>
                </c:pt>
                <c:pt idx="485">
                  <c:v>-3.0999999999999996</c:v>
                </c:pt>
                <c:pt idx="486">
                  <c:v>-3.1000000000000005</c:v>
                </c:pt>
                <c:pt idx="487">
                  <c:v>-2.9000000000000004</c:v>
                </c:pt>
                <c:pt idx="488">
                  <c:v>-2.8</c:v>
                </c:pt>
                <c:pt idx="489">
                  <c:v>-2.5</c:v>
                </c:pt>
                <c:pt idx="490">
                  <c:v>-2.4000000000000004</c:v>
                </c:pt>
                <c:pt idx="491">
                  <c:v>-2.2999999999999998</c:v>
                </c:pt>
                <c:pt idx="492">
                  <c:v>-2.0999999999999996</c:v>
                </c:pt>
                <c:pt idx="493">
                  <c:v>-1.8999999999999995</c:v>
                </c:pt>
                <c:pt idx="494">
                  <c:v>-1.7000000000000002</c:v>
                </c:pt>
                <c:pt idx="495">
                  <c:v>-1.6000000000000005</c:v>
                </c:pt>
                <c:pt idx="496">
                  <c:v>-1.4000000000000004</c:v>
                </c:pt>
                <c:pt idx="497">
                  <c:v>-1.2000000000000002</c:v>
                </c:pt>
                <c:pt idx="498">
                  <c:v>-1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7.2</c:v>
                </c:pt>
                <c:pt idx="1">
                  <c:v>7.2</c:v>
                </c:pt>
                <c:pt idx="2">
                  <c:v>7.1</c:v>
                </c:pt>
                <c:pt idx="3">
                  <c:v>7.1</c:v>
                </c:pt>
                <c:pt idx="4">
                  <c:v>7.1</c:v>
                </c:pt>
                <c:pt idx="5">
                  <c:v>7.1</c:v>
                </c:pt>
                <c:pt idx="6">
                  <c:v>7.1</c:v>
                </c:pt>
                <c:pt idx="7">
                  <c:v>7.1</c:v>
                </c:pt>
                <c:pt idx="8">
                  <c:v>7.1</c:v>
                </c:pt>
                <c:pt idx="9">
                  <c:v>7.1</c:v>
                </c:pt>
                <c:pt idx="10">
                  <c:v>7.2</c:v>
                </c:pt>
                <c:pt idx="11">
                  <c:v>7.2</c:v>
                </c:pt>
                <c:pt idx="12">
                  <c:v>7.2</c:v>
                </c:pt>
                <c:pt idx="13">
                  <c:v>7.2</c:v>
                </c:pt>
                <c:pt idx="14">
                  <c:v>7.2</c:v>
                </c:pt>
                <c:pt idx="15">
                  <c:v>7.2</c:v>
                </c:pt>
                <c:pt idx="16">
                  <c:v>7.1</c:v>
                </c:pt>
                <c:pt idx="17">
                  <c:v>7.1</c:v>
                </c:pt>
                <c:pt idx="18">
                  <c:v>7.1</c:v>
                </c:pt>
                <c:pt idx="19">
                  <c:v>7</c:v>
                </c:pt>
                <c:pt idx="20">
                  <c:v>7</c:v>
                </c:pt>
                <c:pt idx="21">
                  <c:v>6.9</c:v>
                </c:pt>
                <c:pt idx="22">
                  <c:v>6.9</c:v>
                </c:pt>
                <c:pt idx="23">
                  <c:v>6.9</c:v>
                </c:pt>
                <c:pt idx="24">
                  <c:v>6.8</c:v>
                </c:pt>
                <c:pt idx="25">
                  <c:v>6.8</c:v>
                </c:pt>
                <c:pt idx="26">
                  <c:v>6.7</c:v>
                </c:pt>
                <c:pt idx="27">
                  <c:v>6.7</c:v>
                </c:pt>
                <c:pt idx="28">
                  <c:v>6.7</c:v>
                </c:pt>
                <c:pt idx="29">
                  <c:v>6.7</c:v>
                </c:pt>
                <c:pt idx="30">
                  <c:v>6.7</c:v>
                </c:pt>
                <c:pt idx="31">
                  <c:v>6.6</c:v>
                </c:pt>
                <c:pt idx="32">
                  <c:v>6.6</c:v>
                </c:pt>
                <c:pt idx="33">
                  <c:v>6.6</c:v>
                </c:pt>
                <c:pt idx="34">
                  <c:v>6.5</c:v>
                </c:pt>
                <c:pt idx="35">
                  <c:v>6.5</c:v>
                </c:pt>
                <c:pt idx="36">
                  <c:v>6.5</c:v>
                </c:pt>
                <c:pt idx="37">
                  <c:v>6.5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6.5</c:v>
                </c:pt>
                <c:pt idx="42">
                  <c:v>6.5</c:v>
                </c:pt>
                <c:pt idx="43">
                  <c:v>6.5</c:v>
                </c:pt>
                <c:pt idx="44">
                  <c:v>6.5</c:v>
                </c:pt>
                <c:pt idx="45">
                  <c:v>6.5</c:v>
                </c:pt>
                <c:pt idx="46">
                  <c:v>6.5</c:v>
                </c:pt>
                <c:pt idx="47">
                  <c:v>6.5</c:v>
                </c:pt>
                <c:pt idx="48">
                  <c:v>6.5</c:v>
                </c:pt>
                <c:pt idx="49">
                  <c:v>6.5</c:v>
                </c:pt>
                <c:pt idx="50">
                  <c:v>6.5</c:v>
                </c:pt>
                <c:pt idx="51">
                  <c:v>6.6</c:v>
                </c:pt>
                <c:pt idx="52">
                  <c:v>6.6</c:v>
                </c:pt>
                <c:pt idx="53">
                  <c:v>6.6</c:v>
                </c:pt>
                <c:pt idx="54">
                  <c:v>6.5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6.4</c:v>
                </c:pt>
                <c:pt idx="59">
                  <c:v>6.4</c:v>
                </c:pt>
                <c:pt idx="60">
                  <c:v>6.4</c:v>
                </c:pt>
                <c:pt idx="61">
                  <c:v>6.4</c:v>
                </c:pt>
                <c:pt idx="62">
                  <c:v>6.5</c:v>
                </c:pt>
                <c:pt idx="63">
                  <c:v>6.5</c:v>
                </c:pt>
                <c:pt idx="64">
                  <c:v>6.6</c:v>
                </c:pt>
                <c:pt idx="65">
                  <c:v>6.7</c:v>
                </c:pt>
                <c:pt idx="66">
                  <c:v>6.7</c:v>
                </c:pt>
                <c:pt idx="67">
                  <c:v>6.7</c:v>
                </c:pt>
                <c:pt idx="68">
                  <c:v>6.7</c:v>
                </c:pt>
                <c:pt idx="69">
                  <c:v>6.7</c:v>
                </c:pt>
                <c:pt idx="70">
                  <c:v>6.7</c:v>
                </c:pt>
                <c:pt idx="71">
                  <c:v>6.8</c:v>
                </c:pt>
                <c:pt idx="72">
                  <c:v>6.8</c:v>
                </c:pt>
                <c:pt idx="73">
                  <c:v>6.8</c:v>
                </c:pt>
                <c:pt idx="74">
                  <c:v>6.8</c:v>
                </c:pt>
                <c:pt idx="75">
                  <c:v>6.8</c:v>
                </c:pt>
                <c:pt idx="76">
                  <c:v>6.7</c:v>
                </c:pt>
                <c:pt idx="77">
                  <c:v>6.7</c:v>
                </c:pt>
                <c:pt idx="78">
                  <c:v>6.7</c:v>
                </c:pt>
                <c:pt idx="79">
                  <c:v>6.7</c:v>
                </c:pt>
                <c:pt idx="80">
                  <c:v>6.7</c:v>
                </c:pt>
                <c:pt idx="81">
                  <c:v>6.7</c:v>
                </c:pt>
                <c:pt idx="82">
                  <c:v>6.7</c:v>
                </c:pt>
                <c:pt idx="83">
                  <c:v>6.7</c:v>
                </c:pt>
                <c:pt idx="84">
                  <c:v>6.7</c:v>
                </c:pt>
                <c:pt idx="85">
                  <c:v>6.7</c:v>
                </c:pt>
                <c:pt idx="86">
                  <c:v>6.7</c:v>
                </c:pt>
                <c:pt idx="87">
                  <c:v>6.7</c:v>
                </c:pt>
                <c:pt idx="88">
                  <c:v>6.7</c:v>
                </c:pt>
                <c:pt idx="89">
                  <c:v>6.7</c:v>
                </c:pt>
                <c:pt idx="90">
                  <c:v>6.7</c:v>
                </c:pt>
                <c:pt idx="91">
                  <c:v>6.8</c:v>
                </c:pt>
                <c:pt idx="92">
                  <c:v>6.8</c:v>
                </c:pt>
                <c:pt idx="93">
                  <c:v>6.8</c:v>
                </c:pt>
                <c:pt idx="94">
                  <c:v>6.8</c:v>
                </c:pt>
                <c:pt idx="95">
                  <c:v>6.8</c:v>
                </c:pt>
                <c:pt idx="96">
                  <c:v>6.8</c:v>
                </c:pt>
                <c:pt idx="97">
                  <c:v>6.8</c:v>
                </c:pt>
                <c:pt idx="98">
                  <c:v>6.8</c:v>
                </c:pt>
                <c:pt idx="99">
                  <c:v>6.8</c:v>
                </c:pt>
                <c:pt idx="100">
                  <c:v>6.8</c:v>
                </c:pt>
                <c:pt idx="101">
                  <c:v>6.8</c:v>
                </c:pt>
                <c:pt idx="102">
                  <c:v>6.8</c:v>
                </c:pt>
                <c:pt idx="103">
                  <c:v>6.8</c:v>
                </c:pt>
                <c:pt idx="104">
                  <c:v>6.7</c:v>
                </c:pt>
                <c:pt idx="105">
                  <c:v>6.7</c:v>
                </c:pt>
                <c:pt idx="106">
                  <c:v>6.7</c:v>
                </c:pt>
                <c:pt idx="107">
                  <c:v>6.7</c:v>
                </c:pt>
                <c:pt idx="108">
                  <c:v>6.6</c:v>
                </c:pt>
                <c:pt idx="109">
                  <c:v>6.6</c:v>
                </c:pt>
                <c:pt idx="110">
                  <c:v>6.6</c:v>
                </c:pt>
                <c:pt idx="111">
                  <c:v>6.7</c:v>
                </c:pt>
                <c:pt idx="112">
                  <c:v>6.7</c:v>
                </c:pt>
                <c:pt idx="113">
                  <c:v>6.7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6.6</c:v>
                </c:pt>
                <c:pt idx="118">
                  <c:v>6.7</c:v>
                </c:pt>
                <c:pt idx="119">
                  <c:v>6.7</c:v>
                </c:pt>
                <c:pt idx="120">
                  <c:v>6.7</c:v>
                </c:pt>
                <c:pt idx="121">
                  <c:v>6.7</c:v>
                </c:pt>
                <c:pt idx="122">
                  <c:v>6.7</c:v>
                </c:pt>
                <c:pt idx="123">
                  <c:v>6.7</c:v>
                </c:pt>
                <c:pt idx="124">
                  <c:v>6.7</c:v>
                </c:pt>
                <c:pt idx="125">
                  <c:v>6.7</c:v>
                </c:pt>
                <c:pt idx="126">
                  <c:v>6.7</c:v>
                </c:pt>
                <c:pt idx="127">
                  <c:v>6.7</c:v>
                </c:pt>
                <c:pt idx="128">
                  <c:v>6.8</c:v>
                </c:pt>
                <c:pt idx="129">
                  <c:v>6.8</c:v>
                </c:pt>
                <c:pt idx="130">
                  <c:v>6.7</c:v>
                </c:pt>
                <c:pt idx="131">
                  <c:v>6.7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6.7</c:v>
                </c:pt>
                <c:pt idx="138">
                  <c:v>6.7</c:v>
                </c:pt>
                <c:pt idx="139">
                  <c:v>6.8</c:v>
                </c:pt>
                <c:pt idx="140">
                  <c:v>6.7</c:v>
                </c:pt>
                <c:pt idx="141">
                  <c:v>6.7</c:v>
                </c:pt>
                <c:pt idx="142">
                  <c:v>6.7</c:v>
                </c:pt>
                <c:pt idx="143">
                  <c:v>6.7</c:v>
                </c:pt>
                <c:pt idx="144">
                  <c:v>6.7</c:v>
                </c:pt>
                <c:pt idx="145">
                  <c:v>6.7</c:v>
                </c:pt>
                <c:pt idx="146">
                  <c:v>6.7</c:v>
                </c:pt>
                <c:pt idx="147">
                  <c:v>6.7</c:v>
                </c:pt>
                <c:pt idx="148">
                  <c:v>6.7</c:v>
                </c:pt>
                <c:pt idx="149">
                  <c:v>6.7</c:v>
                </c:pt>
                <c:pt idx="150">
                  <c:v>6.7</c:v>
                </c:pt>
                <c:pt idx="151">
                  <c:v>6.7</c:v>
                </c:pt>
                <c:pt idx="152">
                  <c:v>6.7</c:v>
                </c:pt>
                <c:pt idx="153">
                  <c:v>6.7</c:v>
                </c:pt>
                <c:pt idx="154">
                  <c:v>6.7</c:v>
                </c:pt>
                <c:pt idx="155">
                  <c:v>6.7</c:v>
                </c:pt>
                <c:pt idx="156">
                  <c:v>6.7</c:v>
                </c:pt>
                <c:pt idx="157">
                  <c:v>6.6</c:v>
                </c:pt>
                <c:pt idx="158">
                  <c:v>6.6</c:v>
                </c:pt>
                <c:pt idx="159">
                  <c:v>6.6</c:v>
                </c:pt>
                <c:pt idx="160">
                  <c:v>6.6</c:v>
                </c:pt>
                <c:pt idx="161">
                  <c:v>6.6</c:v>
                </c:pt>
                <c:pt idx="162">
                  <c:v>6.7</c:v>
                </c:pt>
                <c:pt idx="163">
                  <c:v>6.6</c:v>
                </c:pt>
                <c:pt idx="164">
                  <c:v>6.7</c:v>
                </c:pt>
                <c:pt idx="165">
                  <c:v>6.7</c:v>
                </c:pt>
                <c:pt idx="166">
                  <c:v>6.7</c:v>
                </c:pt>
                <c:pt idx="167">
                  <c:v>6.7</c:v>
                </c:pt>
                <c:pt idx="168">
                  <c:v>6.7</c:v>
                </c:pt>
                <c:pt idx="169">
                  <c:v>6.7</c:v>
                </c:pt>
                <c:pt idx="170">
                  <c:v>6.8</c:v>
                </c:pt>
                <c:pt idx="171">
                  <c:v>6.8</c:v>
                </c:pt>
                <c:pt idx="172">
                  <c:v>6.8</c:v>
                </c:pt>
                <c:pt idx="173">
                  <c:v>6.8</c:v>
                </c:pt>
                <c:pt idx="174">
                  <c:v>6.8</c:v>
                </c:pt>
                <c:pt idx="175">
                  <c:v>6.8</c:v>
                </c:pt>
                <c:pt idx="176">
                  <c:v>6.8</c:v>
                </c:pt>
                <c:pt idx="177">
                  <c:v>6.8</c:v>
                </c:pt>
                <c:pt idx="178">
                  <c:v>6.8</c:v>
                </c:pt>
                <c:pt idx="179">
                  <c:v>6.9</c:v>
                </c:pt>
                <c:pt idx="180">
                  <c:v>6.9</c:v>
                </c:pt>
                <c:pt idx="181">
                  <c:v>6.9</c:v>
                </c:pt>
                <c:pt idx="182">
                  <c:v>6.9</c:v>
                </c:pt>
                <c:pt idx="183">
                  <c:v>6.9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7.1</c:v>
                </c:pt>
                <c:pt idx="189">
                  <c:v>7.1</c:v>
                </c:pt>
                <c:pt idx="190">
                  <c:v>7.1</c:v>
                </c:pt>
                <c:pt idx="191">
                  <c:v>7.1</c:v>
                </c:pt>
                <c:pt idx="192">
                  <c:v>7.1</c:v>
                </c:pt>
                <c:pt idx="193">
                  <c:v>7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7</c:v>
                </c:pt>
                <c:pt idx="198">
                  <c:v>6.9</c:v>
                </c:pt>
                <c:pt idx="199">
                  <c:v>6.9</c:v>
                </c:pt>
                <c:pt idx="200">
                  <c:v>6.9</c:v>
                </c:pt>
                <c:pt idx="201">
                  <c:v>6.9</c:v>
                </c:pt>
                <c:pt idx="202">
                  <c:v>6.9</c:v>
                </c:pt>
                <c:pt idx="203">
                  <c:v>6.9</c:v>
                </c:pt>
                <c:pt idx="204">
                  <c:v>6.9</c:v>
                </c:pt>
                <c:pt idx="205">
                  <c:v>6.9</c:v>
                </c:pt>
                <c:pt idx="206">
                  <c:v>6.9</c:v>
                </c:pt>
                <c:pt idx="207">
                  <c:v>6.9</c:v>
                </c:pt>
                <c:pt idx="208">
                  <c:v>6.9</c:v>
                </c:pt>
                <c:pt idx="209">
                  <c:v>6.9</c:v>
                </c:pt>
                <c:pt idx="210">
                  <c:v>6.9</c:v>
                </c:pt>
                <c:pt idx="211">
                  <c:v>6.9</c:v>
                </c:pt>
                <c:pt idx="212">
                  <c:v>6.9</c:v>
                </c:pt>
                <c:pt idx="213">
                  <c:v>6.9</c:v>
                </c:pt>
                <c:pt idx="214">
                  <c:v>7</c:v>
                </c:pt>
                <c:pt idx="215">
                  <c:v>7</c:v>
                </c:pt>
                <c:pt idx="216">
                  <c:v>7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6.9</c:v>
                </c:pt>
                <c:pt idx="222">
                  <c:v>6.9</c:v>
                </c:pt>
                <c:pt idx="223">
                  <c:v>6.9</c:v>
                </c:pt>
                <c:pt idx="224">
                  <c:v>6.9</c:v>
                </c:pt>
                <c:pt idx="225">
                  <c:v>6.8</c:v>
                </c:pt>
                <c:pt idx="226">
                  <c:v>6.9</c:v>
                </c:pt>
                <c:pt idx="227">
                  <c:v>6.8</c:v>
                </c:pt>
                <c:pt idx="228">
                  <c:v>6.8</c:v>
                </c:pt>
                <c:pt idx="229">
                  <c:v>6.8</c:v>
                </c:pt>
                <c:pt idx="230">
                  <c:v>6.8</c:v>
                </c:pt>
                <c:pt idx="231">
                  <c:v>6.8</c:v>
                </c:pt>
                <c:pt idx="232">
                  <c:v>6.7</c:v>
                </c:pt>
                <c:pt idx="233">
                  <c:v>6.7</c:v>
                </c:pt>
                <c:pt idx="234">
                  <c:v>6.7</c:v>
                </c:pt>
                <c:pt idx="235">
                  <c:v>6.7</c:v>
                </c:pt>
                <c:pt idx="236">
                  <c:v>6.7</c:v>
                </c:pt>
                <c:pt idx="237">
                  <c:v>6.7</c:v>
                </c:pt>
                <c:pt idx="238">
                  <c:v>6.7</c:v>
                </c:pt>
                <c:pt idx="239">
                  <c:v>6.7</c:v>
                </c:pt>
                <c:pt idx="240">
                  <c:v>6.7</c:v>
                </c:pt>
                <c:pt idx="241">
                  <c:v>6.6</c:v>
                </c:pt>
                <c:pt idx="242">
                  <c:v>6.6</c:v>
                </c:pt>
                <c:pt idx="243">
                  <c:v>6.6</c:v>
                </c:pt>
                <c:pt idx="244">
                  <c:v>6.6</c:v>
                </c:pt>
                <c:pt idx="245">
                  <c:v>6.5</c:v>
                </c:pt>
                <c:pt idx="246">
                  <c:v>6.5</c:v>
                </c:pt>
                <c:pt idx="247">
                  <c:v>6.5</c:v>
                </c:pt>
                <c:pt idx="248">
                  <c:v>6.5</c:v>
                </c:pt>
                <c:pt idx="249">
                  <c:v>6.5</c:v>
                </c:pt>
                <c:pt idx="250">
                  <c:v>6.5</c:v>
                </c:pt>
                <c:pt idx="251">
                  <c:v>6.5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6.4</c:v>
                </c:pt>
                <c:pt idx="256">
                  <c:v>6.4</c:v>
                </c:pt>
                <c:pt idx="257">
                  <c:v>6.4</c:v>
                </c:pt>
                <c:pt idx="258">
                  <c:v>6.4</c:v>
                </c:pt>
                <c:pt idx="259">
                  <c:v>6.4</c:v>
                </c:pt>
                <c:pt idx="260">
                  <c:v>6.4</c:v>
                </c:pt>
                <c:pt idx="261">
                  <c:v>6.4</c:v>
                </c:pt>
                <c:pt idx="262">
                  <c:v>6.4</c:v>
                </c:pt>
                <c:pt idx="263">
                  <c:v>6.3</c:v>
                </c:pt>
                <c:pt idx="264">
                  <c:v>6.3</c:v>
                </c:pt>
                <c:pt idx="265">
                  <c:v>6.4</c:v>
                </c:pt>
                <c:pt idx="266">
                  <c:v>6.4</c:v>
                </c:pt>
                <c:pt idx="267">
                  <c:v>6.4</c:v>
                </c:pt>
                <c:pt idx="268">
                  <c:v>6.5</c:v>
                </c:pt>
                <c:pt idx="269">
                  <c:v>6.5</c:v>
                </c:pt>
                <c:pt idx="270">
                  <c:v>6.5</c:v>
                </c:pt>
                <c:pt idx="271">
                  <c:v>6.4</c:v>
                </c:pt>
                <c:pt idx="272">
                  <c:v>6.4</c:v>
                </c:pt>
                <c:pt idx="273">
                  <c:v>6.4</c:v>
                </c:pt>
                <c:pt idx="274">
                  <c:v>6.4</c:v>
                </c:pt>
                <c:pt idx="275">
                  <c:v>6.4</c:v>
                </c:pt>
                <c:pt idx="276">
                  <c:v>6.4</c:v>
                </c:pt>
                <c:pt idx="277">
                  <c:v>6.3</c:v>
                </c:pt>
                <c:pt idx="278">
                  <c:v>6.3</c:v>
                </c:pt>
                <c:pt idx="279">
                  <c:v>6.3</c:v>
                </c:pt>
                <c:pt idx="280">
                  <c:v>6.3</c:v>
                </c:pt>
                <c:pt idx="281">
                  <c:v>6.3</c:v>
                </c:pt>
                <c:pt idx="282">
                  <c:v>6.3</c:v>
                </c:pt>
                <c:pt idx="283">
                  <c:v>6.3</c:v>
                </c:pt>
                <c:pt idx="284">
                  <c:v>6.3</c:v>
                </c:pt>
                <c:pt idx="285">
                  <c:v>6.3</c:v>
                </c:pt>
                <c:pt idx="286">
                  <c:v>6.3</c:v>
                </c:pt>
                <c:pt idx="287">
                  <c:v>6.3</c:v>
                </c:pt>
                <c:pt idx="288">
                  <c:v>6.3</c:v>
                </c:pt>
                <c:pt idx="289">
                  <c:v>6.3</c:v>
                </c:pt>
                <c:pt idx="290">
                  <c:v>6.3</c:v>
                </c:pt>
                <c:pt idx="291">
                  <c:v>6.3</c:v>
                </c:pt>
                <c:pt idx="292">
                  <c:v>6.4</c:v>
                </c:pt>
                <c:pt idx="293">
                  <c:v>6.4</c:v>
                </c:pt>
                <c:pt idx="294">
                  <c:v>6.4</c:v>
                </c:pt>
                <c:pt idx="295">
                  <c:v>6.4</c:v>
                </c:pt>
                <c:pt idx="296">
                  <c:v>6.4</c:v>
                </c:pt>
                <c:pt idx="297">
                  <c:v>6.4</c:v>
                </c:pt>
                <c:pt idx="298">
                  <c:v>6.3</c:v>
                </c:pt>
                <c:pt idx="299">
                  <c:v>6.3</c:v>
                </c:pt>
                <c:pt idx="300">
                  <c:v>6.3</c:v>
                </c:pt>
                <c:pt idx="301">
                  <c:v>6.3</c:v>
                </c:pt>
                <c:pt idx="302">
                  <c:v>6.3</c:v>
                </c:pt>
                <c:pt idx="303">
                  <c:v>6.3</c:v>
                </c:pt>
                <c:pt idx="304">
                  <c:v>6.2</c:v>
                </c:pt>
                <c:pt idx="305">
                  <c:v>6.3</c:v>
                </c:pt>
                <c:pt idx="306">
                  <c:v>6.2</c:v>
                </c:pt>
                <c:pt idx="307">
                  <c:v>6.2</c:v>
                </c:pt>
                <c:pt idx="308">
                  <c:v>6.2</c:v>
                </c:pt>
                <c:pt idx="309">
                  <c:v>6.2</c:v>
                </c:pt>
                <c:pt idx="310">
                  <c:v>6.1</c:v>
                </c:pt>
                <c:pt idx="311">
                  <c:v>6.2</c:v>
                </c:pt>
                <c:pt idx="312">
                  <c:v>6.2</c:v>
                </c:pt>
                <c:pt idx="313">
                  <c:v>6.2</c:v>
                </c:pt>
                <c:pt idx="314">
                  <c:v>6.1</c:v>
                </c:pt>
                <c:pt idx="315">
                  <c:v>6.1</c:v>
                </c:pt>
                <c:pt idx="316">
                  <c:v>6.1</c:v>
                </c:pt>
                <c:pt idx="317">
                  <c:v>6.1</c:v>
                </c:pt>
                <c:pt idx="318">
                  <c:v>6.1</c:v>
                </c:pt>
                <c:pt idx="319">
                  <c:v>6</c:v>
                </c:pt>
                <c:pt idx="320">
                  <c:v>6</c:v>
                </c:pt>
                <c:pt idx="321">
                  <c:v>6</c:v>
                </c:pt>
                <c:pt idx="322">
                  <c:v>6</c:v>
                </c:pt>
                <c:pt idx="323">
                  <c:v>6</c:v>
                </c:pt>
                <c:pt idx="324">
                  <c:v>6</c:v>
                </c:pt>
                <c:pt idx="325">
                  <c:v>6</c:v>
                </c:pt>
                <c:pt idx="326">
                  <c:v>6</c:v>
                </c:pt>
                <c:pt idx="327">
                  <c:v>5.9</c:v>
                </c:pt>
                <c:pt idx="328">
                  <c:v>5.9</c:v>
                </c:pt>
                <c:pt idx="329">
                  <c:v>5.9</c:v>
                </c:pt>
                <c:pt idx="330">
                  <c:v>5.9</c:v>
                </c:pt>
                <c:pt idx="331">
                  <c:v>5.9</c:v>
                </c:pt>
                <c:pt idx="332">
                  <c:v>5.9</c:v>
                </c:pt>
                <c:pt idx="333">
                  <c:v>5.9</c:v>
                </c:pt>
                <c:pt idx="334">
                  <c:v>6</c:v>
                </c:pt>
                <c:pt idx="335">
                  <c:v>6</c:v>
                </c:pt>
                <c:pt idx="336">
                  <c:v>6</c:v>
                </c:pt>
                <c:pt idx="337">
                  <c:v>6</c:v>
                </c:pt>
                <c:pt idx="338">
                  <c:v>6</c:v>
                </c:pt>
                <c:pt idx="339">
                  <c:v>6.1</c:v>
                </c:pt>
                <c:pt idx="340">
                  <c:v>6.1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5.9</c:v>
                </c:pt>
                <c:pt idx="345">
                  <c:v>5.9</c:v>
                </c:pt>
                <c:pt idx="346">
                  <c:v>5.9</c:v>
                </c:pt>
                <c:pt idx="347">
                  <c:v>5.9</c:v>
                </c:pt>
                <c:pt idx="348">
                  <c:v>5.9</c:v>
                </c:pt>
                <c:pt idx="349">
                  <c:v>5.9</c:v>
                </c:pt>
                <c:pt idx="350">
                  <c:v>5.9</c:v>
                </c:pt>
                <c:pt idx="351">
                  <c:v>5.9</c:v>
                </c:pt>
                <c:pt idx="352">
                  <c:v>5.8</c:v>
                </c:pt>
                <c:pt idx="353">
                  <c:v>5.9</c:v>
                </c:pt>
                <c:pt idx="354">
                  <c:v>5.9</c:v>
                </c:pt>
                <c:pt idx="355">
                  <c:v>5.9</c:v>
                </c:pt>
                <c:pt idx="356">
                  <c:v>5.9</c:v>
                </c:pt>
                <c:pt idx="357">
                  <c:v>5.9</c:v>
                </c:pt>
                <c:pt idx="358">
                  <c:v>5.9</c:v>
                </c:pt>
                <c:pt idx="359">
                  <c:v>5.9</c:v>
                </c:pt>
                <c:pt idx="360">
                  <c:v>5.9</c:v>
                </c:pt>
                <c:pt idx="361">
                  <c:v>5.9</c:v>
                </c:pt>
                <c:pt idx="362">
                  <c:v>6</c:v>
                </c:pt>
                <c:pt idx="363">
                  <c:v>6</c:v>
                </c:pt>
                <c:pt idx="364">
                  <c:v>6</c:v>
                </c:pt>
                <c:pt idx="365">
                  <c:v>6</c:v>
                </c:pt>
                <c:pt idx="366">
                  <c:v>6</c:v>
                </c:pt>
                <c:pt idx="367">
                  <c:v>6</c:v>
                </c:pt>
                <c:pt idx="368">
                  <c:v>6.1</c:v>
                </c:pt>
                <c:pt idx="369">
                  <c:v>6.1</c:v>
                </c:pt>
                <c:pt idx="370">
                  <c:v>6.1</c:v>
                </c:pt>
                <c:pt idx="371">
                  <c:v>6.1</c:v>
                </c:pt>
                <c:pt idx="372">
                  <c:v>6.1</c:v>
                </c:pt>
                <c:pt idx="373">
                  <c:v>6.1</c:v>
                </c:pt>
                <c:pt idx="374">
                  <c:v>6.1</c:v>
                </c:pt>
                <c:pt idx="375">
                  <c:v>6.1</c:v>
                </c:pt>
                <c:pt idx="376">
                  <c:v>6.1</c:v>
                </c:pt>
                <c:pt idx="377">
                  <c:v>6.1</c:v>
                </c:pt>
                <c:pt idx="378">
                  <c:v>6.1</c:v>
                </c:pt>
                <c:pt idx="379">
                  <c:v>6</c:v>
                </c:pt>
                <c:pt idx="380">
                  <c:v>6</c:v>
                </c:pt>
                <c:pt idx="381">
                  <c:v>6</c:v>
                </c:pt>
                <c:pt idx="382">
                  <c:v>5.9</c:v>
                </c:pt>
                <c:pt idx="383">
                  <c:v>5.9</c:v>
                </c:pt>
                <c:pt idx="384">
                  <c:v>5.9</c:v>
                </c:pt>
                <c:pt idx="385">
                  <c:v>5.9</c:v>
                </c:pt>
                <c:pt idx="386">
                  <c:v>5.9</c:v>
                </c:pt>
                <c:pt idx="387">
                  <c:v>5.9</c:v>
                </c:pt>
                <c:pt idx="388">
                  <c:v>5.9</c:v>
                </c:pt>
                <c:pt idx="389">
                  <c:v>5.9</c:v>
                </c:pt>
                <c:pt idx="390">
                  <c:v>5.9</c:v>
                </c:pt>
                <c:pt idx="391">
                  <c:v>5.9</c:v>
                </c:pt>
                <c:pt idx="392">
                  <c:v>5.8</c:v>
                </c:pt>
                <c:pt idx="393">
                  <c:v>5.9</c:v>
                </c:pt>
                <c:pt idx="394">
                  <c:v>5.8</c:v>
                </c:pt>
                <c:pt idx="395">
                  <c:v>5.8</c:v>
                </c:pt>
                <c:pt idx="396">
                  <c:v>5.8</c:v>
                </c:pt>
                <c:pt idx="397">
                  <c:v>5.8</c:v>
                </c:pt>
                <c:pt idx="398">
                  <c:v>5.8</c:v>
                </c:pt>
                <c:pt idx="399">
                  <c:v>5.8</c:v>
                </c:pt>
                <c:pt idx="400">
                  <c:v>5.7</c:v>
                </c:pt>
                <c:pt idx="401">
                  <c:v>5.7</c:v>
                </c:pt>
                <c:pt idx="402">
                  <c:v>5.7</c:v>
                </c:pt>
                <c:pt idx="403">
                  <c:v>5.8</c:v>
                </c:pt>
                <c:pt idx="404">
                  <c:v>5.8</c:v>
                </c:pt>
                <c:pt idx="405">
                  <c:v>5.8</c:v>
                </c:pt>
                <c:pt idx="406">
                  <c:v>5.8</c:v>
                </c:pt>
                <c:pt idx="407">
                  <c:v>5.8</c:v>
                </c:pt>
                <c:pt idx="408">
                  <c:v>5.8</c:v>
                </c:pt>
                <c:pt idx="409">
                  <c:v>5.8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5.7</c:v>
                </c:pt>
                <c:pt idx="414">
                  <c:v>5.7</c:v>
                </c:pt>
                <c:pt idx="415">
                  <c:v>5.7</c:v>
                </c:pt>
                <c:pt idx="416">
                  <c:v>5.7</c:v>
                </c:pt>
                <c:pt idx="417">
                  <c:v>5.7</c:v>
                </c:pt>
                <c:pt idx="418">
                  <c:v>5.6</c:v>
                </c:pt>
                <c:pt idx="419">
                  <c:v>5.6</c:v>
                </c:pt>
                <c:pt idx="420">
                  <c:v>5.6</c:v>
                </c:pt>
                <c:pt idx="421">
                  <c:v>5.6</c:v>
                </c:pt>
                <c:pt idx="422">
                  <c:v>5.6</c:v>
                </c:pt>
                <c:pt idx="423">
                  <c:v>5.7</c:v>
                </c:pt>
                <c:pt idx="424">
                  <c:v>5.7</c:v>
                </c:pt>
                <c:pt idx="425">
                  <c:v>5.7</c:v>
                </c:pt>
                <c:pt idx="426">
                  <c:v>5.7</c:v>
                </c:pt>
                <c:pt idx="427">
                  <c:v>5.7</c:v>
                </c:pt>
                <c:pt idx="428">
                  <c:v>5.7</c:v>
                </c:pt>
                <c:pt idx="429">
                  <c:v>5.7</c:v>
                </c:pt>
                <c:pt idx="430">
                  <c:v>5.7</c:v>
                </c:pt>
                <c:pt idx="431">
                  <c:v>5.7</c:v>
                </c:pt>
                <c:pt idx="432">
                  <c:v>5.7</c:v>
                </c:pt>
                <c:pt idx="433">
                  <c:v>5.7</c:v>
                </c:pt>
                <c:pt idx="434">
                  <c:v>5.6</c:v>
                </c:pt>
                <c:pt idx="435">
                  <c:v>5.6</c:v>
                </c:pt>
                <c:pt idx="436">
                  <c:v>5.6</c:v>
                </c:pt>
                <c:pt idx="437">
                  <c:v>5.6</c:v>
                </c:pt>
                <c:pt idx="438">
                  <c:v>5.6</c:v>
                </c:pt>
                <c:pt idx="439">
                  <c:v>5.6</c:v>
                </c:pt>
                <c:pt idx="440">
                  <c:v>5.6</c:v>
                </c:pt>
                <c:pt idx="441">
                  <c:v>5.6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5.4</c:v>
                </c:pt>
                <c:pt idx="449">
                  <c:v>5.4</c:v>
                </c:pt>
                <c:pt idx="450">
                  <c:v>5.4</c:v>
                </c:pt>
                <c:pt idx="451">
                  <c:v>5.4</c:v>
                </c:pt>
                <c:pt idx="452">
                  <c:v>5.3</c:v>
                </c:pt>
                <c:pt idx="453">
                  <c:v>5.3</c:v>
                </c:pt>
                <c:pt idx="454">
                  <c:v>5.3</c:v>
                </c:pt>
                <c:pt idx="455">
                  <c:v>5.3</c:v>
                </c:pt>
                <c:pt idx="456">
                  <c:v>5.3</c:v>
                </c:pt>
                <c:pt idx="457">
                  <c:v>5.3</c:v>
                </c:pt>
                <c:pt idx="458">
                  <c:v>5.2</c:v>
                </c:pt>
                <c:pt idx="459">
                  <c:v>5.2</c:v>
                </c:pt>
                <c:pt idx="460">
                  <c:v>5.2</c:v>
                </c:pt>
                <c:pt idx="461">
                  <c:v>5.2</c:v>
                </c:pt>
                <c:pt idx="462">
                  <c:v>5.2</c:v>
                </c:pt>
                <c:pt idx="463">
                  <c:v>5.0999999999999996</c:v>
                </c:pt>
                <c:pt idx="464">
                  <c:v>5.0999999999999996</c:v>
                </c:pt>
                <c:pt idx="465">
                  <c:v>5.0999999999999996</c:v>
                </c:pt>
                <c:pt idx="466">
                  <c:v>5.0999999999999996</c:v>
                </c:pt>
                <c:pt idx="467">
                  <c:v>5.0999999999999996</c:v>
                </c:pt>
                <c:pt idx="468">
                  <c:v>5.0999999999999996</c:v>
                </c:pt>
                <c:pt idx="469">
                  <c:v>5.0999999999999996</c:v>
                </c:pt>
                <c:pt idx="470">
                  <c:v>5.2</c:v>
                </c:pt>
                <c:pt idx="471">
                  <c:v>5.0999999999999996</c:v>
                </c:pt>
                <c:pt idx="472">
                  <c:v>5.0999999999999996</c:v>
                </c:pt>
                <c:pt idx="473">
                  <c:v>5.2</c:v>
                </c:pt>
                <c:pt idx="474">
                  <c:v>5.2</c:v>
                </c:pt>
                <c:pt idx="475">
                  <c:v>5.0999999999999996</c:v>
                </c:pt>
                <c:pt idx="476">
                  <c:v>5.0999999999999996</c:v>
                </c:pt>
                <c:pt idx="477">
                  <c:v>5.0999999999999996</c:v>
                </c:pt>
                <c:pt idx="478">
                  <c:v>5.0999999999999996</c:v>
                </c:pt>
                <c:pt idx="479">
                  <c:v>5.0999999999999996</c:v>
                </c:pt>
                <c:pt idx="480">
                  <c:v>5.2</c:v>
                </c:pt>
                <c:pt idx="481">
                  <c:v>5.0999999999999996</c:v>
                </c:pt>
                <c:pt idx="482">
                  <c:v>5.0999999999999996</c:v>
                </c:pt>
                <c:pt idx="483">
                  <c:v>5.0999999999999996</c:v>
                </c:pt>
                <c:pt idx="484">
                  <c:v>5.0999999999999996</c:v>
                </c:pt>
                <c:pt idx="485">
                  <c:v>5.0999999999999996</c:v>
                </c:pt>
                <c:pt idx="486">
                  <c:v>5.2</c:v>
                </c:pt>
                <c:pt idx="487">
                  <c:v>5.2</c:v>
                </c:pt>
                <c:pt idx="488">
                  <c:v>5.2</c:v>
                </c:pt>
                <c:pt idx="489">
                  <c:v>5.2</c:v>
                </c:pt>
                <c:pt idx="490">
                  <c:v>5.2</c:v>
                </c:pt>
                <c:pt idx="491">
                  <c:v>5.3</c:v>
                </c:pt>
                <c:pt idx="492">
                  <c:v>5.3</c:v>
                </c:pt>
                <c:pt idx="493">
                  <c:v>5.3</c:v>
                </c:pt>
                <c:pt idx="494">
                  <c:v>5.3</c:v>
                </c:pt>
                <c:pt idx="495">
                  <c:v>5.4</c:v>
                </c:pt>
                <c:pt idx="496">
                  <c:v>5.4</c:v>
                </c:pt>
                <c:pt idx="497">
                  <c:v>5.4</c:v>
                </c:pt>
                <c:pt idx="498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83</c:v>
                </c:pt>
                <c:pt idx="163">
                  <c:v>82</c:v>
                </c:pt>
                <c:pt idx="164">
                  <c:v>82</c:v>
                </c:pt>
                <c:pt idx="165">
                  <c:v>83</c:v>
                </c:pt>
                <c:pt idx="166">
                  <c:v>82</c:v>
                </c:pt>
                <c:pt idx="167">
                  <c:v>83</c:v>
                </c:pt>
                <c:pt idx="168">
                  <c:v>82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82</c:v>
                </c:pt>
                <c:pt idx="254">
                  <c:v>82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82</c:v>
                </c:pt>
                <c:pt idx="308">
                  <c:v>82</c:v>
                </c:pt>
                <c:pt idx="309">
                  <c:v>82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83</c:v>
                </c:pt>
                <c:pt idx="348">
                  <c:v>83</c:v>
                </c:pt>
                <c:pt idx="349">
                  <c:v>83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83</c:v>
                </c:pt>
                <c:pt idx="361">
                  <c:v>83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83</c:v>
                </c:pt>
                <c:pt idx="369">
                  <c:v>83</c:v>
                </c:pt>
                <c:pt idx="370">
                  <c:v>83</c:v>
                </c:pt>
                <c:pt idx="371">
                  <c:v>83</c:v>
                </c:pt>
                <c:pt idx="372">
                  <c:v>83</c:v>
                </c:pt>
                <c:pt idx="373">
                  <c:v>83</c:v>
                </c:pt>
                <c:pt idx="374">
                  <c:v>83</c:v>
                </c:pt>
                <c:pt idx="375">
                  <c:v>83</c:v>
                </c:pt>
                <c:pt idx="376">
                  <c:v>83</c:v>
                </c:pt>
                <c:pt idx="377">
                  <c:v>83</c:v>
                </c:pt>
                <c:pt idx="378">
                  <c:v>83</c:v>
                </c:pt>
                <c:pt idx="379">
                  <c:v>83</c:v>
                </c:pt>
                <c:pt idx="380">
                  <c:v>83</c:v>
                </c:pt>
                <c:pt idx="381">
                  <c:v>83</c:v>
                </c:pt>
                <c:pt idx="382">
                  <c:v>83</c:v>
                </c:pt>
                <c:pt idx="383">
                  <c:v>83</c:v>
                </c:pt>
                <c:pt idx="384">
                  <c:v>83</c:v>
                </c:pt>
                <c:pt idx="385">
                  <c:v>83</c:v>
                </c:pt>
                <c:pt idx="386">
                  <c:v>83</c:v>
                </c:pt>
                <c:pt idx="387">
                  <c:v>83</c:v>
                </c:pt>
                <c:pt idx="388">
                  <c:v>83</c:v>
                </c:pt>
                <c:pt idx="389">
                  <c:v>83</c:v>
                </c:pt>
                <c:pt idx="390">
                  <c:v>83</c:v>
                </c:pt>
                <c:pt idx="391">
                  <c:v>83</c:v>
                </c:pt>
                <c:pt idx="392">
                  <c:v>83</c:v>
                </c:pt>
                <c:pt idx="393">
                  <c:v>83</c:v>
                </c:pt>
                <c:pt idx="394">
                  <c:v>83</c:v>
                </c:pt>
                <c:pt idx="395">
                  <c:v>83</c:v>
                </c:pt>
                <c:pt idx="396">
                  <c:v>83</c:v>
                </c:pt>
                <c:pt idx="397">
                  <c:v>83</c:v>
                </c:pt>
                <c:pt idx="398">
                  <c:v>83</c:v>
                </c:pt>
                <c:pt idx="399">
                  <c:v>83</c:v>
                </c:pt>
                <c:pt idx="400">
                  <c:v>83</c:v>
                </c:pt>
                <c:pt idx="401">
                  <c:v>83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83</c:v>
                </c:pt>
                <c:pt idx="406">
                  <c:v>83</c:v>
                </c:pt>
                <c:pt idx="407">
                  <c:v>83</c:v>
                </c:pt>
                <c:pt idx="408">
                  <c:v>83</c:v>
                </c:pt>
                <c:pt idx="409">
                  <c:v>83</c:v>
                </c:pt>
                <c:pt idx="410">
                  <c:v>83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83</c:v>
                </c:pt>
                <c:pt idx="415">
                  <c:v>83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83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83</c:v>
                </c:pt>
                <c:pt idx="442">
                  <c:v>83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2.2000000000000002</c:v>
                </c:pt>
                <c:pt idx="2">
                  <c:v>3.2</c:v>
                </c:pt>
                <c:pt idx="3">
                  <c:v>2.2000000000000002</c:v>
                </c:pt>
                <c:pt idx="4">
                  <c:v>2.9</c:v>
                </c:pt>
                <c:pt idx="5">
                  <c:v>2.5</c:v>
                </c:pt>
                <c:pt idx="6">
                  <c:v>2.9</c:v>
                </c:pt>
                <c:pt idx="7">
                  <c:v>2.5</c:v>
                </c:pt>
                <c:pt idx="8">
                  <c:v>4</c:v>
                </c:pt>
                <c:pt idx="9">
                  <c:v>5.4</c:v>
                </c:pt>
                <c:pt idx="10">
                  <c:v>2.9</c:v>
                </c:pt>
                <c:pt idx="11">
                  <c:v>4.7</c:v>
                </c:pt>
                <c:pt idx="12">
                  <c:v>3.6</c:v>
                </c:pt>
                <c:pt idx="13">
                  <c:v>4.3</c:v>
                </c:pt>
                <c:pt idx="14">
                  <c:v>3.6</c:v>
                </c:pt>
                <c:pt idx="15">
                  <c:v>4</c:v>
                </c:pt>
                <c:pt idx="16">
                  <c:v>4</c:v>
                </c:pt>
                <c:pt idx="17">
                  <c:v>4.3</c:v>
                </c:pt>
                <c:pt idx="18">
                  <c:v>5.4</c:v>
                </c:pt>
                <c:pt idx="19">
                  <c:v>5</c:v>
                </c:pt>
                <c:pt idx="20">
                  <c:v>4.3</c:v>
                </c:pt>
                <c:pt idx="21">
                  <c:v>5.4</c:v>
                </c:pt>
                <c:pt idx="22">
                  <c:v>6.1</c:v>
                </c:pt>
                <c:pt idx="23">
                  <c:v>5</c:v>
                </c:pt>
                <c:pt idx="24">
                  <c:v>6.8</c:v>
                </c:pt>
                <c:pt idx="25">
                  <c:v>3.2</c:v>
                </c:pt>
                <c:pt idx="26">
                  <c:v>6.5</c:v>
                </c:pt>
                <c:pt idx="27">
                  <c:v>4.7</c:v>
                </c:pt>
                <c:pt idx="28">
                  <c:v>5</c:v>
                </c:pt>
                <c:pt idx="29">
                  <c:v>6.5</c:v>
                </c:pt>
                <c:pt idx="30">
                  <c:v>6.8</c:v>
                </c:pt>
                <c:pt idx="31">
                  <c:v>6.8</c:v>
                </c:pt>
                <c:pt idx="32">
                  <c:v>5.8</c:v>
                </c:pt>
                <c:pt idx="33">
                  <c:v>5</c:v>
                </c:pt>
                <c:pt idx="34">
                  <c:v>5</c:v>
                </c:pt>
                <c:pt idx="35">
                  <c:v>5.8</c:v>
                </c:pt>
                <c:pt idx="36">
                  <c:v>6.1</c:v>
                </c:pt>
                <c:pt idx="37">
                  <c:v>6.1</c:v>
                </c:pt>
                <c:pt idx="38">
                  <c:v>6.1</c:v>
                </c:pt>
                <c:pt idx="39">
                  <c:v>4.7</c:v>
                </c:pt>
                <c:pt idx="40">
                  <c:v>5.8</c:v>
                </c:pt>
                <c:pt idx="41">
                  <c:v>3.6</c:v>
                </c:pt>
                <c:pt idx="42">
                  <c:v>6.8</c:v>
                </c:pt>
                <c:pt idx="43">
                  <c:v>4.7</c:v>
                </c:pt>
                <c:pt idx="44">
                  <c:v>4.7</c:v>
                </c:pt>
                <c:pt idx="45">
                  <c:v>5.8</c:v>
                </c:pt>
                <c:pt idx="46">
                  <c:v>3.6</c:v>
                </c:pt>
                <c:pt idx="47">
                  <c:v>2.5</c:v>
                </c:pt>
                <c:pt idx="48">
                  <c:v>2.5</c:v>
                </c:pt>
                <c:pt idx="49">
                  <c:v>3.6</c:v>
                </c:pt>
                <c:pt idx="50">
                  <c:v>5.4</c:v>
                </c:pt>
                <c:pt idx="51">
                  <c:v>4.7</c:v>
                </c:pt>
                <c:pt idx="52">
                  <c:v>5.8</c:v>
                </c:pt>
                <c:pt idx="53">
                  <c:v>5</c:v>
                </c:pt>
                <c:pt idx="54">
                  <c:v>4.3</c:v>
                </c:pt>
                <c:pt idx="55">
                  <c:v>6.8</c:v>
                </c:pt>
                <c:pt idx="56">
                  <c:v>6.8</c:v>
                </c:pt>
                <c:pt idx="57">
                  <c:v>6.5</c:v>
                </c:pt>
                <c:pt idx="58">
                  <c:v>5.4</c:v>
                </c:pt>
                <c:pt idx="59">
                  <c:v>4.3</c:v>
                </c:pt>
                <c:pt idx="60">
                  <c:v>4.7</c:v>
                </c:pt>
                <c:pt idx="61">
                  <c:v>3.6</c:v>
                </c:pt>
                <c:pt idx="62">
                  <c:v>5.4</c:v>
                </c:pt>
                <c:pt idx="63">
                  <c:v>6.1</c:v>
                </c:pt>
                <c:pt idx="64">
                  <c:v>6.1</c:v>
                </c:pt>
                <c:pt idx="65">
                  <c:v>2.9</c:v>
                </c:pt>
                <c:pt idx="66">
                  <c:v>4.3</c:v>
                </c:pt>
                <c:pt idx="67">
                  <c:v>2.9</c:v>
                </c:pt>
                <c:pt idx="68">
                  <c:v>3.2</c:v>
                </c:pt>
                <c:pt idx="69">
                  <c:v>4.3</c:v>
                </c:pt>
                <c:pt idx="70">
                  <c:v>5</c:v>
                </c:pt>
                <c:pt idx="71">
                  <c:v>5.8</c:v>
                </c:pt>
                <c:pt idx="72">
                  <c:v>5</c:v>
                </c:pt>
                <c:pt idx="73">
                  <c:v>5.4</c:v>
                </c:pt>
                <c:pt idx="74">
                  <c:v>3.6</c:v>
                </c:pt>
                <c:pt idx="75">
                  <c:v>4.3</c:v>
                </c:pt>
                <c:pt idx="76">
                  <c:v>4.3</c:v>
                </c:pt>
                <c:pt idx="77">
                  <c:v>4</c:v>
                </c:pt>
                <c:pt idx="78">
                  <c:v>4.3</c:v>
                </c:pt>
                <c:pt idx="79">
                  <c:v>6.1</c:v>
                </c:pt>
                <c:pt idx="80">
                  <c:v>6.1</c:v>
                </c:pt>
                <c:pt idx="81">
                  <c:v>3.2</c:v>
                </c:pt>
                <c:pt idx="82">
                  <c:v>5.4</c:v>
                </c:pt>
                <c:pt idx="83">
                  <c:v>4</c:v>
                </c:pt>
                <c:pt idx="84">
                  <c:v>4.7</c:v>
                </c:pt>
                <c:pt idx="85">
                  <c:v>5.4</c:v>
                </c:pt>
                <c:pt idx="86">
                  <c:v>7.6</c:v>
                </c:pt>
                <c:pt idx="87">
                  <c:v>5.8</c:v>
                </c:pt>
                <c:pt idx="88">
                  <c:v>4.3</c:v>
                </c:pt>
                <c:pt idx="89">
                  <c:v>3.6</c:v>
                </c:pt>
                <c:pt idx="90">
                  <c:v>6.5</c:v>
                </c:pt>
                <c:pt idx="91">
                  <c:v>5</c:v>
                </c:pt>
                <c:pt idx="92">
                  <c:v>5.8</c:v>
                </c:pt>
                <c:pt idx="93">
                  <c:v>4.7</c:v>
                </c:pt>
                <c:pt idx="94">
                  <c:v>5.8</c:v>
                </c:pt>
                <c:pt idx="95">
                  <c:v>7.2</c:v>
                </c:pt>
                <c:pt idx="96">
                  <c:v>6.8</c:v>
                </c:pt>
                <c:pt idx="97">
                  <c:v>5.8</c:v>
                </c:pt>
                <c:pt idx="98">
                  <c:v>7.6</c:v>
                </c:pt>
                <c:pt idx="99">
                  <c:v>7.2</c:v>
                </c:pt>
                <c:pt idx="100">
                  <c:v>5.8</c:v>
                </c:pt>
                <c:pt idx="101">
                  <c:v>4.3</c:v>
                </c:pt>
                <c:pt idx="102">
                  <c:v>5.8</c:v>
                </c:pt>
                <c:pt idx="103">
                  <c:v>6.5</c:v>
                </c:pt>
                <c:pt idx="104">
                  <c:v>6.1</c:v>
                </c:pt>
                <c:pt idx="105">
                  <c:v>4</c:v>
                </c:pt>
                <c:pt idx="106">
                  <c:v>6.1</c:v>
                </c:pt>
                <c:pt idx="107">
                  <c:v>4</c:v>
                </c:pt>
                <c:pt idx="108">
                  <c:v>4.7</c:v>
                </c:pt>
                <c:pt idx="109">
                  <c:v>4.3</c:v>
                </c:pt>
                <c:pt idx="110">
                  <c:v>6.1</c:v>
                </c:pt>
                <c:pt idx="111">
                  <c:v>5.8</c:v>
                </c:pt>
                <c:pt idx="112">
                  <c:v>4.7</c:v>
                </c:pt>
                <c:pt idx="113">
                  <c:v>5</c:v>
                </c:pt>
                <c:pt idx="114">
                  <c:v>5.4</c:v>
                </c:pt>
                <c:pt idx="115">
                  <c:v>6.1</c:v>
                </c:pt>
                <c:pt idx="116">
                  <c:v>6.1</c:v>
                </c:pt>
                <c:pt idx="117">
                  <c:v>5.8</c:v>
                </c:pt>
                <c:pt idx="118">
                  <c:v>5.8</c:v>
                </c:pt>
                <c:pt idx="119">
                  <c:v>5</c:v>
                </c:pt>
                <c:pt idx="120">
                  <c:v>6.5</c:v>
                </c:pt>
                <c:pt idx="121">
                  <c:v>4.7</c:v>
                </c:pt>
                <c:pt idx="122">
                  <c:v>5.4</c:v>
                </c:pt>
                <c:pt idx="123">
                  <c:v>6.5</c:v>
                </c:pt>
                <c:pt idx="124">
                  <c:v>4</c:v>
                </c:pt>
                <c:pt idx="125">
                  <c:v>5</c:v>
                </c:pt>
                <c:pt idx="126">
                  <c:v>6.1</c:v>
                </c:pt>
                <c:pt idx="127">
                  <c:v>5.4</c:v>
                </c:pt>
                <c:pt idx="128">
                  <c:v>7.6</c:v>
                </c:pt>
                <c:pt idx="129">
                  <c:v>5.8</c:v>
                </c:pt>
                <c:pt idx="130">
                  <c:v>7.2</c:v>
                </c:pt>
                <c:pt idx="131">
                  <c:v>4.7</c:v>
                </c:pt>
                <c:pt idx="132">
                  <c:v>7.2</c:v>
                </c:pt>
                <c:pt idx="133">
                  <c:v>6.1</c:v>
                </c:pt>
                <c:pt idx="134">
                  <c:v>7.9</c:v>
                </c:pt>
                <c:pt idx="135">
                  <c:v>6.8</c:v>
                </c:pt>
                <c:pt idx="136">
                  <c:v>7.6</c:v>
                </c:pt>
                <c:pt idx="137">
                  <c:v>7.2</c:v>
                </c:pt>
                <c:pt idx="138">
                  <c:v>5.8</c:v>
                </c:pt>
                <c:pt idx="139">
                  <c:v>8.6</c:v>
                </c:pt>
                <c:pt idx="140">
                  <c:v>5.4</c:v>
                </c:pt>
                <c:pt idx="141">
                  <c:v>6.8</c:v>
                </c:pt>
                <c:pt idx="142">
                  <c:v>3.2</c:v>
                </c:pt>
                <c:pt idx="143">
                  <c:v>7.6</c:v>
                </c:pt>
                <c:pt idx="144">
                  <c:v>7.2</c:v>
                </c:pt>
                <c:pt idx="145">
                  <c:v>5.4</c:v>
                </c:pt>
                <c:pt idx="146">
                  <c:v>6.5</c:v>
                </c:pt>
                <c:pt idx="147">
                  <c:v>4.3</c:v>
                </c:pt>
                <c:pt idx="148">
                  <c:v>6.8</c:v>
                </c:pt>
                <c:pt idx="149">
                  <c:v>6.1</c:v>
                </c:pt>
                <c:pt idx="150">
                  <c:v>5.4</c:v>
                </c:pt>
                <c:pt idx="151">
                  <c:v>5.8</c:v>
                </c:pt>
                <c:pt idx="152">
                  <c:v>5.4</c:v>
                </c:pt>
                <c:pt idx="153">
                  <c:v>5.4</c:v>
                </c:pt>
                <c:pt idx="154">
                  <c:v>5.4</c:v>
                </c:pt>
                <c:pt idx="155">
                  <c:v>7.9</c:v>
                </c:pt>
                <c:pt idx="156">
                  <c:v>4.7</c:v>
                </c:pt>
                <c:pt idx="157">
                  <c:v>7.9</c:v>
                </c:pt>
                <c:pt idx="158">
                  <c:v>7.2</c:v>
                </c:pt>
                <c:pt idx="159">
                  <c:v>4.7</c:v>
                </c:pt>
                <c:pt idx="160">
                  <c:v>5.4</c:v>
                </c:pt>
                <c:pt idx="161">
                  <c:v>5.8</c:v>
                </c:pt>
                <c:pt idx="162">
                  <c:v>6.1</c:v>
                </c:pt>
                <c:pt idx="163">
                  <c:v>5.8</c:v>
                </c:pt>
                <c:pt idx="164">
                  <c:v>6.5</c:v>
                </c:pt>
                <c:pt idx="165">
                  <c:v>7.6</c:v>
                </c:pt>
                <c:pt idx="166">
                  <c:v>5.4</c:v>
                </c:pt>
                <c:pt idx="167">
                  <c:v>7.9</c:v>
                </c:pt>
                <c:pt idx="168">
                  <c:v>6.1</c:v>
                </c:pt>
                <c:pt idx="169">
                  <c:v>7.9</c:v>
                </c:pt>
                <c:pt idx="170">
                  <c:v>8.3000000000000007</c:v>
                </c:pt>
                <c:pt idx="171">
                  <c:v>11.9</c:v>
                </c:pt>
                <c:pt idx="172">
                  <c:v>7.2</c:v>
                </c:pt>
                <c:pt idx="173">
                  <c:v>5</c:v>
                </c:pt>
                <c:pt idx="174">
                  <c:v>6.8</c:v>
                </c:pt>
                <c:pt idx="175">
                  <c:v>9</c:v>
                </c:pt>
                <c:pt idx="176">
                  <c:v>5</c:v>
                </c:pt>
                <c:pt idx="177">
                  <c:v>10.1</c:v>
                </c:pt>
                <c:pt idx="178">
                  <c:v>11.9</c:v>
                </c:pt>
                <c:pt idx="179">
                  <c:v>9</c:v>
                </c:pt>
                <c:pt idx="180">
                  <c:v>9</c:v>
                </c:pt>
                <c:pt idx="181">
                  <c:v>7.6</c:v>
                </c:pt>
                <c:pt idx="182">
                  <c:v>9</c:v>
                </c:pt>
                <c:pt idx="183">
                  <c:v>9.4</c:v>
                </c:pt>
                <c:pt idx="184">
                  <c:v>6.8</c:v>
                </c:pt>
                <c:pt idx="185">
                  <c:v>11.5</c:v>
                </c:pt>
                <c:pt idx="186">
                  <c:v>11.9</c:v>
                </c:pt>
                <c:pt idx="187">
                  <c:v>13.3</c:v>
                </c:pt>
                <c:pt idx="188">
                  <c:v>14.8</c:v>
                </c:pt>
                <c:pt idx="189">
                  <c:v>11.5</c:v>
                </c:pt>
                <c:pt idx="190">
                  <c:v>11.5</c:v>
                </c:pt>
                <c:pt idx="191">
                  <c:v>9.6999999999999993</c:v>
                </c:pt>
                <c:pt idx="192">
                  <c:v>10.4</c:v>
                </c:pt>
                <c:pt idx="193">
                  <c:v>7.6</c:v>
                </c:pt>
                <c:pt idx="194">
                  <c:v>10.8</c:v>
                </c:pt>
                <c:pt idx="195">
                  <c:v>6.5</c:v>
                </c:pt>
                <c:pt idx="196">
                  <c:v>9.6999999999999993</c:v>
                </c:pt>
                <c:pt idx="197">
                  <c:v>5.8</c:v>
                </c:pt>
                <c:pt idx="198">
                  <c:v>6.8</c:v>
                </c:pt>
                <c:pt idx="199">
                  <c:v>5.8</c:v>
                </c:pt>
                <c:pt idx="200">
                  <c:v>6.1</c:v>
                </c:pt>
                <c:pt idx="201">
                  <c:v>5.4</c:v>
                </c:pt>
                <c:pt idx="202">
                  <c:v>7.6</c:v>
                </c:pt>
                <c:pt idx="203">
                  <c:v>4.7</c:v>
                </c:pt>
                <c:pt idx="204">
                  <c:v>8.3000000000000007</c:v>
                </c:pt>
                <c:pt idx="205">
                  <c:v>7.6</c:v>
                </c:pt>
                <c:pt idx="206">
                  <c:v>9.6999999999999993</c:v>
                </c:pt>
                <c:pt idx="207">
                  <c:v>7.6</c:v>
                </c:pt>
                <c:pt idx="208">
                  <c:v>9</c:v>
                </c:pt>
                <c:pt idx="209">
                  <c:v>7.9</c:v>
                </c:pt>
                <c:pt idx="210">
                  <c:v>9</c:v>
                </c:pt>
                <c:pt idx="211">
                  <c:v>8.3000000000000007</c:v>
                </c:pt>
                <c:pt idx="212">
                  <c:v>7.9</c:v>
                </c:pt>
                <c:pt idx="213">
                  <c:v>6.1</c:v>
                </c:pt>
                <c:pt idx="214">
                  <c:v>9.6999999999999993</c:v>
                </c:pt>
                <c:pt idx="215">
                  <c:v>7.6</c:v>
                </c:pt>
                <c:pt idx="216">
                  <c:v>7.2</c:v>
                </c:pt>
                <c:pt idx="217">
                  <c:v>5.8</c:v>
                </c:pt>
                <c:pt idx="218">
                  <c:v>6.8</c:v>
                </c:pt>
                <c:pt idx="219">
                  <c:v>8.3000000000000007</c:v>
                </c:pt>
                <c:pt idx="220">
                  <c:v>6.5</c:v>
                </c:pt>
                <c:pt idx="221">
                  <c:v>8.3000000000000007</c:v>
                </c:pt>
                <c:pt idx="222">
                  <c:v>6.1</c:v>
                </c:pt>
                <c:pt idx="223">
                  <c:v>7.9</c:v>
                </c:pt>
                <c:pt idx="224">
                  <c:v>4.3</c:v>
                </c:pt>
                <c:pt idx="225">
                  <c:v>5.8</c:v>
                </c:pt>
                <c:pt idx="226">
                  <c:v>5.4</c:v>
                </c:pt>
                <c:pt idx="227">
                  <c:v>5.8</c:v>
                </c:pt>
                <c:pt idx="228">
                  <c:v>5</c:v>
                </c:pt>
                <c:pt idx="229">
                  <c:v>6.1</c:v>
                </c:pt>
                <c:pt idx="230">
                  <c:v>6.5</c:v>
                </c:pt>
                <c:pt idx="231">
                  <c:v>6.1</c:v>
                </c:pt>
                <c:pt idx="232">
                  <c:v>7.9</c:v>
                </c:pt>
                <c:pt idx="233">
                  <c:v>4</c:v>
                </c:pt>
                <c:pt idx="234">
                  <c:v>7.2</c:v>
                </c:pt>
                <c:pt idx="235">
                  <c:v>2.5</c:v>
                </c:pt>
                <c:pt idx="236">
                  <c:v>5</c:v>
                </c:pt>
                <c:pt idx="237">
                  <c:v>6.5</c:v>
                </c:pt>
                <c:pt idx="238">
                  <c:v>7.2</c:v>
                </c:pt>
                <c:pt idx="239">
                  <c:v>6.5</c:v>
                </c:pt>
                <c:pt idx="240">
                  <c:v>5.4</c:v>
                </c:pt>
                <c:pt idx="241">
                  <c:v>5.8</c:v>
                </c:pt>
                <c:pt idx="242">
                  <c:v>8.6</c:v>
                </c:pt>
                <c:pt idx="243">
                  <c:v>5</c:v>
                </c:pt>
                <c:pt idx="244">
                  <c:v>5.4</c:v>
                </c:pt>
                <c:pt idx="245">
                  <c:v>4</c:v>
                </c:pt>
                <c:pt idx="246">
                  <c:v>5.8</c:v>
                </c:pt>
                <c:pt idx="247">
                  <c:v>4.7</c:v>
                </c:pt>
                <c:pt idx="248">
                  <c:v>5</c:v>
                </c:pt>
                <c:pt idx="249">
                  <c:v>5.4</c:v>
                </c:pt>
                <c:pt idx="250">
                  <c:v>5</c:v>
                </c:pt>
                <c:pt idx="251">
                  <c:v>6.1</c:v>
                </c:pt>
                <c:pt idx="252">
                  <c:v>6.8</c:v>
                </c:pt>
                <c:pt idx="253">
                  <c:v>6.5</c:v>
                </c:pt>
                <c:pt idx="254">
                  <c:v>2.5</c:v>
                </c:pt>
                <c:pt idx="255">
                  <c:v>0</c:v>
                </c:pt>
                <c:pt idx="256">
                  <c:v>4.3</c:v>
                </c:pt>
                <c:pt idx="257">
                  <c:v>8.3000000000000007</c:v>
                </c:pt>
                <c:pt idx="258">
                  <c:v>8.3000000000000007</c:v>
                </c:pt>
                <c:pt idx="259">
                  <c:v>8.3000000000000007</c:v>
                </c:pt>
                <c:pt idx="260">
                  <c:v>9</c:v>
                </c:pt>
                <c:pt idx="261">
                  <c:v>7.2</c:v>
                </c:pt>
                <c:pt idx="262">
                  <c:v>4.7</c:v>
                </c:pt>
                <c:pt idx="263">
                  <c:v>5.4</c:v>
                </c:pt>
                <c:pt idx="264">
                  <c:v>5</c:v>
                </c:pt>
                <c:pt idx="265">
                  <c:v>4.3</c:v>
                </c:pt>
                <c:pt idx="266">
                  <c:v>5.4</c:v>
                </c:pt>
                <c:pt idx="267">
                  <c:v>5.8</c:v>
                </c:pt>
                <c:pt idx="268">
                  <c:v>5.4</c:v>
                </c:pt>
                <c:pt idx="269">
                  <c:v>4.3</c:v>
                </c:pt>
                <c:pt idx="270">
                  <c:v>3.6</c:v>
                </c:pt>
                <c:pt idx="271">
                  <c:v>5.4</c:v>
                </c:pt>
                <c:pt idx="272">
                  <c:v>5</c:v>
                </c:pt>
                <c:pt idx="273">
                  <c:v>6.1</c:v>
                </c:pt>
                <c:pt idx="274">
                  <c:v>5.4</c:v>
                </c:pt>
                <c:pt idx="275">
                  <c:v>5.8</c:v>
                </c:pt>
                <c:pt idx="276">
                  <c:v>5</c:v>
                </c:pt>
                <c:pt idx="277">
                  <c:v>5.8</c:v>
                </c:pt>
                <c:pt idx="278">
                  <c:v>7.9</c:v>
                </c:pt>
                <c:pt idx="279">
                  <c:v>7.6</c:v>
                </c:pt>
                <c:pt idx="280">
                  <c:v>7.6</c:v>
                </c:pt>
                <c:pt idx="281">
                  <c:v>6.8</c:v>
                </c:pt>
                <c:pt idx="282">
                  <c:v>4</c:v>
                </c:pt>
                <c:pt idx="283">
                  <c:v>3.6</c:v>
                </c:pt>
                <c:pt idx="284">
                  <c:v>4.3</c:v>
                </c:pt>
                <c:pt idx="285">
                  <c:v>4.3</c:v>
                </c:pt>
                <c:pt idx="286">
                  <c:v>2.9</c:v>
                </c:pt>
                <c:pt idx="287">
                  <c:v>4.7</c:v>
                </c:pt>
                <c:pt idx="288">
                  <c:v>5.8</c:v>
                </c:pt>
                <c:pt idx="289">
                  <c:v>4</c:v>
                </c:pt>
                <c:pt idx="290">
                  <c:v>5.8</c:v>
                </c:pt>
                <c:pt idx="291">
                  <c:v>4.3</c:v>
                </c:pt>
                <c:pt idx="292">
                  <c:v>5.4</c:v>
                </c:pt>
                <c:pt idx="293">
                  <c:v>6.8</c:v>
                </c:pt>
                <c:pt idx="294">
                  <c:v>6.8</c:v>
                </c:pt>
                <c:pt idx="295">
                  <c:v>6.1</c:v>
                </c:pt>
                <c:pt idx="296">
                  <c:v>3.2</c:v>
                </c:pt>
                <c:pt idx="297">
                  <c:v>4</c:v>
                </c:pt>
                <c:pt idx="298">
                  <c:v>3.2</c:v>
                </c:pt>
                <c:pt idx="299">
                  <c:v>4</c:v>
                </c:pt>
                <c:pt idx="300">
                  <c:v>4.7</c:v>
                </c:pt>
                <c:pt idx="301">
                  <c:v>5.8</c:v>
                </c:pt>
                <c:pt idx="302">
                  <c:v>4.7</c:v>
                </c:pt>
                <c:pt idx="303">
                  <c:v>4</c:v>
                </c:pt>
                <c:pt idx="304">
                  <c:v>4.7</c:v>
                </c:pt>
                <c:pt idx="305">
                  <c:v>4</c:v>
                </c:pt>
                <c:pt idx="306">
                  <c:v>3.6</c:v>
                </c:pt>
                <c:pt idx="307">
                  <c:v>1.8</c:v>
                </c:pt>
                <c:pt idx="308">
                  <c:v>2.5</c:v>
                </c:pt>
                <c:pt idx="309">
                  <c:v>4.7</c:v>
                </c:pt>
                <c:pt idx="310">
                  <c:v>4</c:v>
                </c:pt>
                <c:pt idx="311">
                  <c:v>4.7</c:v>
                </c:pt>
                <c:pt idx="312">
                  <c:v>6.1</c:v>
                </c:pt>
                <c:pt idx="313">
                  <c:v>5</c:v>
                </c:pt>
                <c:pt idx="314">
                  <c:v>5.8</c:v>
                </c:pt>
                <c:pt idx="315">
                  <c:v>6.8</c:v>
                </c:pt>
                <c:pt idx="316">
                  <c:v>6.5</c:v>
                </c:pt>
                <c:pt idx="317">
                  <c:v>6.1</c:v>
                </c:pt>
                <c:pt idx="318">
                  <c:v>5.4</c:v>
                </c:pt>
                <c:pt idx="319">
                  <c:v>4.7</c:v>
                </c:pt>
                <c:pt idx="320">
                  <c:v>6.1</c:v>
                </c:pt>
                <c:pt idx="321">
                  <c:v>6.1</c:v>
                </c:pt>
                <c:pt idx="322">
                  <c:v>4</c:v>
                </c:pt>
                <c:pt idx="323">
                  <c:v>6.1</c:v>
                </c:pt>
                <c:pt idx="324">
                  <c:v>6.8</c:v>
                </c:pt>
                <c:pt idx="325">
                  <c:v>4.7</c:v>
                </c:pt>
                <c:pt idx="326">
                  <c:v>4.3</c:v>
                </c:pt>
                <c:pt idx="327">
                  <c:v>2.9</c:v>
                </c:pt>
                <c:pt idx="328">
                  <c:v>4.7</c:v>
                </c:pt>
                <c:pt idx="329">
                  <c:v>4.7</c:v>
                </c:pt>
                <c:pt idx="330">
                  <c:v>5.4</c:v>
                </c:pt>
                <c:pt idx="331">
                  <c:v>5</c:v>
                </c:pt>
                <c:pt idx="332">
                  <c:v>5</c:v>
                </c:pt>
                <c:pt idx="333">
                  <c:v>7.6</c:v>
                </c:pt>
                <c:pt idx="334">
                  <c:v>6.1</c:v>
                </c:pt>
                <c:pt idx="335">
                  <c:v>5.8</c:v>
                </c:pt>
                <c:pt idx="336">
                  <c:v>6.8</c:v>
                </c:pt>
                <c:pt idx="337">
                  <c:v>6.1</c:v>
                </c:pt>
                <c:pt idx="338">
                  <c:v>9</c:v>
                </c:pt>
                <c:pt idx="339">
                  <c:v>7.2</c:v>
                </c:pt>
                <c:pt idx="340">
                  <c:v>6.1</c:v>
                </c:pt>
                <c:pt idx="341">
                  <c:v>7.2</c:v>
                </c:pt>
                <c:pt idx="342">
                  <c:v>7.9</c:v>
                </c:pt>
                <c:pt idx="343">
                  <c:v>6.8</c:v>
                </c:pt>
                <c:pt idx="344">
                  <c:v>5.4</c:v>
                </c:pt>
                <c:pt idx="345">
                  <c:v>7.9</c:v>
                </c:pt>
                <c:pt idx="346">
                  <c:v>6.5</c:v>
                </c:pt>
                <c:pt idx="347">
                  <c:v>5.8</c:v>
                </c:pt>
                <c:pt idx="348">
                  <c:v>5.8</c:v>
                </c:pt>
                <c:pt idx="349">
                  <c:v>5</c:v>
                </c:pt>
                <c:pt idx="350">
                  <c:v>5.8</c:v>
                </c:pt>
                <c:pt idx="351">
                  <c:v>3.6</c:v>
                </c:pt>
                <c:pt idx="352">
                  <c:v>5.8</c:v>
                </c:pt>
                <c:pt idx="353">
                  <c:v>6.1</c:v>
                </c:pt>
                <c:pt idx="354">
                  <c:v>7.9</c:v>
                </c:pt>
                <c:pt idx="355">
                  <c:v>4.7</c:v>
                </c:pt>
                <c:pt idx="356">
                  <c:v>5</c:v>
                </c:pt>
                <c:pt idx="357">
                  <c:v>6.8</c:v>
                </c:pt>
                <c:pt idx="358">
                  <c:v>7.9</c:v>
                </c:pt>
                <c:pt idx="359">
                  <c:v>7.6</c:v>
                </c:pt>
                <c:pt idx="360">
                  <c:v>5</c:v>
                </c:pt>
                <c:pt idx="361">
                  <c:v>6.8</c:v>
                </c:pt>
                <c:pt idx="362">
                  <c:v>8.3000000000000007</c:v>
                </c:pt>
                <c:pt idx="363">
                  <c:v>7.9</c:v>
                </c:pt>
                <c:pt idx="364">
                  <c:v>7.6</c:v>
                </c:pt>
                <c:pt idx="365">
                  <c:v>11.5</c:v>
                </c:pt>
                <c:pt idx="366">
                  <c:v>8.3000000000000007</c:v>
                </c:pt>
                <c:pt idx="367">
                  <c:v>9.6999999999999993</c:v>
                </c:pt>
                <c:pt idx="368">
                  <c:v>7.2</c:v>
                </c:pt>
                <c:pt idx="369">
                  <c:v>8.6</c:v>
                </c:pt>
                <c:pt idx="370">
                  <c:v>7.2</c:v>
                </c:pt>
                <c:pt idx="371">
                  <c:v>10.1</c:v>
                </c:pt>
                <c:pt idx="372">
                  <c:v>7.9</c:v>
                </c:pt>
                <c:pt idx="373">
                  <c:v>8.6</c:v>
                </c:pt>
                <c:pt idx="374">
                  <c:v>7.9</c:v>
                </c:pt>
                <c:pt idx="375">
                  <c:v>8.6</c:v>
                </c:pt>
                <c:pt idx="376">
                  <c:v>10.4</c:v>
                </c:pt>
                <c:pt idx="377">
                  <c:v>9</c:v>
                </c:pt>
                <c:pt idx="378">
                  <c:v>9.4</c:v>
                </c:pt>
                <c:pt idx="379">
                  <c:v>9</c:v>
                </c:pt>
                <c:pt idx="380">
                  <c:v>6.5</c:v>
                </c:pt>
                <c:pt idx="381">
                  <c:v>6.8</c:v>
                </c:pt>
                <c:pt idx="382">
                  <c:v>7.6</c:v>
                </c:pt>
                <c:pt idx="383">
                  <c:v>7.6</c:v>
                </c:pt>
                <c:pt idx="384">
                  <c:v>7.2</c:v>
                </c:pt>
                <c:pt idx="385">
                  <c:v>6.5</c:v>
                </c:pt>
                <c:pt idx="386">
                  <c:v>8.6</c:v>
                </c:pt>
                <c:pt idx="387">
                  <c:v>7.6</c:v>
                </c:pt>
                <c:pt idx="388">
                  <c:v>6.8</c:v>
                </c:pt>
                <c:pt idx="389">
                  <c:v>6.8</c:v>
                </c:pt>
                <c:pt idx="390">
                  <c:v>8.3000000000000007</c:v>
                </c:pt>
                <c:pt idx="391">
                  <c:v>7.9</c:v>
                </c:pt>
                <c:pt idx="392">
                  <c:v>7.9</c:v>
                </c:pt>
                <c:pt idx="393">
                  <c:v>7.6</c:v>
                </c:pt>
                <c:pt idx="394">
                  <c:v>9.4</c:v>
                </c:pt>
                <c:pt idx="395">
                  <c:v>7.9</c:v>
                </c:pt>
                <c:pt idx="396">
                  <c:v>7.9</c:v>
                </c:pt>
                <c:pt idx="397">
                  <c:v>6.5</c:v>
                </c:pt>
                <c:pt idx="398">
                  <c:v>7.9</c:v>
                </c:pt>
                <c:pt idx="399">
                  <c:v>9.4</c:v>
                </c:pt>
                <c:pt idx="400">
                  <c:v>4.3</c:v>
                </c:pt>
                <c:pt idx="401">
                  <c:v>8.6</c:v>
                </c:pt>
                <c:pt idx="402">
                  <c:v>7.2</c:v>
                </c:pt>
                <c:pt idx="403">
                  <c:v>9</c:v>
                </c:pt>
                <c:pt idx="404">
                  <c:v>7.6</c:v>
                </c:pt>
                <c:pt idx="405">
                  <c:v>5.8</c:v>
                </c:pt>
                <c:pt idx="406">
                  <c:v>6.1</c:v>
                </c:pt>
                <c:pt idx="407">
                  <c:v>6.5</c:v>
                </c:pt>
                <c:pt idx="408">
                  <c:v>7.9</c:v>
                </c:pt>
                <c:pt idx="409">
                  <c:v>6.8</c:v>
                </c:pt>
                <c:pt idx="410">
                  <c:v>3.6</c:v>
                </c:pt>
                <c:pt idx="411">
                  <c:v>6.8</c:v>
                </c:pt>
                <c:pt idx="412">
                  <c:v>7.9</c:v>
                </c:pt>
                <c:pt idx="413">
                  <c:v>5.8</c:v>
                </c:pt>
                <c:pt idx="414">
                  <c:v>5.8</c:v>
                </c:pt>
                <c:pt idx="415">
                  <c:v>5</c:v>
                </c:pt>
                <c:pt idx="416">
                  <c:v>5</c:v>
                </c:pt>
                <c:pt idx="417">
                  <c:v>6.1</c:v>
                </c:pt>
                <c:pt idx="418">
                  <c:v>5.8</c:v>
                </c:pt>
                <c:pt idx="419">
                  <c:v>8.3000000000000007</c:v>
                </c:pt>
                <c:pt idx="420">
                  <c:v>7.2</c:v>
                </c:pt>
                <c:pt idx="421">
                  <c:v>4.3</c:v>
                </c:pt>
                <c:pt idx="422">
                  <c:v>6.8</c:v>
                </c:pt>
                <c:pt idx="423">
                  <c:v>8.3000000000000007</c:v>
                </c:pt>
                <c:pt idx="424">
                  <c:v>8.3000000000000007</c:v>
                </c:pt>
                <c:pt idx="425">
                  <c:v>6.8</c:v>
                </c:pt>
                <c:pt idx="426">
                  <c:v>6.5</c:v>
                </c:pt>
                <c:pt idx="427">
                  <c:v>8.6</c:v>
                </c:pt>
                <c:pt idx="428">
                  <c:v>6.5</c:v>
                </c:pt>
                <c:pt idx="429">
                  <c:v>5.8</c:v>
                </c:pt>
                <c:pt idx="430">
                  <c:v>7.2</c:v>
                </c:pt>
                <c:pt idx="431">
                  <c:v>6.1</c:v>
                </c:pt>
                <c:pt idx="432">
                  <c:v>6.8</c:v>
                </c:pt>
                <c:pt idx="433">
                  <c:v>7.2</c:v>
                </c:pt>
                <c:pt idx="434">
                  <c:v>7.2</c:v>
                </c:pt>
                <c:pt idx="435">
                  <c:v>6.1</c:v>
                </c:pt>
                <c:pt idx="436">
                  <c:v>4.3</c:v>
                </c:pt>
                <c:pt idx="437">
                  <c:v>5</c:v>
                </c:pt>
                <c:pt idx="438">
                  <c:v>6.8</c:v>
                </c:pt>
                <c:pt idx="439">
                  <c:v>6.8</c:v>
                </c:pt>
                <c:pt idx="440">
                  <c:v>8.6</c:v>
                </c:pt>
                <c:pt idx="441">
                  <c:v>5.8</c:v>
                </c:pt>
                <c:pt idx="442">
                  <c:v>6.1</c:v>
                </c:pt>
                <c:pt idx="443">
                  <c:v>6.8</c:v>
                </c:pt>
                <c:pt idx="444">
                  <c:v>5</c:v>
                </c:pt>
                <c:pt idx="445">
                  <c:v>7.6</c:v>
                </c:pt>
                <c:pt idx="446">
                  <c:v>6.8</c:v>
                </c:pt>
                <c:pt idx="447">
                  <c:v>6.1</c:v>
                </c:pt>
                <c:pt idx="448">
                  <c:v>5.4</c:v>
                </c:pt>
                <c:pt idx="449">
                  <c:v>6.5</c:v>
                </c:pt>
                <c:pt idx="450">
                  <c:v>7.6</c:v>
                </c:pt>
                <c:pt idx="451">
                  <c:v>4.3</c:v>
                </c:pt>
                <c:pt idx="452">
                  <c:v>4.7</c:v>
                </c:pt>
                <c:pt idx="453">
                  <c:v>5</c:v>
                </c:pt>
                <c:pt idx="454">
                  <c:v>3.6</c:v>
                </c:pt>
                <c:pt idx="455">
                  <c:v>5</c:v>
                </c:pt>
                <c:pt idx="456">
                  <c:v>5</c:v>
                </c:pt>
                <c:pt idx="457">
                  <c:v>5.4</c:v>
                </c:pt>
                <c:pt idx="458">
                  <c:v>5.4</c:v>
                </c:pt>
                <c:pt idx="459">
                  <c:v>5</c:v>
                </c:pt>
                <c:pt idx="460">
                  <c:v>5.4</c:v>
                </c:pt>
                <c:pt idx="461">
                  <c:v>4</c:v>
                </c:pt>
                <c:pt idx="462">
                  <c:v>4</c:v>
                </c:pt>
                <c:pt idx="463">
                  <c:v>3.6</c:v>
                </c:pt>
                <c:pt idx="464">
                  <c:v>6.1</c:v>
                </c:pt>
                <c:pt idx="465">
                  <c:v>4.3</c:v>
                </c:pt>
                <c:pt idx="466">
                  <c:v>3.6</c:v>
                </c:pt>
                <c:pt idx="467">
                  <c:v>4.3</c:v>
                </c:pt>
                <c:pt idx="468">
                  <c:v>5</c:v>
                </c:pt>
                <c:pt idx="469">
                  <c:v>5</c:v>
                </c:pt>
                <c:pt idx="470">
                  <c:v>4</c:v>
                </c:pt>
                <c:pt idx="471">
                  <c:v>5</c:v>
                </c:pt>
                <c:pt idx="472">
                  <c:v>4.3</c:v>
                </c:pt>
                <c:pt idx="473">
                  <c:v>3.6</c:v>
                </c:pt>
                <c:pt idx="474">
                  <c:v>5.4</c:v>
                </c:pt>
                <c:pt idx="475">
                  <c:v>4.7</c:v>
                </c:pt>
                <c:pt idx="476">
                  <c:v>5.8</c:v>
                </c:pt>
                <c:pt idx="477">
                  <c:v>6.1</c:v>
                </c:pt>
                <c:pt idx="478">
                  <c:v>5</c:v>
                </c:pt>
                <c:pt idx="479">
                  <c:v>7.9</c:v>
                </c:pt>
                <c:pt idx="480">
                  <c:v>6.5</c:v>
                </c:pt>
                <c:pt idx="481">
                  <c:v>6.8</c:v>
                </c:pt>
                <c:pt idx="482">
                  <c:v>7.2</c:v>
                </c:pt>
                <c:pt idx="483">
                  <c:v>7.9</c:v>
                </c:pt>
                <c:pt idx="484">
                  <c:v>5</c:v>
                </c:pt>
                <c:pt idx="485">
                  <c:v>4</c:v>
                </c:pt>
                <c:pt idx="486">
                  <c:v>4</c:v>
                </c:pt>
                <c:pt idx="487">
                  <c:v>6.5</c:v>
                </c:pt>
                <c:pt idx="488">
                  <c:v>6.5</c:v>
                </c:pt>
                <c:pt idx="489">
                  <c:v>5</c:v>
                </c:pt>
                <c:pt idx="490">
                  <c:v>7.6</c:v>
                </c:pt>
                <c:pt idx="491">
                  <c:v>6.8</c:v>
                </c:pt>
                <c:pt idx="492">
                  <c:v>6.8</c:v>
                </c:pt>
                <c:pt idx="493">
                  <c:v>6.8</c:v>
                </c:pt>
                <c:pt idx="494">
                  <c:v>5.8</c:v>
                </c:pt>
                <c:pt idx="495">
                  <c:v>6.1</c:v>
                </c:pt>
                <c:pt idx="496">
                  <c:v>5.8</c:v>
                </c:pt>
                <c:pt idx="497">
                  <c:v>6.8</c:v>
                </c:pt>
                <c:pt idx="498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  <c:pt idx="52" formatCode="0.0\ &quot;°C&quot;">
                  <c:v>10.199999999999999</c:v>
                </c:pt>
                <c:pt idx="54" formatCode="0.0\ &quot;°C&quot;">
                  <c:v>5</c:v>
                </c:pt>
                <c:pt idx="56" formatCode="0.0\ &quot;°C&quot;">
                  <c:v>6.3</c:v>
                </c:pt>
                <c:pt idx="58" formatCode="0.0\ &quot;°C&quot;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  <c:pt idx="52" formatCode="0.0\ &quot;km/h&quot;">
                  <c:v>23.8</c:v>
                </c:pt>
                <c:pt idx="54" formatCode="0.0\ &quot;km/h&quot;">
                  <c:v>17.8</c:v>
                </c:pt>
                <c:pt idx="56" formatCode="0.0\ &quot;km/h&quot;">
                  <c:v>36.700000000000003</c:v>
                </c:pt>
                <c:pt idx="58" formatCode="0.0\ &quot;km/h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  <c:pt idx="52">
                  <c:v>0.19791666666666666</c:v>
                </c:pt>
                <c:pt idx="54">
                  <c:v>0.3520833333333333</c:v>
                </c:pt>
                <c:pt idx="56">
                  <c:v>0.23333333333333331</c:v>
                </c:pt>
                <c:pt idx="58">
                  <c:v>0.3520833333333333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  <c:pt idx="52" formatCode="0.0\ &quot;°C&quot;">
                  <c:v>17.399999999999999</c:v>
                </c:pt>
                <c:pt idx="54" formatCode="0.0\ &quot;°C&quot;">
                  <c:v>16.399999999999999</c:v>
                </c:pt>
                <c:pt idx="56" formatCode="0.0\ &quot;°C&quot;">
                  <c:v>16.600000000000001</c:v>
                </c:pt>
                <c:pt idx="58" formatCode="0.0\ &quot;°C&quot;">
                  <c:v>17.3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53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31 octobre 2026 à 08:23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211 h 53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31 octobre 2026 à 08:23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211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31 octobre 2026 à 08:23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0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8.8284722222222207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3.5</v>
      </c>
      <c r="C5" s="125"/>
      <c r="D5" s="124">
        <f>VLOOKUP($B5,$E$9:$R$1450,14,0)</f>
        <v>0.34027777777777801</v>
      </c>
      <c r="E5" s="123">
        <f>MIN(B9:B1448)</f>
        <v>5.0999999999999996</v>
      </c>
      <c r="F5" s="122"/>
      <c r="G5" s="121">
        <f>VLOOKUP($E5,$B$9:$R$1450,17,0)</f>
        <v>0.32152777777777802</v>
      </c>
      <c r="H5" s="120">
        <f>MAX(B9:B1448)</f>
        <v>7.2</v>
      </c>
      <c r="I5" s="119"/>
      <c r="J5" s="118">
        <f>VLOOKUP($H5,$B$9:$R$1450,17,0)</f>
        <v>0</v>
      </c>
      <c r="K5" s="86">
        <f>MAX(G9:G1448)</f>
        <v>14.8</v>
      </c>
      <c r="L5" s="101"/>
      <c r="M5" s="117">
        <f>VLOOKUP($K5,$G$9:$R$1450,12,0)</f>
        <v>0.13055555555555601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14.8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24.8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24.8</v>
      </c>
      <c r="L7" s="85"/>
      <c r="M7" s="84">
        <f>VLOOKUP($K5,$G$9:$R$1448,12,0)</f>
        <v>0.13055555555555601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24.8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7.2</v>
      </c>
      <c r="C9" s="2">
        <v>80</v>
      </c>
      <c r="D9" s="2">
        <v>4</v>
      </c>
      <c r="E9" s="2">
        <v>7.2</v>
      </c>
      <c r="F9" s="2">
        <v>2.5</v>
      </c>
      <c r="G9" s="2">
        <v>2.9</v>
      </c>
      <c r="H9" s="2">
        <v>1022.2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5.6</v>
      </c>
      <c r="Q9">
        <v>6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7.2</v>
      </c>
      <c r="C10" s="2">
        <v>80</v>
      </c>
      <c r="D10" s="2">
        <v>4</v>
      </c>
      <c r="E10" s="2">
        <v>7.2</v>
      </c>
      <c r="F10" s="2">
        <v>0</v>
      </c>
      <c r="G10" s="2">
        <v>2.2000000000000002</v>
      </c>
      <c r="H10" s="2">
        <v>1022.3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5.6</v>
      </c>
      <c r="Q10">
        <v>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7.1</v>
      </c>
      <c r="C11" s="2">
        <v>80</v>
      </c>
      <c r="D11" s="2">
        <v>3.9</v>
      </c>
      <c r="E11" s="2">
        <v>7.1</v>
      </c>
      <c r="F11" s="2">
        <v>2.2000000000000002</v>
      </c>
      <c r="G11" s="2">
        <v>3.2</v>
      </c>
      <c r="H11" s="2">
        <v>1022.2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5.5</v>
      </c>
      <c r="Q11">
        <v>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7.1</v>
      </c>
      <c r="C12" s="2">
        <v>80</v>
      </c>
      <c r="D12" s="2">
        <v>3.9</v>
      </c>
      <c r="E12" s="2">
        <v>7.1</v>
      </c>
      <c r="F12" s="2">
        <v>0</v>
      </c>
      <c r="G12" s="2">
        <v>2.2000000000000002</v>
      </c>
      <c r="H12" s="2">
        <v>1022.3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5.5</v>
      </c>
      <c r="Q12">
        <v>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20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7.1</v>
      </c>
      <c r="C13" s="2">
        <v>80</v>
      </c>
      <c r="D13" s="2">
        <v>3.9</v>
      </c>
      <c r="E13" s="2">
        <v>7.1</v>
      </c>
      <c r="F13" s="2">
        <v>0</v>
      </c>
      <c r="G13" s="2">
        <v>2.9</v>
      </c>
      <c r="H13" s="2">
        <v>1022.1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5.5</v>
      </c>
      <c r="Q13">
        <v>5.9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7.1</v>
      </c>
      <c r="C14" s="2">
        <v>80</v>
      </c>
      <c r="D14" s="2">
        <v>3.9</v>
      </c>
      <c r="E14" s="2">
        <v>7.1</v>
      </c>
      <c r="F14" s="2">
        <v>2.5</v>
      </c>
      <c r="G14" s="2">
        <v>2.5</v>
      </c>
      <c r="H14" s="2">
        <v>1022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5.5</v>
      </c>
      <c r="Q14">
        <v>5.9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7.1</v>
      </c>
      <c r="C15" s="2">
        <v>80</v>
      </c>
      <c r="D15" s="2">
        <v>3.9</v>
      </c>
      <c r="E15" s="2">
        <v>7.1</v>
      </c>
      <c r="F15" s="2">
        <v>0</v>
      </c>
      <c r="G15" s="2">
        <v>2.9</v>
      </c>
      <c r="H15" s="2">
        <v>1022.2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5.4</v>
      </c>
      <c r="Q15">
        <v>5.9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7.1</v>
      </c>
      <c r="C16" s="2">
        <v>80</v>
      </c>
      <c r="D16" s="2">
        <v>3.9</v>
      </c>
      <c r="E16" s="2">
        <v>7.1</v>
      </c>
      <c r="F16" s="2">
        <v>2.2000000000000002</v>
      </c>
      <c r="G16" s="2">
        <v>2.5</v>
      </c>
      <c r="H16" s="2">
        <v>1022.3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5.4</v>
      </c>
      <c r="Q16">
        <v>5.9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7.1</v>
      </c>
      <c r="C17" s="2">
        <v>80</v>
      </c>
      <c r="D17" s="2">
        <v>3.9</v>
      </c>
      <c r="E17" s="2">
        <v>7.1</v>
      </c>
      <c r="F17" s="2">
        <v>0</v>
      </c>
      <c r="G17" s="2">
        <v>4</v>
      </c>
      <c r="H17" s="2">
        <v>1022.2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5.4</v>
      </c>
      <c r="Q17">
        <v>5.9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7.1</v>
      </c>
      <c r="C18" s="2">
        <v>80</v>
      </c>
      <c r="D18" s="2">
        <v>3.9</v>
      </c>
      <c r="E18" s="2">
        <v>7.1</v>
      </c>
      <c r="F18" s="2">
        <v>4</v>
      </c>
      <c r="G18" s="2">
        <v>5.4</v>
      </c>
      <c r="H18" s="2">
        <v>1022.1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5.4</v>
      </c>
      <c r="Q18">
        <v>5.9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7.2</v>
      </c>
      <c r="C19" s="2">
        <v>80</v>
      </c>
      <c r="D19" s="2">
        <v>4</v>
      </c>
      <c r="E19" s="2">
        <v>7.2</v>
      </c>
      <c r="F19" s="2">
        <v>2.5</v>
      </c>
      <c r="G19" s="2">
        <v>2.9</v>
      </c>
      <c r="H19" s="2">
        <v>1022.2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5.4</v>
      </c>
      <c r="Q19">
        <v>5.8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7.2</v>
      </c>
      <c r="C20" s="2">
        <v>80</v>
      </c>
      <c r="D20" s="2">
        <v>4</v>
      </c>
      <c r="E20" s="2">
        <v>7.2</v>
      </c>
      <c r="F20" s="2">
        <v>4.7</v>
      </c>
      <c r="G20" s="2">
        <v>4.7</v>
      </c>
      <c r="H20" s="2">
        <v>1022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5.4</v>
      </c>
      <c r="Q20">
        <v>5.8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>
        <v>46325</v>
      </c>
      <c r="Z20" s="28">
        <v>2046</v>
      </c>
      <c r="AA20" s="2">
        <f t="shared" si="1"/>
        <v>6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7.2</v>
      </c>
      <c r="C21" s="2">
        <v>80</v>
      </c>
      <c r="D21" s="2">
        <v>4</v>
      </c>
      <c r="E21" s="2">
        <v>7.2</v>
      </c>
      <c r="F21" s="2">
        <v>2.5</v>
      </c>
      <c r="G21" s="2">
        <v>3.6</v>
      </c>
      <c r="H21" s="2">
        <v>1022.4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5.4</v>
      </c>
      <c r="Q21">
        <v>5.8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7.2</v>
      </c>
      <c r="C22" s="2">
        <v>81</v>
      </c>
      <c r="D22" s="2">
        <v>4.2</v>
      </c>
      <c r="E22" s="2">
        <v>7.2</v>
      </c>
      <c r="F22" s="2">
        <v>4</v>
      </c>
      <c r="G22" s="2">
        <v>4.3</v>
      </c>
      <c r="H22" s="2">
        <v>1022.2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5.4</v>
      </c>
      <c r="Q22">
        <v>5.8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7.2</v>
      </c>
      <c r="C23" s="2">
        <v>81</v>
      </c>
      <c r="D23" s="2">
        <v>4.2</v>
      </c>
      <c r="E23" s="2">
        <v>7.2</v>
      </c>
      <c r="F23" s="2">
        <v>3.6</v>
      </c>
      <c r="G23" s="2">
        <v>3.6</v>
      </c>
      <c r="H23" s="2">
        <v>1022.4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5.4</v>
      </c>
      <c r="Q23">
        <v>5.8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7.2</v>
      </c>
      <c r="C24" s="2">
        <v>81</v>
      </c>
      <c r="D24" s="2">
        <v>4.2</v>
      </c>
      <c r="E24" s="2">
        <v>7.2</v>
      </c>
      <c r="F24" s="2">
        <v>3.6</v>
      </c>
      <c r="G24" s="2">
        <v>4</v>
      </c>
      <c r="H24" s="2">
        <v>1022.2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5.4</v>
      </c>
      <c r="Q24">
        <v>5.8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7.1</v>
      </c>
      <c r="C25" s="2">
        <v>81</v>
      </c>
      <c r="D25" s="2">
        <v>4.0999999999999996</v>
      </c>
      <c r="E25" s="2">
        <v>7.1</v>
      </c>
      <c r="F25" s="2">
        <v>3.6</v>
      </c>
      <c r="G25" s="2">
        <v>4</v>
      </c>
      <c r="H25" s="2">
        <v>1022.1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5.4</v>
      </c>
      <c r="Q25">
        <v>5.8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7.1</v>
      </c>
      <c r="C26" s="2">
        <v>81</v>
      </c>
      <c r="D26" s="2">
        <v>4.0999999999999996</v>
      </c>
      <c r="E26" s="2">
        <v>7.1</v>
      </c>
      <c r="F26" s="2">
        <v>3.6</v>
      </c>
      <c r="G26" s="2">
        <v>4.3</v>
      </c>
      <c r="H26" s="2">
        <v>1022.2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5.4</v>
      </c>
      <c r="Q26">
        <v>5.9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7.1</v>
      </c>
      <c r="C27" s="2">
        <v>81</v>
      </c>
      <c r="D27" s="2">
        <v>4.0999999999999996</v>
      </c>
      <c r="E27" s="2">
        <v>7.1</v>
      </c>
      <c r="F27" s="2">
        <v>4</v>
      </c>
      <c r="G27" s="2">
        <v>5.4</v>
      </c>
      <c r="H27" s="2">
        <v>1022.3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5.4</v>
      </c>
      <c r="Q27">
        <v>5.9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112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7</v>
      </c>
      <c r="C28" s="2">
        <v>81</v>
      </c>
      <c r="D28" s="2">
        <v>4</v>
      </c>
      <c r="E28" s="2">
        <v>7</v>
      </c>
      <c r="F28" s="2">
        <v>3.2</v>
      </c>
      <c r="G28" s="2">
        <v>5</v>
      </c>
      <c r="H28" s="2">
        <v>1022.3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5.4</v>
      </c>
      <c r="Q28">
        <v>5.9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7</v>
      </c>
      <c r="C29" s="2">
        <v>81</v>
      </c>
      <c r="D29" s="2">
        <v>4</v>
      </c>
      <c r="E29" s="2">
        <v>7</v>
      </c>
      <c r="F29" s="2">
        <v>3.2</v>
      </c>
      <c r="G29" s="2">
        <v>4.3</v>
      </c>
      <c r="H29" s="2">
        <v>1022.1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5.4</v>
      </c>
      <c r="Q29">
        <v>5.9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6.9</v>
      </c>
      <c r="C30" s="2">
        <v>81</v>
      </c>
      <c r="D30" s="2">
        <v>3.9</v>
      </c>
      <c r="E30" s="2">
        <v>6.9</v>
      </c>
      <c r="F30" s="2">
        <v>1.8</v>
      </c>
      <c r="G30" s="2">
        <v>5.4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5.4</v>
      </c>
      <c r="Q30">
        <v>5.8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6.9</v>
      </c>
      <c r="C31" s="2">
        <v>81</v>
      </c>
      <c r="D31" s="2">
        <v>3.9</v>
      </c>
      <c r="E31" s="2">
        <v>6.9</v>
      </c>
      <c r="F31" s="2">
        <v>4.3</v>
      </c>
      <c r="G31" s="2">
        <v>6.1</v>
      </c>
      <c r="H31" s="2">
        <v>1022.2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5.5</v>
      </c>
      <c r="Q31">
        <v>5.8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6.9</v>
      </c>
      <c r="C32" s="2">
        <v>81</v>
      </c>
      <c r="D32" s="2">
        <v>3.9</v>
      </c>
      <c r="E32" s="2">
        <v>6.9</v>
      </c>
      <c r="F32" s="2">
        <v>4.7</v>
      </c>
      <c r="G32" s="2">
        <v>5</v>
      </c>
      <c r="H32" s="2">
        <v>1022.2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5.5</v>
      </c>
      <c r="Q32">
        <v>5.8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6.8</v>
      </c>
      <c r="C33" s="2">
        <v>81</v>
      </c>
      <c r="D33" s="2">
        <v>3.8</v>
      </c>
      <c r="E33" s="2">
        <v>6.8</v>
      </c>
      <c r="F33" s="2">
        <v>4.3</v>
      </c>
      <c r="G33" s="2">
        <v>6.8</v>
      </c>
      <c r="H33" s="2">
        <v>1022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5.5</v>
      </c>
      <c r="Q33">
        <v>5.8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6.8</v>
      </c>
      <c r="C34" s="2">
        <v>81</v>
      </c>
      <c r="D34" s="2">
        <v>3.8</v>
      </c>
      <c r="E34" s="2">
        <v>6.8</v>
      </c>
      <c r="F34" s="2">
        <v>3.2</v>
      </c>
      <c r="G34" s="2">
        <v>3.2</v>
      </c>
      <c r="H34" s="2">
        <v>1022.1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5.5</v>
      </c>
      <c r="Q34">
        <v>5.8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6.7</v>
      </c>
      <c r="C35" s="2">
        <v>81</v>
      </c>
      <c r="D35" s="2">
        <v>3.7</v>
      </c>
      <c r="E35" s="2">
        <v>6.7</v>
      </c>
      <c r="F35" s="2">
        <v>3.6</v>
      </c>
      <c r="G35" s="2">
        <v>6.5</v>
      </c>
      <c r="H35" s="2">
        <v>1022.2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5.5</v>
      </c>
      <c r="Q35">
        <v>5.8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6.7</v>
      </c>
      <c r="C36" s="2">
        <v>81</v>
      </c>
      <c r="D36" s="2">
        <v>3.7</v>
      </c>
      <c r="E36" s="2">
        <v>6.7</v>
      </c>
      <c r="F36" s="2">
        <v>4.3</v>
      </c>
      <c r="G36" s="2">
        <v>4.7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5.5</v>
      </c>
      <c r="Q36">
        <v>5.8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6.7</v>
      </c>
      <c r="C37" s="2">
        <v>81</v>
      </c>
      <c r="D37" s="2">
        <v>3.7</v>
      </c>
      <c r="E37" s="2">
        <v>6.7</v>
      </c>
      <c r="F37" s="2">
        <v>4</v>
      </c>
      <c r="G37" s="2">
        <v>5</v>
      </c>
      <c r="H37" s="2">
        <v>1022.3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5.5</v>
      </c>
      <c r="Q37">
        <v>5.8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6.7</v>
      </c>
      <c r="C38" s="2">
        <v>81</v>
      </c>
      <c r="D38" s="2">
        <v>3.7</v>
      </c>
      <c r="E38" s="2">
        <v>5.7</v>
      </c>
      <c r="F38" s="2">
        <v>6.1</v>
      </c>
      <c r="G38" s="2">
        <v>6.5</v>
      </c>
      <c r="H38" s="2">
        <v>1022.3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5.4</v>
      </c>
      <c r="Q38">
        <v>5.8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6.7</v>
      </c>
      <c r="C39" s="2">
        <v>81</v>
      </c>
      <c r="D39" s="2">
        <v>3.7</v>
      </c>
      <c r="E39" s="2">
        <v>6.7</v>
      </c>
      <c r="F39" s="2">
        <v>4</v>
      </c>
      <c r="G39" s="2">
        <v>6.8</v>
      </c>
      <c r="H39" s="2">
        <v>1021.9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5.4</v>
      </c>
      <c r="Q39">
        <v>5.8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6.6</v>
      </c>
      <c r="C40" s="2">
        <v>81</v>
      </c>
      <c r="D40" s="2">
        <v>3.6</v>
      </c>
      <c r="E40" s="2">
        <v>5.3</v>
      </c>
      <c r="F40" s="2">
        <v>6.8</v>
      </c>
      <c r="G40" s="2">
        <v>6.8</v>
      </c>
      <c r="H40" s="2">
        <v>1022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5.4</v>
      </c>
      <c r="Q40">
        <v>5.7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6.6</v>
      </c>
      <c r="C41" s="2">
        <v>81</v>
      </c>
      <c r="D41" s="2">
        <v>3.6</v>
      </c>
      <c r="E41" s="2">
        <v>5.8</v>
      </c>
      <c r="F41" s="2">
        <v>5.4</v>
      </c>
      <c r="G41" s="2">
        <v>5.8</v>
      </c>
      <c r="H41" s="2">
        <v>1022.2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5.4</v>
      </c>
      <c r="Q41">
        <v>5.7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6.6</v>
      </c>
      <c r="C42" s="2">
        <v>81</v>
      </c>
      <c r="D42" s="2">
        <v>3.6</v>
      </c>
      <c r="E42" s="2">
        <v>6.6</v>
      </c>
      <c r="F42" s="2">
        <v>4.7</v>
      </c>
      <c r="G42" s="2">
        <v>5</v>
      </c>
      <c r="H42" s="2">
        <v>1022.1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5.4</v>
      </c>
      <c r="Q42">
        <v>5.7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6.5</v>
      </c>
      <c r="C43" s="2">
        <v>81</v>
      </c>
      <c r="D43" s="2">
        <v>3.5</v>
      </c>
      <c r="E43" s="2">
        <v>5.8</v>
      </c>
      <c r="F43" s="2">
        <v>5</v>
      </c>
      <c r="G43" s="2">
        <v>5</v>
      </c>
      <c r="H43" s="2">
        <v>1022.2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5.4</v>
      </c>
      <c r="Q43">
        <v>5.7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6.5</v>
      </c>
      <c r="C44" s="2">
        <v>81</v>
      </c>
      <c r="D44" s="2">
        <v>3.5</v>
      </c>
      <c r="E44" s="2">
        <v>6.5</v>
      </c>
      <c r="F44" s="2">
        <v>3.6</v>
      </c>
      <c r="G44" s="2">
        <v>5.8</v>
      </c>
      <c r="H44" s="2">
        <v>1022.2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5.4</v>
      </c>
      <c r="Q44">
        <v>5.7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6.5</v>
      </c>
      <c r="C45" s="2">
        <v>81</v>
      </c>
      <c r="D45" s="2">
        <v>3.5</v>
      </c>
      <c r="E45" s="2">
        <v>5.4</v>
      </c>
      <c r="F45" s="2">
        <v>6.1</v>
      </c>
      <c r="G45" s="2">
        <v>6.1</v>
      </c>
      <c r="H45" s="2">
        <v>1022.4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5.4</v>
      </c>
      <c r="Q45">
        <v>5.7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6.5</v>
      </c>
      <c r="C46" s="2">
        <v>81</v>
      </c>
      <c r="D46" s="2">
        <v>3.5</v>
      </c>
      <c r="E46" s="2">
        <v>6.5</v>
      </c>
      <c r="F46" s="2">
        <v>4.3</v>
      </c>
      <c r="G46" s="2">
        <v>6.1</v>
      </c>
      <c r="H46" s="2">
        <v>1022.3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5.4</v>
      </c>
      <c r="Q46">
        <v>5.6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6.5</v>
      </c>
      <c r="C47" s="2">
        <v>81</v>
      </c>
      <c r="D47" s="2">
        <v>3.5</v>
      </c>
      <c r="E47" s="2">
        <v>5.5</v>
      </c>
      <c r="F47" s="2">
        <v>5.8</v>
      </c>
      <c r="G47" s="2">
        <v>6.1</v>
      </c>
      <c r="H47" s="2">
        <v>1022.2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5.4</v>
      </c>
      <c r="Q47">
        <v>5.6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6.5</v>
      </c>
      <c r="C48" s="2">
        <v>81</v>
      </c>
      <c r="D48" s="2">
        <v>3.5</v>
      </c>
      <c r="E48" s="2">
        <v>6.5</v>
      </c>
      <c r="F48" s="2">
        <v>4.3</v>
      </c>
      <c r="G48" s="2">
        <v>4.7</v>
      </c>
      <c r="H48" s="2">
        <v>1022.3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5.4</v>
      </c>
      <c r="Q48">
        <v>5.6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6.5</v>
      </c>
      <c r="C49" s="2">
        <v>81</v>
      </c>
      <c r="D49" s="2">
        <v>3.5</v>
      </c>
      <c r="E49" s="2">
        <v>6.5</v>
      </c>
      <c r="F49" s="2">
        <v>4.7</v>
      </c>
      <c r="G49" s="2">
        <v>5.8</v>
      </c>
      <c r="H49" s="2">
        <v>1022.3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5.4</v>
      </c>
      <c r="Q49">
        <v>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6.5</v>
      </c>
      <c r="C50" s="2">
        <v>81</v>
      </c>
      <c r="D50" s="2">
        <v>3.5</v>
      </c>
      <c r="E50" s="2">
        <v>6.5</v>
      </c>
      <c r="F50" s="2">
        <v>2.9</v>
      </c>
      <c r="G50" s="2">
        <v>3.6</v>
      </c>
      <c r="H50" s="2">
        <v>1022.1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5.3</v>
      </c>
      <c r="Q50">
        <v>5.6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6.5</v>
      </c>
      <c r="C51" s="2">
        <v>81</v>
      </c>
      <c r="D51" s="2">
        <v>3.5</v>
      </c>
      <c r="E51" s="2">
        <v>5.6</v>
      </c>
      <c r="F51" s="2">
        <v>5.4</v>
      </c>
      <c r="G51" s="2">
        <v>6.8</v>
      </c>
      <c r="H51" s="2">
        <v>1022.5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5.3</v>
      </c>
      <c r="Q51">
        <v>5.6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6.5</v>
      </c>
      <c r="C52" s="2">
        <v>81</v>
      </c>
      <c r="D52" s="2">
        <v>3.5</v>
      </c>
      <c r="E52" s="2">
        <v>6.5</v>
      </c>
      <c r="F52" s="2">
        <v>4.7</v>
      </c>
      <c r="G52" s="2">
        <v>4.7</v>
      </c>
      <c r="H52" s="2">
        <v>1022.3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5.3</v>
      </c>
      <c r="Q52">
        <v>5.6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6.5</v>
      </c>
      <c r="C53" s="2">
        <v>81</v>
      </c>
      <c r="D53" s="2">
        <v>3.5</v>
      </c>
      <c r="E53" s="2">
        <v>6.5</v>
      </c>
      <c r="F53" s="2">
        <v>3.2</v>
      </c>
      <c r="G53" s="2">
        <v>4.7</v>
      </c>
      <c r="H53" s="2">
        <v>1022.2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5.3</v>
      </c>
      <c r="Q53">
        <v>5.6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6.5</v>
      </c>
      <c r="C54" s="2">
        <v>81</v>
      </c>
      <c r="D54" s="2">
        <v>3.5</v>
      </c>
      <c r="E54" s="2">
        <v>5.6</v>
      </c>
      <c r="F54" s="2">
        <v>5.4</v>
      </c>
      <c r="G54" s="2">
        <v>5.8</v>
      </c>
      <c r="H54" s="2">
        <v>1022.1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5.3</v>
      </c>
      <c r="Q54">
        <v>5.5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6.5</v>
      </c>
      <c r="C55" s="2">
        <v>81</v>
      </c>
      <c r="D55" s="2">
        <v>3.5</v>
      </c>
      <c r="E55" s="2">
        <v>6.5</v>
      </c>
      <c r="F55" s="2">
        <v>2.2000000000000002</v>
      </c>
      <c r="G55" s="2">
        <v>3.6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5.3</v>
      </c>
      <c r="Q55">
        <v>5.5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6.5</v>
      </c>
      <c r="C56" s="2">
        <v>81</v>
      </c>
      <c r="D56" s="2">
        <v>3.5</v>
      </c>
      <c r="E56" s="2">
        <v>6.5</v>
      </c>
      <c r="F56" s="2">
        <v>2.5</v>
      </c>
      <c r="G56" s="2">
        <v>2.5</v>
      </c>
      <c r="H56" s="2">
        <v>1022.1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5.3</v>
      </c>
      <c r="Q56">
        <v>5.5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6.5</v>
      </c>
      <c r="C57" s="2">
        <v>81</v>
      </c>
      <c r="D57" s="2">
        <v>3.5</v>
      </c>
      <c r="E57" s="2">
        <v>6.5</v>
      </c>
      <c r="F57" s="2">
        <v>2.5</v>
      </c>
      <c r="G57" s="2">
        <v>2.5</v>
      </c>
      <c r="H57" s="2">
        <v>1022.2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5.3</v>
      </c>
      <c r="Q57">
        <v>5.5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6.5</v>
      </c>
      <c r="C58" s="2">
        <v>81</v>
      </c>
      <c r="D58" s="2">
        <v>3.5</v>
      </c>
      <c r="E58" s="2">
        <v>6.5</v>
      </c>
      <c r="F58" s="2">
        <v>3.2</v>
      </c>
      <c r="G58" s="2">
        <v>3.6</v>
      </c>
      <c r="H58" s="2">
        <v>1022.1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5.2</v>
      </c>
      <c r="Q58">
        <v>5.5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6.5</v>
      </c>
      <c r="C59" s="2">
        <v>81</v>
      </c>
      <c r="D59" s="2">
        <v>3.5</v>
      </c>
      <c r="E59" s="2">
        <v>6.5</v>
      </c>
      <c r="F59" s="2">
        <v>4</v>
      </c>
      <c r="G59" s="2">
        <v>5.4</v>
      </c>
      <c r="H59" s="2">
        <v>1022.1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5.2</v>
      </c>
      <c r="Q59">
        <v>5.5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6.6</v>
      </c>
      <c r="C60" s="2">
        <v>81</v>
      </c>
      <c r="D60" s="2">
        <v>3.6</v>
      </c>
      <c r="E60" s="2">
        <v>6.6</v>
      </c>
      <c r="F60" s="2">
        <v>3.2</v>
      </c>
      <c r="G60" s="2">
        <v>4.7</v>
      </c>
      <c r="H60" s="2">
        <v>1022.2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5.2</v>
      </c>
      <c r="Q60">
        <v>5.5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6.6</v>
      </c>
      <c r="C61" s="2">
        <v>81</v>
      </c>
      <c r="D61" s="2">
        <v>3.6</v>
      </c>
      <c r="E61" s="2">
        <v>5.9</v>
      </c>
      <c r="F61" s="2">
        <v>5</v>
      </c>
      <c r="G61" s="2">
        <v>5.8</v>
      </c>
      <c r="H61" s="2">
        <v>1022.2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5.2</v>
      </c>
      <c r="Q61">
        <v>5.5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6.6</v>
      </c>
      <c r="C62" s="2">
        <v>81</v>
      </c>
      <c r="D62" s="2">
        <v>3.6</v>
      </c>
      <c r="E62" s="2">
        <v>6.6</v>
      </c>
      <c r="F62" s="2">
        <v>4.3</v>
      </c>
      <c r="G62" s="2">
        <v>5</v>
      </c>
      <c r="H62" s="2">
        <v>1022.3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5.2</v>
      </c>
      <c r="Q62">
        <v>5.5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6.5</v>
      </c>
      <c r="C63" s="2">
        <v>81</v>
      </c>
      <c r="D63" s="2">
        <v>3.5</v>
      </c>
      <c r="E63" s="2">
        <v>6.5</v>
      </c>
      <c r="F63" s="2">
        <v>4.3</v>
      </c>
      <c r="G63" s="2">
        <v>4.3</v>
      </c>
      <c r="H63" s="2">
        <v>1022.1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5.2</v>
      </c>
      <c r="Q63">
        <v>5.5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6.5</v>
      </c>
      <c r="C64" s="2">
        <v>81</v>
      </c>
      <c r="D64" s="2">
        <v>3.5</v>
      </c>
      <c r="E64" s="2">
        <v>5.5</v>
      </c>
      <c r="F64" s="2">
        <v>5.8</v>
      </c>
      <c r="G64" s="2">
        <v>6.8</v>
      </c>
      <c r="H64" s="2">
        <v>1022.1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5.2</v>
      </c>
      <c r="Q64">
        <v>5.5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6.5</v>
      </c>
      <c r="C65" s="2">
        <v>81</v>
      </c>
      <c r="D65" s="2">
        <v>3.5</v>
      </c>
      <c r="E65" s="2">
        <v>5.5</v>
      </c>
      <c r="F65" s="2">
        <v>5.8</v>
      </c>
      <c r="G65" s="2">
        <v>6.8</v>
      </c>
      <c r="H65" s="2">
        <v>1022.2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5.2</v>
      </c>
      <c r="Q65">
        <v>5.5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6.5</v>
      </c>
      <c r="C66" s="2">
        <v>81</v>
      </c>
      <c r="D66" s="2">
        <v>3.5</v>
      </c>
      <c r="E66" s="2">
        <v>5.5</v>
      </c>
      <c r="F66" s="2">
        <v>5.8</v>
      </c>
      <c r="G66" s="2">
        <v>6.5</v>
      </c>
      <c r="H66" s="2">
        <v>1022.3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5.2</v>
      </c>
      <c r="Q66">
        <v>5.5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6.4</v>
      </c>
      <c r="C67" s="2">
        <v>81</v>
      </c>
      <c r="D67" s="2">
        <v>3.4</v>
      </c>
      <c r="E67" s="2">
        <v>6.4</v>
      </c>
      <c r="F67" s="2">
        <v>4.3</v>
      </c>
      <c r="G67" s="2">
        <v>5.4</v>
      </c>
      <c r="H67" s="2">
        <v>1022.2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5.2</v>
      </c>
      <c r="Q67">
        <v>5.5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6.4</v>
      </c>
      <c r="C68" s="2">
        <v>81</v>
      </c>
      <c r="D68" s="2">
        <v>3.4</v>
      </c>
      <c r="E68" s="2">
        <v>6.4</v>
      </c>
      <c r="F68" s="2">
        <v>4.3</v>
      </c>
      <c r="G68" s="2">
        <v>4.3</v>
      </c>
      <c r="H68" s="2">
        <v>1022.3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5.2</v>
      </c>
      <c r="Q68">
        <v>5.5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6.4</v>
      </c>
      <c r="C69" s="2">
        <v>81</v>
      </c>
      <c r="D69" s="2">
        <v>3.4</v>
      </c>
      <c r="E69" s="2">
        <v>6.4</v>
      </c>
      <c r="F69" s="2">
        <v>3.2</v>
      </c>
      <c r="G69" s="2">
        <v>4.7</v>
      </c>
      <c r="H69" s="2">
        <v>1022.3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5.2</v>
      </c>
      <c r="Q69">
        <v>5.5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6.4</v>
      </c>
      <c r="C70" s="2">
        <v>81</v>
      </c>
      <c r="D70" s="2">
        <v>3.4</v>
      </c>
      <c r="E70" s="2">
        <v>6.4</v>
      </c>
      <c r="F70" s="2">
        <v>2.9</v>
      </c>
      <c r="G70" s="2">
        <v>3.6</v>
      </c>
      <c r="H70" s="2">
        <v>1022.2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5.2</v>
      </c>
      <c r="Q70">
        <v>5.4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6.5</v>
      </c>
      <c r="C71" s="2">
        <v>82</v>
      </c>
      <c r="D71" s="2">
        <v>3.6</v>
      </c>
      <c r="E71" s="2">
        <v>6.5</v>
      </c>
      <c r="F71" s="2">
        <v>2.5</v>
      </c>
      <c r="G71" s="2">
        <v>5.4</v>
      </c>
      <c r="H71" s="2">
        <v>1022.2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5.2</v>
      </c>
      <c r="Q71">
        <v>5.4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6.5</v>
      </c>
      <c r="C72" s="2">
        <v>82</v>
      </c>
      <c r="D72" s="2">
        <v>3.6</v>
      </c>
      <c r="E72" s="2">
        <v>5.8</v>
      </c>
      <c r="F72" s="2">
        <v>5</v>
      </c>
      <c r="G72" s="2">
        <v>6.1</v>
      </c>
      <c r="H72" s="2">
        <v>1022.3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5.2</v>
      </c>
      <c r="Q72">
        <v>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6.6</v>
      </c>
      <c r="C73" s="2">
        <v>82</v>
      </c>
      <c r="D73" s="2">
        <v>3.7</v>
      </c>
      <c r="E73" s="2">
        <v>6.6</v>
      </c>
      <c r="F73" s="2">
        <v>2.5</v>
      </c>
      <c r="G73" s="2">
        <v>6.1</v>
      </c>
      <c r="H73" s="2">
        <v>1022.2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5.2</v>
      </c>
      <c r="Q73">
        <v>5.5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6.7</v>
      </c>
      <c r="C74" s="2">
        <v>82</v>
      </c>
      <c r="D74" s="2">
        <v>3.8</v>
      </c>
      <c r="E74" s="2">
        <v>6.7</v>
      </c>
      <c r="F74" s="2">
        <v>2.5</v>
      </c>
      <c r="G74" s="2">
        <v>2.9</v>
      </c>
      <c r="H74" s="2">
        <v>1022.2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5.2</v>
      </c>
      <c r="Q74">
        <v>5.5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6.7</v>
      </c>
      <c r="C75" s="2">
        <v>82</v>
      </c>
      <c r="D75" s="2">
        <v>3.8</v>
      </c>
      <c r="E75" s="2">
        <v>6.7</v>
      </c>
      <c r="F75" s="2">
        <v>3.2</v>
      </c>
      <c r="G75" s="2">
        <v>4.3</v>
      </c>
      <c r="H75" s="2">
        <v>1022.3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5.2</v>
      </c>
      <c r="Q75">
        <v>5.5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6.7</v>
      </c>
      <c r="C76" s="2">
        <v>82</v>
      </c>
      <c r="D76" s="2">
        <v>3.8</v>
      </c>
      <c r="E76" s="2">
        <v>6.7</v>
      </c>
      <c r="F76" s="2">
        <v>2.5</v>
      </c>
      <c r="G76" s="2">
        <v>2.9</v>
      </c>
      <c r="H76" s="2">
        <v>1022.2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5.2</v>
      </c>
      <c r="Q76">
        <v>5.5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6.7</v>
      </c>
      <c r="C77" s="2">
        <v>82</v>
      </c>
      <c r="D77" s="2">
        <v>3.8</v>
      </c>
      <c r="E77" s="2">
        <v>6.7</v>
      </c>
      <c r="F77" s="2">
        <v>2.5</v>
      </c>
      <c r="G77" s="2">
        <v>3.2</v>
      </c>
      <c r="H77" s="2">
        <v>1022.1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5.2</v>
      </c>
      <c r="Q77">
        <v>5.5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6.7</v>
      </c>
      <c r="C78" s="2">
        <v>82</v>
      </c>
      <c r="D78" s="2">
        <v>3.8</v>
      </c>
      <c r="E78" s="2">
        <v>6.7</v>
      </c>
      <c r="F78" s="2">
        <v>3.2</v>
      </c>
      <c r="G78" s="2">
        <v>4.3</v>
      </c>
      <c r="H78" s="2">
        <v>1022.1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5.2</v>
      </c>
      <c r="Q78">
        <v>5.5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6.7</v>
      </c>
      <c r="C79" s="2">
        <v>82</v>
      </c>
      <c r="D79" s="2">
        <v>3.8</v>
      </c>
      <c r="E79" s="2">
        <v>6.7</v>
      </c>
      <c r="F79" s="2">
        <v>4</v>
      </c>
      <c r="G79" s="2">
        <v>5</v>
      </c>
      <c r="H79" s="2">
        <v>1022.4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5.2</v>
      </c>
      <c r="Q79">
        <v>5.5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6.8</v>
      </c>
      <c r="C80" s="2">
        <v>82</v>
      </c>
      <c r="D80" s="2">
        <v>3.9</v>
      </c>
      <c r="E80" s="2">
        <v>6.8</v>
      </c>
      <c r="F80" s="2">
        <v>0</v>
      </c>
      <c r="G80" s="2">
        <v>5.8</v>
      </c>
      <c r="H80" s="2">
        <v>1022.2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5.2</v>
      </c>
      <c r="Q80">
        <v>5.5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6.8</v>
      </c>
      <c r="C81" s="2">
        <v>82</v>
      </c>
      <c r="D81" s="2">
        <v>3.9</v>
      </c>
      <c r="E81" s="2">
        <v>6.8</v>
      </c>
      <c r="F81" s="2">
        <v>4</v>
      </c>
      <c r="G81" s="2">
        <v>5</v>
      </c>
      <c r="H81" s="2">
        <v>1022.2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5.2</v>
      </c>
      <c r="Q81">
        <v>5.6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6.8</v>
      </c>
      <c r="C82" s="2">
        <v>82</v>
      </c>
      <c r="D82" s="2">
        <v>3.9</v>
      </c>
      <c r="E82" s="2">
        <v>6.8</v>
      </c>
      <c r="F82" s="2">
        <v>3.6</v>
      </c>
      <c r="G82" s="2">
        <v>5.4</v>
      </c>
      <c r="H82" s="2">
        <v>1022.2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5.2</v>
      </c>
      <c r="Q82">
        <v>5.6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6.8</v>
      </c>
      <c r="C83" s="2">
        <v>82</v>
      </c>
      <c r="D83" s="2">
        <v>3.9</v>
      </c>
      <c r="E83" s="2">
        <v>6.8</v>
      </c>
      <c r="F83" s="2">
        <v>2.5</v>
      </c>
      <c r="G83" s="2">
        <v>3.6</v>
      </c>
      <c r="H83" s="2">
        <v>1022.2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5.3</v>
      </c>
      <c r="Q83">
        <v>5.6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6.8</v>
      </c>
      <c r="C84" s="2">
        <v>82</v>
      </c>
      <c r="D84" s="2">
        <v>3.9</v>
      </c>
      <c r="E84" s="2">
        <v>6.8</v>
      </c>
      <c r="F84" s="2">
        <v>2.9</v>
      </c>
      <c r="G84" s="2">
        <v>4.3</v>
      </c>
      <c r="H84" s="2">
        <v>1022.3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5.3</v>
      </c>
      <c r="Q84">
        <v>5.6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6.7</v>
      </c>
      <c r="C85" s="2">
        <v>82</v>
      </c>
      <c r="D85" s="2">
        <v>3.8</v>
      </c>
      <c r="E85" s="2">
        <v>6.7</v>
      </c>
      <c r="F85" s="2">
        <v>4.3</v>
      </c>
      <c r="G85" s="2">
        <v>4.3</v>
      </c>
      <c r="H85" s="2">
        <v>1022.3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5.3</v>
      </c>
      <c r="Q85">
        <v>5.6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6.7</v>
      </c>
      <c r="C86" s="2">
        <v>82</v>
      </c>
      <c r="D86" s="2">
        <v>3.8</v>
      </c>
      <c r="E86" s="2">
        <v>6.7</v>
      </c>
      <c r="F86" s="2">
        <v>3.6</v>
      </c>
      <c r="G86" s="2">
        <v>4</v>
      </c>
      <c r="H86" s="2">
        <v>1022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5.3</v>
      </c>
      <c r="Q86">
        <v>5.6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6.7</v>
      </c>
      <c r="C87" s="2">
        <v>82</v>
      </c>
      <c r="D87" s="2">
        <v>3.8</v>
      </c>
      <c r="E87" s="2">
        <v>6.7</v>
      </c>
      <c r="F87" s="2">
        <v>4.3</v>
      </c>
      <c r="G87" s="2">
        <v>4.3</v>
      </c>
      <c r="H87" s="2">
        <v>1022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5.3</v>
      </c>
      <c r="Q87">
        <v>5.6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6.7</v>
      </c>
      <c r="C88" s="2">
        <v>82</v>
      </c>
      <c r="D88" s="2">
        <v>3.8</v>
      </c>
      <c r="E88" s="2">
        <v>6.7</v>
      </c>
      <c r="F88" s="2">
        <v>4</v>
      </c>
      <c r="G88" s="2">
        <v>6.1</v>
      </c>
      <c r="H88" s="2">
        <v>1022.3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5.3</v>
      </c>
      <c r="Q88">
        <v>5.7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6.7</v>
      </c>
      <c r="C89" s="2">
        <v>82</v>
      </c>
      <c r="D89" s="2">
        <v>3.8</v>
      </c>
      <c r="E89" s="2">
        <v>6.7</v>
      </c>
      <c r="F89" s="2">
        <v>3.6</v>
      </c>
      <c r="G89" s="2">
        <v>6.1</v>
      </c>
      <c r="H89" s="2">
        <v>1022.2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5.3</v>
      </c>
      <c r="Q89">
        <v>5.6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6.7</v>
      </c>
      <c r="C90" s="2">
        <v>82</v>
      </c>
      <c r="D90" s="2">
        <v>3.8</v>
      </c>
      <c r="E90" s="2">
        <v>6.7</v>
      </c>
      <c r="F90" s="2">
        <v>3.2</v>
      </c>
      <c r="G90" s="2">
        <v>3.2</v>
      </c>
      <c r="H90" s="2">
        <v>1021.9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5.3</v>
      </c>
      <c r="Q90">
        <v>5.7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6.7</v>
      </c>
      <c r="C91" s="2">
        <v>82</v>
      </c>
      <c r="D91" s="2">
        <v>3.8</v>
      </c>
      <c r="E91" s="2">
        <v>6.7</v>
      </c>
      <c r="F91" s="2">
        <v>4.7</v>
      </c>
      <c r="G91" s="2">
        <v>5.4</v>
      </c>
      <c r="H91" s="2">
        <v>1022.1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5.3</v>
      </c>
      <c r="Q91">
        <v>5.7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6.7</v>
      </c>
      <c r="C92" s="2">
        <v>82</v>
      </c>
      <c r="D92" s="2">
        <v>3.8</v>
      </c>
      <c r="E92" s="2">
        <v>6.7</v>
      </c>
      <c r="F92" s="2">
        <v>4</v>
      </c>
      <c r="G92" s="2">
        <v>4</v>
      </c>
      <c r="H92" s="2">
        <v>1022.1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5.3</v>
      </c>
      <c r="Q92">
        <v>5.7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6.7</v>
      </c>
      <c r="C93" s="2">
        <v>82</v>
      </c>
      <c r="D93" s="2">
        <v>3.8</v>
      </c>
      <c r="E93" s="2">
        <v>6.7</v>
      </c>
      <c r="F93" s="2">
        <v>2.5</v>
      </c>
      <c r="G93" s="2">
        <v>4.7</v>
      </c>
      <c r="H93" s="2">
        <v>1022.2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5.2</v>
      </c>
      <c r="Q93">
        <v>5.6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6.7</v>
      </c>
      <c r="C94" s="2">
        <v>82</v>
      </c>
      <c r="D94" s="2">
        <v>3.8</v>
      </c>
      <c r="E94" s="2">
        <v>5.9</v>
      </c>
      <c r="F94" s="2">
        <v>5.4</v>
      </c>
      <c r="G94" s="2">
        <v>5.4</v>
      </c>
      <c r="H94" s="2">
        <v>1022.3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5.3</v>
      </c>
      <c r="Q94">
        <v>5.7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6.7</v>
      </c>
      <c r="C95" s="2">
        <v>82</v>
      </c>
      <c r="D95" s="2">
        <v>3.8</v>
      </c>
      <c r="E95" s="2">
        <v>5.7</v>
      </c>
      <c r="F95" s="2">
        <v>5.8</v>
      </c>
      <c r="G95" s="2">
        <v>7.6</v>
      </c>
      <c r="H95" s="2">
        <v>1022.2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5.3</v>
      </c>
      <c r="Q95">
        <v>5.7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6.7</v>
      </c>
      <c r="C96" s="2">
        <v>82</v>
      </c>
      <c r="D96" s="2">
        <v>3.8</v>
      </c>
      <c r="E96" s="2">
        <v>6</v>
      </c>
      <c r="F96" s="2">
        <v>5</v>
      </c>
      <c r="G96" s="2">
        <v>5.8</v>
      </c>
      <c r="H96" s="2">
        <v>1022.2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5.3</v>
      </c>
      <c r="Q96">
        <v>5.7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6.7</v>
      </c>
      <c r="C97" s="2">
        <v>82</v>
      </c>
      <c r="D97" s="2">
        <v>3.8</v>
      </c>
      <c r="E97" s="2">
        <v>6.7</v>
      </c>
      <c r="F97" s="2">
        <v>2.9</v>
      </c>
      <c r="G97" s="2">
        <v>4.3</v>
      </c>
      <c r="H97" s="2">
        <v>1022.3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5.3</v>
      </c>
      <c r="Q97">
        <v>5.7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6.7</v>
      </c>
      <c r="C98" s="2">
        <v>82</v>
      </c>
      <c r="D98" s="2">
        <v>3.8</v>
      </c>
      <c r="E98" s="2">
        <v>6.7</v>
      </c>
      <c r="F98" s="2">
        <v>3.2</v>
      </c>
      <c r="G98" s="2">
        <v>3.6</v>
      </c>
      <c r="H98" s="2">
        <v>1022.1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5.3</v>
      </c>
      <c r="Q98">
        <v>5.7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6.7</v>
      </c>
      <c r="C99" s="2">
        <v>82</v>
      </c>
      <c r="D99" s="2">
        <v>3.8</v>
      </c>
      <c r="E99" s="2">
        <v>6.7</v>
      </c>
      <c r="F99" s="2">
        <v>4.7</v>
      </c>
      <c r="G99" s="2">
        <v>6.5</v>
      </c>
      <c r="H99" s="2">
        <v>1022.2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5.3</v>
      </c>
      <c r="Q99">
        <v>5.7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6.8</v>
      </c>
      <c r="C100" s="2">
        <v>82</v>
      </c>
      <c r="D100" s="2">
        <v>3.9</v>
      </c>
      <c r="E100" s="2">
        <v>6.8</v>
      </c>
      <c r="F100" s="2">
        <v>3.6</v>
      </c>
      <c r="G100" s="2">
        <v>5</v>
      </c>
      <c r="H100" s="2">
        <v>1022.1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5.3</v>
      </c>
      <c r="Q100">
        <v>5.7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6.8</v>
      </c>
      <c r="C101" s="2">
        <v>82</v>
      </c>
      <c r="D101" s="2">
        <v>3.9</v>
      </c>
      <c r="E101" s="2">
        <v>6.8</v>
      </c>
      <c r="F101" s="2">
        <v>4.3</v>
      </c>
      <c r="G101" s="2">
        <v>5.8</v>
      </c>
      <c r="H101" s="2">
        <v>1022.2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5.3</v>
      </c>
      <c r="Q101">
        <v>5.7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6.8</v>
      </c>
      <c r="C102" s="2">
        <v>82</v>
      </c>
      <c r="D102" s="2">
        <v>3.9</v>
      </c>
      <c r="E102" s="2">
        <v>6.8</v>
      </c>
      <c r="F102" s="2">
        <v>2.9</v>
      </c>
      <c r="G102" s="2">
        <v>4.7</v>
      </c>
      <c r="H102" s="2">
        <v>1022.1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5.3</v>
      </c>
      <c r="Q102">
        <v>5.7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6.8</v>
      </c>
      <c r="C103" s="2">
        <v>82</v>
      </c>
      <c r="D103" s="2">
        <v>3.9</v>
      </c>
      <c r="E103" s="2">
        <v>6.1</v>
      </c>
      <c r="F103" s="2">
        <v>5</v>
      </c>
      <c r="G103" s="2">
        <v>5.8</v>
      </c>
      <c r="H103" s="2">
        <v>1022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5.3</v>
      </c>
      <c r="Q103">
        <v>5.7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6.8</v>
      </c>
      <c r="C104" s="2">
        <v>82</v>
      </c>
      <c r="D104" s="2">
        <v>3.9</v>
      </c>
      <c r="E104" s="2">
        <v>5.6</v>
      </c>
      <c r="F104" s="2">
        <v>6.5</v>
      </c>
      <c r="G104" s="2">
        <v>7.2</v>
      </c>
      <c r="H104" s="2">
        <v>1022.2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5.3</v>
      </c>
      <c r="Q104">
        <v>5.7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6.8</v>
      </c>
      <c r="C105" s="2">
        <v>82</v>
      </c>
      <c r="D105" s="2">
        <v>3.9</v>
      </c>
      <c r="E105" s="2">
        <v>5.8</v>
      </c>
      <c r="F105" s="2">
        <v>6.1</v>
      </c>
      <c r="G105" s="2">
        <v>6.8</v>
      </c>
      <c r="H105" s="2">
        <v>1022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5.4</v>
      </c>
      <c r="Q105">
        <v>5.7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6.8</v>
      </c>
      <c r="C106" s="2">
        <v>82</v>
      </c>
      <c r="D106" s="2">
        <v>3.9</v>
      </c>
      <c r="E106" s="2">
        <v>6.8</v>
      </c>
      <c r="F106" s="2">
        <v>4.7</v>
      </c>
      <c r="G106" s="2">
        <v>5.8</v>
      </c>
      <c r="H106" s="2">
        <v>1022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5.4</v>
      </c>
      <c r="Q106">
        <v>5.7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6.8</v>
      </c>
      <c r="C107" s="2">
        <v>82</v>
      </c>
      <c r="D107" s="2">
        <v>3.9</v>
      </c>
      <c r="E107" s="2">
        <v>6.8</v>
      </c>
      <c r="F107" s="2">
        <v>3.6</v>
      </c>
      <c r="G107" s="2">
        <v>7.6</v>
      </c>
      <c r="H107" s="2">
        <v>1022.1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5.4</v>
      </c>
      <c r="Q107">
        <v>5.7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6.8</v>
      </c>
      <c r="C108" s="2">
        <v>82</v>
      </c>
      <c r="D108" s="2">
        <v>3.9</v>
      </c>
      <c r="E108" s="2">
        <v>5.4</v>
      </c>
      <c r="F108" s="2">
        <v>7.2</v>
      </c>
      <c r="G108" s="2">
        <v>7.2</v>
      </c>
      <c r="H108" s="2">
        <v>1022.2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5.4</v>
      </c>
      <c r="Q108">
        <v>5.7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6.8</v>
      </c>
      <c r="C109" s="2">
        <v>82</v>
      </c>
      <c r="D109" s="2">
        <v>3.9</v>
      </c>
      <c r="E109" s="2">
        <v>6.8</v>
      </c>
      <c r="F109" s="2">
        <v>4</v>
      </c>
      <c r="G109" s="2">
        <v>5.8</v>
      </c>
      <c r="H109" s="2">
        <v>1022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5.4</v>
      </c>
      <c r="Q109">
        <v>5.7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6.8</v>
      </c>
      <c r="C110" s="2">
        <v>82</v>
      </c>
      <c r="D110" s="2">
        <v>3.9</v>
      </c>
      <c r="E110" s="2">
        <v>6.8</v>
      </c>
      <c r="F110" s="2">
        <v>4</v>
      </c>
      <c r="G110" s="2">
        <v>4.3</v>
      </c>
      <c r="H110" s="2">
        <v>1022.2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5.4</v>
      </c>
      <c r="Q110">
        <v>5.7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6.8</v>
      </c>
      <c r="C111" s="2">
        <v>82</v>
      </c>
      <c r="D111" s="2">
        <v>3.9</v>
      </c>
      <c r="E111" s="2">
        <v>6.8</v>
      </c>
      <c r="F111" s="2">
        <v>4</v>
      </c>
      <c r="G111" s="2">
        <v>5.8</v>
      </c>
      <c r="H111" s="2">
        <v>1022.1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5.4</v>
      </c>
      <c r="Q111">
        <v>5.8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6.8</v>
      </c>
      <c r="C112" s="2">
        <v>82</v>
      </c>
      <c r="D112" s="2">
        <v>3.9</v>
      </c>
      <c r="E112" s="2">
        <v>6.8</v>
      </c>
      <c r="F112" s="2">
        <v>3.6</v>
      </c>
      <c r="G112" s="2">
        <v>6.5</v>
      </c>
      <c r="H112" s="2">
        <v>1022.2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5.4</v>
      </c>
      <c r="Q112">
        <v>5.7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6.7</v>
      </c>
      <c r="C113" s="2">
        <v>82</v>
      </c>
      <c r="D113" s="2">
        <v>3.8</v>
      </c>
      <c r="E113" s="2">
        <v>6.7</v>
      </c>
      <c r="F113" s="2">
        <v>2.2000000000000002</v>
      </c>
      <c r="G113" s="2">
        <v>6.1</v>
      </c>
      <c r="H113" s="2">
        <v>1022.1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5.4</v>
      </c>
      <c r="Q113">
        <v>5.7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6.7</v>
      </c>
      <c r="C114" s="2">
        <v>82</v>
      </c>
      <c r="D114" s="2">
        <v>3.8</v>
      </c>
      <c r="E114" s="2">
        <v>6.7</v>
      </c>
      <c r="F114" s="2">
        <v>2.2000000000000002</v>
      </c>
      <c r="G114" s="2">
        <v>4</v>
      </c>
      <c r="H114" s="2">
        <v>1022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5.4</v>
      </c>
      <c r="Q114">
        <v>5.7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6.7</v>
      </c>
      <c r="C115" s="2">
        <v>82</v>
      </c>
      <c r="D115" s="2">
        <v>3.8</v>
      </c>
      <c r="E115" s="2">
        <v>6.7</v>
      </c>
      <c r="F115" s="2">
        <v>4</v>
      </c>
      <c r="G115" s="2">
        <v>6.1</v>
      </c>
      <c r="H115" s="2">
        <v>1022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5.4</v>
      </c>
      <c r="Q115">
        <v>5.7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6.7</v>
      </c>
      <c r="C116" s="2">
        <v>82</v>
      </c>
      <c r="D116" s="2">
        <v>3.8</v>
      </c>
      <c r="E116" s="2">
        <v>6.7</v>
      </c>
      <c r="F116" s="2">
        <v>4</v>
      </c>
      <c r="G116" s="2">
        <v>4</v>
      </c>
      <c r="H116" s="2">
        <v>1021.7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5.4</v>
      </c>
      <c r="Q116">
        <v>5.7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6.6</v>
      </c>
      <c r="C117" s="2">
        <v>82</v>
      </c>
      <c r="D117" s="2">
        <v>3.7</v>
      </c>
      <c r="E117" s="2">
        <v>6.6</v>
      </c>
      <c r="F117" s="2">
        <v>4</v>
      </c>
      <c r="G117" s="2">
        <v>4.7</v>
      </c>
      <c r="H117" s="2">
        <v>1022.1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5.4</v>
      </c>
      <c r="Q117">
        <v>5.7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6.6</v>
      </c>
      <c r="C118" s="2">
        <v>82</v>
      </c>
      <c r="D118" s="2">
        <v>3.7</v>
      </c>
      <c r="E118" s="2">
        <v>6.6</v>
      </c>
      <c r="F118" s="2">
        <v>4</v>
      </c>
      <c r="G118" s="2">
        <v>4.3</v>
      </c>
      <c r="H118" s="2">
        <v>1022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5.4</v>
      </c>
      <c r="Q118">
        <v>5.7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6.6</v>
      </c>
      <c r="C119" s="2">
        <v>82</v>
      </c>
      <c r="D119" s="2">
        <v>3.7</v>
      </c>
      <c r="E119" s="2">
        <v>5.6</v>
      </c>
      <c r="F119" s="2">
        <v>5.8</v>
      </c>
      <c r="G119" s="2">
        <v>6.1</v>
      </c>
      <c r="H119" s="2">
        <v>1022.2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5.4</v>
      </c>
      <c r="Q119">
        <v>5.7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6.7</v>
      </c>
      <c r="C120" s="2">
        <v>82</v>
      </c>
      <c r="D120" s="2">
        <v>3.8</v>
      </c>
      <c r="E120" s="2">
        <v>6.7</v>
      </c>
      <c r="F120" s="2">
        <v>4</v>
      </c>
      <c r="G120" s="2">
        <v>5.8</v>
      </c>
      <c r="H120" s="2">
        <v>1022.3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5.3</v>
      </c>
      <c r="Q120">
        <v>5.7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6.7</v>
      </c>
      <c r="C121" s="2">
        <v>82</v>
      </c>
      <c r="D121" s="2">
        <v>3.8</v>
      </c>
      <c r="E121" s="2">
        <v>6.7</v>
      </c>
      <c r="F121" s="2">
        <v>0</v>
      </c>
      <c r="G121" s="2">
        <v>4.7</v>
      </c>
      <c r="H121" s="2">
        <v>1022.1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5.4</v>
      </c>
      <c r="Q121">
        <v>5.7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6.7</v>
      </c>
      <c r="C122" s="2">
        <v>82</v>
      </c>
      <c r="D122" s="2">
        <v>3.8</v>
      </c>
      <c r="E122" s="2">
        <v>6.7</v>
      </c>
      <c r="F122" s="2">
        <v>4.3</v>
      </c>
      <c r="G122" s="2">
        <v>5</v>
      </c>
      <c r="H122" s="2">
        <v>1022.1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5.4</v>
      </c>
      <c r="Q122">
        <v>5.7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6.6</v>
      </c>
      <c r="C123" s="2">
        <v>82</v>
      </c>
      <c r="D123" s="2">
        <v>3.7</v>
      </c>
      <c r="E123" s="2">
        <v>6.6</v>
      </c>
      <c r="F123" s="2">
        <v>4</v>
      </c>
      <c r="G123" s="2">
        <v>5.4</v>
      </c>
      <c r="H123" s="2">
        <v>1022.1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5.4</v>
      </c>
      <c r="Q123">
        <v>5.7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6.7</v>
      </c>
      <c r="C124" s="2">
        <v>82</v>
      </c>
      <c r="D124" s="2">
        <v>3.8</v>
      </c>
      <c r="E124" s="2">
        <v>5.9</v>
      </c>
      <c r="F124" s="2">
        <v>5.4</v>
      </c>
      <c r="G124" s="2">
        <v>6.1</v>
      </c>
      <c r="H124" s="2">
        <v>1022.2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5.3</v>
      </c>
      <c r="Q124">
        <v>5.7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6.7</v>
      </c>
      <c r="C125" s="2">
        <v>82</v>
      </c>
      <c r="D125" s="2">
        <v>3.8</v>
      </c>
      <c r="E125" s="2">
        <v>6.7</v>
      </c>
      <c r="F125" s="2">
        <v>4.7</v>
      </c>
      <c r="G125" s="2">
        <v>6.1</v>
      </c>
      <c r="H125" s="2">
        <v>1021.9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5.4</v>
      </c>
      <c r="Q125">
        <v>5.7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6.6</v>
      </c>
      <c r="C126" s="2">
        <v>82</v>
      </c>
      <c r="D126" s="2">
        <v>3.7</v>
      </c>
      <c r="E126" s="2">
        <v>6.6</v>
      </c>
      <c r="F126" s="2">
        <v>4.7</v>
      </c>
      <c r="G126" s="2">
        <v>5.8</v>
      </c>
      <c r="H126" s="2">
        <v>1022.2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5.4</v>
      </c>
      <c r="Q126">
        <v>5.7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6.7</v>
      </c>
      <c r="C127" s="2">
        <v>82</v>
      </c>
      <c r="D127" s="2">
        <v>3.8</v>
      </c>
      <c r="E127" s="2">
        <v>5.9</v>
      </c>
      <c r="F127" s="2">
        <v>5.4</v>
      </c>
      <c r="G127" s="2">
        <v>5.8</v>
      </c>
      <c r="H127" s="2">
        <v>1022.2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5.4</v>
      </c>
      <c r="Q127">
        <v>5.7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6.7</v>
      </c>
      <c r="C128" s="2">
        <v>82</v>
      </c>
      <c r="D128" s="2">
        <v>3.8</v>
      </c>
      <c r="E128" s="2">
        <v>6.7</v>
      </c>
      <c r="F128" s="2">
        <v>2.9</v>
      </c>
      <c r="G128" s="2">
        <v>5</v>
      </c>
      <c r="H128" s="2">
        <v>1022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5.4</v>
      </c>
      <c r="Q128">
        <v>5.7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6.7</v>
      </c>
      <c r="C129" s="2">
        <v>82</v>
      </c>
      <c r="D129" s="2">
        <v>3.8</v>
      </c>
      <c r="E129" s="2">
        <v>6.7</v>
      </c>
      <c r="F129" s="2">
        <v>3.6</v>
      </c>
      <c r="G129" s="2">
        <v>6.5</v>
      </c>
      <c r="H129" s="2">
        <v>1022.2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5.4</v>
      </c>
      <c r="Q129">
        <v>5.7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6.7</v>
      </c>
      <c r="C130" s="2">
        <v>82</v>
      </c>
      <c r="D130" s="2">
        <v>3.8</v>
      </c>
      <c r="E130" s="2">
        <v>6.7</v>
      </c>
      <c r="F130" s="2">
        <v>4.3</v>
      </c>
      <c r="G130" s="2">
        <v>4.7</v>
      </c>
      <c r="H130" s="2">
        <v>1022.2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5.4</v>
      </c>
      <c r="Q130">
        <v>5.7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6.7</v>
      </c>
      <c r="C131" s="2">
        <v>82</v>
      </c>
      <c r="D131" s="2">
        <v>3.8</v>
      </c>
      <c r="E131" s="2">
        <v>6.7</v>
      </c>
      <c r="F131" s="2">
        <v>1.8</v>
      </c>
      <c r="G131" s="2">
        <v>5.4</v>
      </c>
      <c r="H131" s="2">
        <v>1022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5.4</v>
      </c>
      <c r="Q131">
        <v>5.7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6.7</v>
      </c>
      <c r="C132" s="2">
        <v>82</v>
      </c>
      <c r="D132" s="2">
        <v>3.8</v>
      </c>
      <c r="E132" s="2">
        <v>5.5</v>
      </c>
      <c r="F132" s="2">
        <v>6.5</v>
      </c>
      <c r="G132" s="2">
        <v>6.5</v>
      </c>
      <c r="H132" s="2">
        <v>1022.1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5.4</v>
      </c>
      <c r="Q132">
        <v>5.7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6.7</v>
      </c>
      <c r="C133" s="2">
        <v>82</v>
      </c>
      <c r="D133" s="2">
        <v>3.8</v>
      </c>
      <c r="E133" s="2">
        <v>6.7</v>
      </c>
      <c r="F133" s="2">
        <v>3.2</v>
      </c>
      <c r="G133" s="2">
        <v>4</v>
      </c>
      <c r="H133" s="2">
        <v>1022.1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5.4</v>
      </c>
      <c r="Q133">
        <v>5.7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6.7</v>
      </c>
      <c r="C134" s="2">
        <v>82</v>
      </c>
      <c r="D134" s="2">
        <v>3.8</v>
      </c>
      <c r="E134" s="2">
        <v>6</v>
      </c>
      <c r="F134" s="2">
        <v>5</v>
      </c>
      <c r="G134" s="2">
        <v>5</v>
      </c>
      <c r="H134" s="2">
        <v>1022.1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5.4</v>
      </c>
      <c r="Q134">
        <v>5.7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6.7</v>
      </c>
      <c r="C135" s="2">
        <v>82</v>
      </c>
      <c r="D135" s="2">
        <v>3.8</v>
      </c>
      <c r="E135" s="2">
        <v>6.7</v>
      </c>
      <c r="F135" s="2">
        <v>4.3</v>
      </c>
      <c r="G135" s="2">
        <v>6.1</v>
      </c>
      <c r="H135" s="2">
        <v>1022.2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5.3</v>
      </c>
      <c r="Q135">
        <v>5.7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6.7</v>
      </c>
      <c r="C136" s="2">
        <v>82</v>
      </c>
      <c r="D136" s="2">
        <v>3.8</v>
      </c>
      <c r="E136" s="2">
        <v>6.7</v>
      </c>
      <c r="F136" s="2">
        <v>4.7</v>
      </c>
      <c r="G136" s="2">
        <v>5.4</v>
      </c>
      <c r="H136" s="2">
        <v>1022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5.3</v>
      </c>
      <c r="Q136">
        <v>5.7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6.8</v>
      </c>
      <c r="C137" s="2">
        <v>82</v>
      </c>
      <c r="D137" s="2">
        <v>3.9</v>
      </c>
      <c r="E137" s="2">
        <v>5.3</v>
      </c>
      <c r="F137" s="2">
        <v>7.6</v>
      </c>
      <c r="G137" s="2">
        <v>7.6</v>
      </c>
      <c r="H137" s="2">
        <v>1022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5.3</v>
      </c>
      <c r="Q137">
        <v>5.7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6.8</v>
      </c>
      <c r="C138" s="2">
        <v>82</v>
      </c>
      <c r="D138" s="2">
        <v>3.9</v>
      </c>
      <c r="E138" s="2">
        <v>6.8</v>
      </c>
      <c r="F138" s="2">
        <v>4.3</v>
      </c>
      <c r="G138" s="2">
        <v>5.8</v>
      </c>
      <c r="H138" s="2">
        <v>1022.2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5.4</v>
      </c>
      <c r="Q138">
        <v>5.7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6.7</v>
      </c>
      <c r="C139" s="2">
        <v>82</v>
      </c>
      <c r="D139" s="2">
        <v>3.8</v>
      </c>
      <c r="E139" s="2">
        <v>6.7</v>
      </c>
      <c r="F139" s="2">
        <v>4.7</v>
      </c>
      <c r="G139" s="2">
        <v>7.2</v>
      </c>
      <c r="H139" s="2">
        <v>1021.9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5.4</v>
      </c>
      <c r="Q139">
        <v>5.7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6.7</v>
      </c>
      <c r="C140" s="2">
        <v>82</v>
      </c>
      <c r="D140" s="2">
        <v>3.8</v>
      </c>
      <c r="E140" s="2">
        <v>6.7</v>
      </c>
      <c r="F140" s="2">
        <v>3.6</v>
      </c>
      <c r="G140" s="2">
        <v>4.7</v>
      </c>
      <c r="H140" s="2">
        <v>1022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5.4</v>
      </c>
      <c r="Q140">
        <v>5.7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6.7</v>
      </c>
      <c r="C141" s="2">
        <v>82</v>
      </c>
      <c r="D141" s="2">
        <v>3.8</v>
      </c>
      <c r="E141" s="2">
        <v>5.4</v>
      </c>
      <c r="F141" s="2">
        <v>6.8</v>
      </c>
      <c r="G141" s="2">
        <v>7.2</v>
      </c>
      <c r="H141" s="2">
        <v>1022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5.4</v>
      </c>
      <c r="Q141">
        <v>5.7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6.7</v>
      </c>
      <c r="C142" s="2">
        <v>82</v>
      </c>
      <c r="D142" s="2">
        <v>3.8</v>
      </c>
      <c r="E142" s="2">
        <v>6</v>
      </c>
      <c r="F142" s="2">
        <v>5</v>
      </c>
      <c r="G142" s="2">
        <v>6.1</v>
      </c>
      <c r="H142" s="2">
        <v>1022.1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5.4</v>
      </c>
      <c r="Q142">
        <v>5.7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6.7</v>
      </c>
      <c r="C143" s="2">
        <v>82</v>
      </c>
      <c r="D143" s="2">
        <v>3.8</v>
      </c>
      <c r="E143" s="2">
        <v>5.5</v>
      </c>
      <c r="F143" s="2">
        <v>6.5</v>
      </c>
      <c r="G143" s="2">
        <v>7.9</v>
      </c>
      <c r="H143" s="2">
        <v>1021.9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5.4</v>
      </c>
      <c r="Q143">
        <v>5.7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6.7</v>
      </c>
      <c r="C144" s="2">
        <v>82</v>
      </c>
      <c r="D144" s="2">
        <v>3.8</v>
      </c>
      <c r="E144" s="2">
        <v>5.9</v>
      </c>
      <c r="F144" s="2">
        <v>5.4</v>
      </c>
      <c r="G144" s="2">
        <v>6.8</v>
      </c>
      <c r="H144" s="2">
        <v>1022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5.4</v>
      </c>
      <c r="Q144">
        <v>5.7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6.7</v>
      </c>
      <c r="C145" s="2">
        <v>82</v>
      </c>
      <c r="D145" s="2">
        <v>3.8</v>
      </c>
      <c r="E145" s="2">
        <v>6.7</v>
      </c>
      <c r="F145" s="2">
        <v>3.6</v>
      </c>
      <c r="G145" s="2">
        <v>7.6</v>
      </c>
      <c r="H145" s="2">
        <v>1022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5.4</v>
      </c>
      <c r="Q145">
        <v>5.7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6.7</v>
      </c>
      <c r="C146" s="2">
        <v>82</v>
      </c>
      <c r="D146" s="2">
        <v>3.8</v>
      </c>
      <c r="E146" s="2">
        <v>5.4</v>
      </c>
      <c r="F146" s="2">
        <v>6.8</v>
      </c>
      <c r="G146" s="2">
        <v>7.2</v>
      </c>
      <c r="H146" s="2">
        <v>1022.1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5.4</v>
      </c>
      <c r="Q146">
        <v>5.7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6.7</v>
      </c>
      <c r="C147" s="2">
        <v>82</v>
      </c>
      <c r="D147" s="2">
        <v>3.8</v>
      </c>
      <c r="E147" s="2">
        <v>6</v>
      </c>
      <c r="F147" s="2">
        <v>5</v>
      </c>
      <c r="G147" s="2">
        <v>5.8</v>
      </c>
      <c r="H147" s="2">
        <v>1022.1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5.5</v>
      </c>
      <c r="Q147">
        <v>5.7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6.8</v>
      </c>
      <c r="C148" s="2">
        <v>82</v>
      </c>
      <c r="D148" s="2">
        <v>3.9</v>
      </c>
      <c r="E148" s="2">
        <v>5.2</v>
      </c>
      <c r="F148" s="2">
        <v>7.9</v>
      </c>
      <c r="G148" s="2">
        <v>8.6</v>
      </c>
      <c r="H148" s="2">
        <v>1022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5.5</v>
      </c>
      <c r="Q148">
        <v>5.8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6.7</v>
      </c>
      <c r="C149" s="2">
        <v>82</v>
      </c>
      <c r="D149" s="2">
        <v>3.8</v>
      </c>
      <c r="E149" s="2">
        <v>6</v>
      </c>
      <c r="F149" s="2">
        <v>5</v>
      </c>
      <c r="G149" s="2">
        <v>5.4</v>
      </c>
      <c r="H149" s="2">
        <v>1022.1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5.5</v>
      </c>
      <c r="Q149">
        <v>5.8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6.7</v>
      </c>
      <c r="C150" s="2">
        <v>82</v>
      </c>
      <c r="D150" s="2">
        <v>3.8</v>
      </c>
      <c r="E150" s="2">
        <v>5.7</v>
      </c>
      <c r="F150" s="2">
        <v>5.8</v>
      </c>
      <c r="G150" s="2">
        <v>6.8</v>
      </c>
      <c r="H150" s="2">
        <v>1022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5.5</v>
      </c>
      <c r="Q150">
        <v>5.8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6.7</v>
      </c>
      <c r="C151" s="2">
        <v>82</v>
      </c>
      <c r="D151" s="2">
        <v>3.8</v>
      </c>
      <c r="E151" s="2">
        <v>6.7</v>
      </c>
      <c r="F151" s="2">
        <v>2.5</v>
      </c>
      <c r="G151" s="2">
        <v>3.2</v>
      </c>
      <c r="H151" s="2">
        <v>1022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5.5</v>
      </c>
      <c r="Q151">
        <v>5.7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6.7</v>
      </c>
      <c r="C152" s="2">
        <v>82</v>
      </c>
      <c r="D152" s="2">
        <v>3.8</v>
      </c>
      <c r="E152" s="2">
        <v>5.2</v>
      </c>
      <c r="F152" s="2">
        <v>7.6</v>
      </c>
      <c r="G152" s="2">
        <v>7.6</v>
      </c>
      <c r="H152" s="2">
        <v>1022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5.5</v>
      </c>
      <c r="Q152">
        <v>5.8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6.7</v>
      </c>
      <c r="C153" s="2">
        <v>82</v>
      </c>
      <c r="D153" s="2">
        <v>3.8</v>
      </c>
      <c r="E153" s="2">
        <v>5.3</v>
      </c>
      <c r="F153" s="2">
        <v>7.2</v>
      </c>
      <c r="G153" s="2">
        <v>7.2</v>
      </c>
      <c r="H153" s="2">
        <v>1022.1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5.5</v>
      </c>
      <c r="Q153">
        <v>5.8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6.7</v>
      </c>
      <c r="C154" s="2">
        <v>82</v>
      </c>
      <c r="D154" s="2">
        <v>3.8</v>
      </c>
      <c r="E154" s="2">
        <v>6.7</v>
      </c>
      <c r="F154" s="2">
        <v>4.3</v>
      </c>
      <c r="G154" s="2">
        <v>5.4</v>
      </c>
      <c r="H154" s="2">
        <v>1022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5.5</v>
      </c>
      <c r="Q154">
        <v>5.8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6.7</v>
      </c>
      <c r="C155" s="2">
        <v>82</v>
      </c>
      <c r="D155" s="2">
        <v>3.8</v>
      </c>
      <c r="E155" s="2">
        <v>5.7</v>
      </c>
      <c r="F155" s="2">
        <v>5.8</v>
      </c>
      <c r="G155" s="2">
        <v>6.5</v>
      </c>
      <c r="H155" s="2">
        <v>1022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5.5</v>
      </c>
      <c r="Q155">
        <v>5.8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6.7</v>
      </c>
      <c r="C156" s="2">
        <v>82</v>
      </c>
      <c r="D156" s="2">
        <v>3.8</v>
      </c>
      <c r="E156" s="2">
        <v>6.7</v>
      </c>
      <c r="F156" s="2">
        <v>4.3</v>
      </c>
      <c r="G156" s="2">
        <v>4.3</v>
      </c>
      <c r="H156" s="2">
        <v>1022.1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5.5</v>
      </c>
      <c r="Q156">
        <v>5.8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6.7</v>
      </c>
      <c r="C157" s="2">
        <v>82</v>
      </c>
      <c r="D157" s="2">
        <v>3.8</v>
      </c>
      <c r="E157" s="2">
        <v>6.7</v>
      </c>
      <c r="F157" s="2">
        <v>2.5</v>
      </c>
      <c r="G157" s="2">
        <v>6.8</v>
      </c>
      <c r="H157" s="2">
        <v>1021.9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5.5</v>
      </c>
      <c r="Q157">
        <v>5.8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6.7</v>
      </c>
      <c r="C158" s="2">
        <v>82</v>
      </c>
      <c r="D158" s="2">
        <v>3.8</v>
      </c>
      <c r="E158" s="2">
        <v>6.7</v>
      </c>
      <c r="F158" s="2">
        <v>4.7</v>
      </c>
      <c r="G158" s="2">
        <v>6.1</v>
      </c>
      <c r="H158" s="2">
        <v>1022.1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5.5</v>
      </c>
      <c r="Q158">
        <v>5.8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6.7</v>
      </c>
      <c r="C159" s="2">
        <v>82</v>
      </c>
      <c r="D159" s="2">
        <v>3.8</v>
      </c>
      <c r="E159" s="2">
        <v>5.9</v>
      </c>
      <c r="F159" s="2">
        <v>5.4</v>
      </c>
      <c r="G159" s="2">
        <v>5.4</v>
      </c>
      <c r="H159" s="2">
        <v>1022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5.5</v>
      </c>
      <c r="Q159">
        <v>5.8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6.7</v>
      </c>
      <c r="C160" s="2">
        <v>82</v>
      </c>
      <c r="D160" s="2">
        <v>3.8</v>
      </c>
      <c r="E160" s="2">
        <v>5.9</v>
      </c>
      <c r="F160" s="2">
        <v>5.4</v>
      </c>
      <c r="G160" s="2">
        <v>5.8</v>
      </c>
      <c r="H160" s="2">
        <v>1022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5.5</v>
      </c>
      <c r="Q160">
        <v>5.8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6.7</v>
      </c>
      <c r="C161" s="2">
        <v>82</v>
      </c>
      <c r="D161" s="2">
        <v>3.8</v>
      </c>
      <c r="E161" s="2">
        <v>6</v>
      </c>
      <c r="F161" s="2">
        <v>5</v>
      </c>
      <c r="G161" s="2">
        <v>5.4</v>
      </c>
      <c r="H161" s="2">
        <v>1022.1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5.5</v>
      </c>
      <c r="Q161">
        <v>5.8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6.7</v>
      </c>
      <c r="C162" s="2">
        <v>82</v>
      </c>
      <c r="D162" s="2">
        <v>3.8</v>
      </c>
      <c r="E162" s="2">
        <v>6.7</v>
      </c>
      <c r="F162" s="2">
        <v>4</v>
      </c>
      <c r="G162" s="2">
        <v>5.4</v>
      </c>
      <c r="H162" s="2">
        <v>1022.2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5.5</v>
      </c>
      <c r="Q162">
        <v>5.8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6.7</v>
      </c>
      <c r="C163" s="2">
        <v>82</v>
      </c>
      <c r="D163" s="2">
        <v>3.8</v>
      </c>
      <c r="E163" s="2">
        <v>6.7</v>
      </c>
      <c r="F163" s="2">
        <v>0</v>
      </c>
      <c r="G163" s="2">
        <v>5.4</v>
      </c>
      <c r="H163" s="2">
        <v>1022.1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5.5</v>
      </c>
      <c r="Q163">
        <v>5.8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6.7</v>
      </c>
      <c r="C164" s="2">
        <v>82</v>
      </c>
      <c r="D164" s="2">
        <v>3.8</v>
      </c>
      <c r="E164" s="2">
        <v>6.7</v>
      </c>
      <c r="F164" s="2">
        <v>4.3</v>
      </c>
      <c r="G164" s="2">
        <v>7.9</v>
      </c>
      <c r="H164" s="2">
        <v>1022.1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5.5</v>
      </c>
      <c r="Q164">
        <v>5.8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6.7</v>
      </c>
      <c r="C165" s="2">
        <v>82</v>
      </c>
      <c r="D165" s="2">
        <v>3.8</v>
      </c>
      <c r="E165" s="2">
        <v>6.7</v>
      </c>
      <c r="F165" s="2">
        <v>3.6</v>
      </c>
      <c r="G165" s="2">
        <v>4.7</v>
      </c>
      <c r="H165" s="2">
        <v>1021.9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5.4</v>
      </c>
      <c r="Q165">
        <v>5.8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6.6</v>
      </c>
      <c r="C166" s="2">
        <v>82</v>
      </c>
      <c r="D166" s="2">
        <v>3.7</v>
      </c>
      <c r="E166" s="2">
        <v>5.8</v>
      </c>
      <c r="F166" s="2">
        <v>5.4</v>
      </c>
      <c r="G166" s="2">
        <v>7.9</v>
      </c>
      <c r="H166" s="2">
        <v>1022.2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5.5</v>
      </c>
      <c r="Q166">
        <v>5.8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6.6</v>
      </c>
      <c r="C167" s="2">
        <v>82</v>
      </c>
      <c r="D167" s="2">
        <v>3.7</v>
      </c>
      <c r="E167" s="2">
        <v>5.2</v>
      </c>
      <c r="F167" s="2">
        <v>7.2</v>
      </c>
      <c r="G167" s="2">
        <v>7.2</v>
      </c>
      <c r="H167" s="2">
        <v>1021.8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5.4</v>
      </c>
      <c r="Q167">
        <v>5.7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6.6</v>
      </c>
      <c r="C168" s="2">
        <v>82</v>
      </c>
      <c r="D168" s="2">
        <v>3.7</v>
      </c>
      <c r="E168" s="2">
        <v>6.6</v>
      </c>
      <c r="F168" s="2">
        <v>3.2</v>
      </c>
      <c r="G168" s="2">
        <v>4.7</v>
      </c>
      <c r="H168" s="2">
        <v>1022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5.4</v>
      </c>
      <c r="Q168">
        <v>5.7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6.6</v>
      </c>
      <c r="C169" s="2">
        <v>82</v>
      </c>
      <c r="D169" s="2">
        <v>3.7</v>
      </c>
      <c r="E169" s="2">
        <v>5.8</v>
      </c>
      <c r="F169" s="2">
        <v>5.4</v>
      </c>
      <c r="G169" s="2">
        <v>5.4</v>
      </c>
      <c r="H169" s="2">
        <v>1021.8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5.4</v>
      </c>
      <c r="Q169">
        <v>5.8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6.6</v>
      </c>
      <c r="C170" s="2">
        <v>82</v>
      </c>
      <c r="D170" s="2">
        <v>3.7</v>
      </c>
      <c r="E170" s="2">
        <v>6.6</v>
      </c>
      <c r="F170" s="2">
        <v>4.3</v>
      </c>
      <c r="G170" s="2">
        <v>5.8</v>
      </c>
      <c r="H170" s="2">
        <v>1021.7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5.4</v>
      </c>
      <c r="Q170">
        <v>5.7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6.7</v>
      </c>
      <c r="C171" s="2">
        <v>83</v>
      </c>
      <c r="D171" s="2">
        <v>4</v>
      </c>
      <c r="E171" s="2">
        <v>6.7</v>
      </c>
      <c r="F171" s="2">
        <v>3.2</v>
      </c>
      <c r="G171" s="2">
        <v>6.1</v>
      </c>
      <c r="H171" s="2">
        <v>1021.9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5.4</v>
      </c>
      <c r="Q171">
        <v>5.7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6.6</v>
      </c>
      <c r="C172" s="2">
        <v>82</v>
      </c>
      <c r="D172" s="2">
        <v>3.7</v>
      </c>
      <c r="E172" s="2">
        <v>6.6</v>
      </c>
      <c r="F172" s="2">
        <v>3.6</v>
      </c>
      <c r="G172" s="2">
        <v>5.8</v>
      </c>
      <c r="H172" s="2">
        <v>1021.9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5.4</v>
      </c>
      <c r="Q172">
        <v>5.7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6.7</v>
      </c>
      <c r="C173" s="2">
        <v>82</v>
      </c>
      <c r="D173" s="2">
        <v>3.8</v>
      </c>
      <c r="E173" s="2">
        <v>6.7</v>
      </c>
      <c r="F173" s="2">
        <v>3.6</v>
      </c>
      <c r="G173" s="2">
        <v>6.5</v>
      </c>
      <c r="H173" s="2">
        <v>1022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5.4</v>
      </c>
      <c r="Q173">
        <v>5.7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6.7</v>
      </c>
      <c r="C174" s="2">
        <v>83</v>
      </c>
      <c r="D174" s="2">
        <v>4</v>
      </c>
      <c r="E174" s="2">
        <v>5.9</v>
      </c>
      <c r="F174" s="2">
        <v>5.4</v>
      </c>
      <c r="G174" s="2">
        <v>7.6</v>
      </c>
      <c r="H174" s="2">
        <v>1022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5.4</v>
      </c>
      <c r="Q174">
        <v>5.7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6.7</v>
      </c>
      <c r="C175" s="2">
        <v>82</v>
      </c>
      <c r="D175" s="2">
        <v>3.8</v>
      </c>
      <c r="E175" s="2">
        <v>6</v>
      </c>
      <c r="F175" s="2">
        <v>5</v>
      </c>
      <c r="G175" s="2">
        <v>5.4</v>
      </c>
      <c r="H175" s="2">
        <v>1022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5.4</v>
      </c>
      <c r="Q175">
        <v>5.7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6.7</v>
      </c>
      <c r="C176" s="2">
        <v>83</v>
      </c>
      <c r="D176" s="2">
        <v>4</v>
      </c>
      <c r="E176" s="2">
        <v>5.4</v>
      </c>
      <c r="F176" s="2">
        <v>6.8</v>
      </c>
      <c r="G176" s="2">
        <v>7.9</v>
      </c>
      <c r="H176" s="2">
        <v>1022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5.4</v>
      </c>
      <c r="Q176">
        <v>5.7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6.7</v>
      </c>
      <c r="C177" s="2">
        <v>82</v>
      </c>
      <c r="D177" s="2">
        <v>3.8</v>
      </c>
      <c r="E177" s="2">
        <v>6.7</v>
      </c>
      <c r="F177" s="2">
        <v>3.2</v>
      </c>
      <c r="G177" s="2">
        <v>6.1</v>
      </c>
      <c r="H177" s="2">
        <v>1022.1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5.4</v>
      </c>
      <c r="Q177">
        <v>5.7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6.7</v>
      </c>
      <c r="C178" s="2">
        <v>83</v>
      </c>
      <c r="D178" s="2">
        <v>4</v>
      </c>
      <c r="E178" s="2">
        <v>6.7</v>
      </c>
      <c r="F178" s="2">
        <v>4.3</v>
      </c>
      <c r="G178" s="2">
        <v>7.9</v>
      </c>
      <c r="H178" s="2">
        <v>1022.1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5.5</v>
      </c>
      <c r="Q178">
        <v>5.7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6.8</v>
      </c>
      <c r="C179" s="2">
        <v>83</v>
      </c>
      <c r="D179" s="2">
        <v>4.0999999999999996</v>
      </c>
      <c r="E179" s="2">
        <v>6</v>
      </c>
      <c r="F179" s="2">
        <v>5.4</v>
      </c>
      <c r="G179" s="2">
        <v>8.3000000000000007</v>
      </c>
      <c r="H179" s="2">
        <v>1022.2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5.4</v>
      </c>
      <c r="Q179">
        <v>5.7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6.8</v>
      </c>
      <c r="C180" s="2">
        <v>83</v>
      </c>
      <c r="D180" s="2">
        <v>4.0999999999999996</v>
      </c>
      <c r="E180" s="2">
        <v>4.8</v>
      </c>
      <c r="F180" s="2">
        <v>10.1</v>
      </c>
      <c r="G180" s="2">
        <v>11.9</v>
      </c>
      <c r="H180" s="2">
        <v>1021.9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5.4</v>
      </c>
      <c r="Q180">
        <v>5.7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6.8</v>
      </c>
      <c r="C181" s="2">
        <v>82</v>
      </c>
      <c r="D181" s="2">
        <v>3.9</v>
      </c>
      <c r="E181" s="2">
        <v>6.8</v>
      </c>
      <c r="F181" s="2">
        <v>4.7</v>
      </c>
      <c r="G181" s="2">
        <v>7.2</v>
      </c>
      <c r="H181" s="2">
        <v>1021.9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5.5</v>
      </c>
      <c r="Q181">
        <v>5.7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6.8</v>
      </c>
      <c r="C182" s="2">
        <v>82</v>
      </c>
      <c r="D182" s="2">
        <v>3.9</v>
      </c>
      <c r="E182" s="2">
        <v>6.8</v>
      </c>
      <c r="F182" s="2">
        <v>4.7</v>
      </c>
      <c r="G182" s="2">
        <v>5</v>
      </c>
      <c r="H182" s="2">
        <v>1021.8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5.5</v>
      </c>
      <c r="Q182">
        <v>5.8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6.8</v>
      </c>
      <c r="C183" s="2">
        <v>82</v>
      </c>
      <c r="D183" s="2">
        <v>3.9</v>
      </c>
      <c r="E183" s="2">
        <v>5.8</v>
      </c>
      <c r="F183" s="2">
        <v>6.1</v>
      </c>
      <c r="G183" s="2">
        <v>6.8</v>
      </c>
      <c r="H183" s="2">
        <v>1021.9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5.5</v>
      </c>
      <c r="Q183">
        <v>5.8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6.8</v>
      </c>
      <c r="C184" s="2">
        <v>82</v>
      </c>
      <c r="D184" s="2">
        <v>3.9</v>
      </c>
      <c r="E184" s="2">
        <v>5.2</v>
      </c>
      <c r="F184" s="2">
        <v>7.9</v>
      </c>
      <c r="G184" s="2">
        <v>9</v>
      </c>
      <c r="H184" s="2">
        <v>1022.1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5.5</v>
      </c>
      <c r="Q184">
        <v>5.8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6.8</v>
      </c>
      <c r="C185" s="2">
        <v>82</v>
      </c>
      <c r="D185" s="2">
        <v>3.9</v>
      </c>
      <c r="E185" s="2">
        <v>6.8</v>
      </c>
      <c r="F185" s="2">
        <v>3.6</v>
      </c>
      <c r="G185" s="2">
        <v>5</v>
      </c>
      <c r="H185" s="2">
        <v>1021.7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5.5</v>
      </c>
      <c r="Q185">
        <v>5.8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6.8</v>
      </c>
      <c r="C186" s="2">
        <v>82</v>
      </c>
      <c r="D186" s="2">
        <v>3.9</v>
      </c>
      <c r="E186" s="2">
        <v>4.8</v>
      </c>
      <c r="F186" s="2">
        <v>10.1</v>
      </c>
      <c r="G186" s="2">
        <v>10.1</v>
      </c>
      <c r="H186" s="2">
        <v>1022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5.5</v>
      </c>
      <c r="Q186">
        <v>5.8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6.8</v>
      </c>
      <c r="C187" s="2">
        <v>82</v>
      </c>
      <c r="D187" s="2">
        <v>3.9</v>
      </c>
      <c r="E187" s="2">
        <v>4.5999999999999996</v>
      </c>
      <c r="F187" s="2">
        <v>11.2</v>
      </c>
      <c r="G187" s="2">
        <v>11.9</v>
      </c>
      <c r="H187" s="2">
        <v>1022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5.5</v>
      </c>
      <c r="Q187">
        <v>5.8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6.9</v>
      </c>
      <c r="C188" s="2">
        <v>82</v>
      </c>
      <c r="D188" s="2">
        <v>4</v>
      </c>
      <c r="E188" s="2">
        <v>5.2</v>
      </c>
      <c r="F188" s="2">
        <v>8.6</v>
      </c>
      <c r="G188" s="2">
        <v>9</v>
      </c>
      <c r="H188" s="2">
        <v>1021.9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5.6</v>
      </c>
      <c r="Q188">
        <v>5.8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6.9</v>
      </c>
      <c r="C189" s="2">
        <v>82</v>
      </c>
      <c r="D189" s="2">
        <v>4</v>
      </c>
      <c r="E189" s="2">
        <v>5.5</v>
      </c>
      <c r="F189" s="2">
        <v>7.6</v>
      </c>
      <c r="G189" s="2">
        <v>9</v>
      </c>
      <c r="H189" s="2">
        <v>1021.9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5.6</v>
      </c>
      <c r="Q189">
        <v>5.8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6.9</v>
      </c>
      <c r="C190" s="2">
        <v>82</v>
      </c>
      <c r="D190" s="2">
        <v>4</v>
      </c>
      <c r="E190" s="2">
        <v>5.7</v>
      </c>
      <c r="F190" s="2">
        <v>6.5</v>
      </c>
      <c r="G190" s="2">
        <v>7.6</v>
      </c>
      <c r="H190" s="2">
        <v>1021.9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5.6</v>
      </c>
      <c r="Q190">
        <v>5.8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6.9</v>
      </c>
      <c r="C191" s="2">
        <v>82</v>
      </c>
      <c r="D191" s="2">
        <v>4</v>
      </c>
      <c r="E191" s="2">
        <v>6.9</v>
      </c>
      <c r="F191" s="2">
        <v>4.7</v>
      </c>
      <c r="G191" s="2">
        <v>9</v>
      </c>
      <c r="H191" s="2">
        <v>1021.9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5.6</v>
      </c>
      <c r="Q191">
        <v>5.9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6.9</v>
      </c>
      <c r="C192" s="2">
        <v>82</v>
      </c>
      <c r="D192" s="2">
        <v>4</v>
      </c>
      <c r="E192" s="2">
        <v>5.6</v>
      </c>
      <c r="F192" s="2">
        <v>6.8</v>
      </c>
      <c r="G192" s="2">
        <v>9.4</v>
      </c>
      <c r="H192" s="2">
        <v>1021.9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5.6</v>
      </c>
      <c r="Q192">
        <v>5.8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7</v>
      </c>
      <c r="C193" s="2">
        <v>82</v>
      </c>
      <c r="D193" s="2">
        <v>4.0999999999999996</v>
      </c>
      <c r="E193" s="2">
        <v>6.1</v>
      </c>
      <c r="F193" s="2">
        <v>5.8</v>
      </c>
      <c r="G193" s="2">
        <v>6.8</v>
      </c>
      <c r="H193" s="2">
        <v>1021.9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5.7</v>
      </c>
      <c r="Q193">
        <v>5.9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7</v>
      </c>
      <c r="C194" s="2">
        <v>82</v>
      </c>
      <c r="D194" s="2">
        <v>4.0999999999999996</v>
      </c>
      <c r="E194" s="2">
        <v>5.4</v>
      </c>
      <c r="F194" s="2">
        <v>8.3000000000000007</v>
      </c>
      <c r="G194" s="2">
        <v>11.5</v>
      </c>
      <c r="H194" s="2">
        <v>1021.9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5.7</v>
      </c>
      <c r="Q194">
        <v>5.9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7</v>
      </c>
      <c r="C195" s="2">
        <v>82</v>
      </c>
      <c r="D195" s="2">
        <v>4.0999999999999996</v>
      </c>
      <c r="E195" s="2">
        <v>4.7</v>
      </c>
      <c r="F195" s="2">
        <v>11.9</v>
      </c>
      <c r="G195" s="2">
        <v>11.9</v>
      </c>
      <c r="H195" s="2">
        <v>1021.9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5.7</v>
      </c>
      <c r="Q195">
        <v>5.9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7</v>
      </c>
      <c r="C196" s="2">
        <v>82</v>
      </c>
      <c r="D196" s="2">
        <v>4.0999999999999996</v>
      </c>
      <c r="E196" s="2">
        <v>4.8</v>
      </c>
      <c r="F196" s="2">
        <v>11.2</v>
      </c>
      <c r="G196" s="2">
        <v>13.3</v>
      </c>
      <c r="H196" s="2">
        <v>1022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5.7</v>
      </c>
      <c r="Q196">
        <v>5.9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7.1</v>
      </c>
      <c r="C197" s="2">
        <v>82</v>
      </c>
      <c r="D197" s="2">
        <v>4.2</v>
      </c>
      <c r="E197" s="2">
        <v>4.9000000000000004</v>
      </c>
      <c r="F197" s="2">
        <v>11.5</v>
      </c>
      <c r="G197" s="2">
        <v>14.8</v>
      </c>
      <c r="H197" s="2">
        <v>1021.9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5.7</v>
      </c>
      <c r="Q197">
        <v>5.9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7.1</v>
      </c>
      <c r="C198" s="2">
        <v>82</v>
      </c>
      <c r="D198" s="2">
        <v>4.2</v>
      </c>
      <c r="E198" s="2">
        <v>5.8</v>
      </c>
      <c r="F198" s="2">
        <v>7.2</v>
      </c>
      <c r="G198" s="2">
        <v>11.5</v>
      </c>
      <c r="H198" s="2">
        <v>1022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5.8</v>
      </c>
      <c r="Q198">
        <v>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7.1</v>
      </c>
      <c r="C199" s="2">
        <v>82</v>
      </c>
      <c r="D199" s="2">
        <v>4.2</v>
      </c>
      <c r="E199" s="2">
        <v>5.6</v>
      </c>
      <c r="F199" s="2">
        <v>8.3000000000000007</v>
      </c>
      <c r="G199" s="2">
        <v>11.5</v>
      </c>
      <c r="H199" s="2">
        <v>1021.8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5.8</v>
      </c>
      <c r="Q199">
        <v>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7.1</v>
      </c>
      <c r="C200" s="2">
        <v>82</v>
      </c>
      <c r="D200" s="2">
        <v>4.2</v>
      </c>
      <c r="E200" s="2">
        <v>7.1</v>
      </c>
      <c r="F200" s="2">
        <v>4.7</v>
      </c>
      <c r="G200" s="2">
        <v>9.6999999999999993</v>
      </c>
      <c r="H200" s="2">
        <v>1021.8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5.8</v>
      </c>
      <c r="Q200">
        <v>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7.1</v>
      </c>
      <c r="C201" s="2">
        <v>82</v>
      </c>
      <c r="D201" s="2">
        <v>4.2</v>
      </c>
      <c r="E201" s="2">
        <v>7.1</v>
      </c>
      <c r="F201" s="2">
        <v>4.7</v>
      </c>
      <c r="G201" s="2">
        <v>10.4</v>
      </c>
      <c r="H201" s="2">
        <v>1021.7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5.9</v>
      </c>
      <c r="Q201">
        <v>6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7</v>
      </c>
      <c r="C202" s="2">
        <v>82</v>
      </c>
      <c r="D202" s="2">
        <v>4.0999999999999996</v>
      </c>
      <c r="E202" s="2">
        <v>7</v>
      </c>
      <c r="F202" s="2">
        <v>3.2</v>
      </c>
      <c r="G202" s="2">
        <v>7.6</v>
      </c>
      <c r="H202" s="2">
        <v>1021.7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5.9</v>
      </c>
      <c r="Q202">
        <v>6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7</v>
      </c>
      <c r="C203" s="2">
        <v>82</v>
      </c>
      <c r="D203" s="2">
        <v>4.0999999999999996</v>
      </c>
      <c r="E203" s="2">
        <v>7</v>
      </c>
      <c r="F203" s="2">
        <v>4.3</v>
      </c>
      <c r="G203" s="2">
        <v>10.8</v>
      </c>
      <c r="H203" s="2">
        <v>1021.6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5.9</v>
      </c>
      <c r="Q203">
        <v>6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7</v>
      </c>
      <c r="C204" s="2">
        <v>82</v>
      </c>
      <c r="D204" s="2">
        <v>4.0999999999999996</v>
      </c>
      <c r="E204" s="2">
        <v>7</v>
      </c>
      <c r="F204" s="2">
        <v>2.2000000000000002</v>
      </c>
      <c r="G204" s="2">
        <v>6.5</v>
      </c>
      <c r="H204" s="2">
        <v>1021.7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5.9</v>
      </c>
      <c r="Q204">
        <v>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7</v>
      </c>
      <c r="C205" s="2">
        <v>82</v>
      </c>
      <c r="D205" s="2">
        <v>4.0999999999999996</v>
      </c>
      <c r="E205" s="2">
        <v>6.1</v>
      </c>
      <c r="F205" s="2">
        <v>5.8</v>
      </c>
      <c r="G205" s="2">
        <v>9.6999999999999993</v>
      </c>
      <c r="H205" s="2">
        <v>1021.8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5.9</v>
      </c>
      <c r="Q205">
        <v>6.1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7</v>
      </c>
      <c r="C206" s="2">
        <v>82</v>
      </c>
      <c r="D206" s="2">
        <v>4.0999999999999996</v>
      </c>
      <c r="E206" s="2">
        <v>7</v>
      </c>
      <c r="F206" s="2">
        <v>4.3</v>
      </c>
      <c r="G206" s="2">
        <v>5.8</v>
      </c>
      <c r="H206" s="2">
        <v>1021.8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5.9</v>
      </c>
      <c r="Q206">
        <v>6.1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6.9</v>
      </c>
      <c r="C207" s="2">
        <v>82</v>
      </c>
      <c r="D207" s="2">
        <v>4</v>
      </c>
      <c r="E207" s="2">
        <v>6.2</v>
      </c>
      <c r="F207" s="2">
        <v>5</v>
      </c>
      <c r="G207" s="2">
        <v>6.8</v>
      </c>
      <c r="H207" s="2">
        <v>1021.9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5.9</v>
      </c>
      <c r="Q207">
        <v>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6.9</v>
      </c>
      <c r="C208" s="2">
        <v>82</v>
      </c>
      <c r="D208" s="2">
        <v>4</v>
      </c>
      <c r="E208" s="2">
        <v>6.2</v>
      </c>
      <c r="F208" s="2">
        <v>5</v>
      </c>
      <c r="G208" s="2">
        <v>5.8</v>
      </c>
      <c r="H208" s="2">
        <v>1021.8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5.8</v>
      </c>
      <c r="Q208">
        <v>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6.9</v>
      </c>
      <c r="C209" s="2">
        <v>82</v>
      </c>
      <c r="D209" s="2">
        <v>4</v>
      </c>
      <c r="E209" s="2">
        <v>6.9</v>
      </c>
      <c r="F209" s="2">
        <v>3.6</v>
      </c>
      <c r="G209" s="2">
        <v>6.1</v>
      </c>
      <c r="H209" s="2">
        <v>1021.8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5.8</v>
      </c>
      <c r="Q209">
        <v>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6.9</v>
      </c>
      <c r="C210" s="2">
        <v>82</v>
      </c>
      <c r="D210" s="2">
        <v>4</v>
      </c>
      <c r="E210" s="2">
        <v>6.1</v>
      </c>
      <c r="F210" s="2">
        <v>5.4</v>
      </c>
      <c r="G210" s="2">
        <v>5.4</v>
      </c>
      <c r="H210" s="2">
        <v>1021.7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5.8</v>
      </c>
      <c r="Q210">
        <v>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6.9</v>
      </c>
      <c r="C211" s="2">
        <v>82</v>
      </c>
      <c r="D211" s="2">
        <v>4</v>
      </c>
      <c r="E211" s="2">
        <v>6.9</v>
      </c>
      <c r="F211" s="2">
        <v>4.3</v>
      </c>
      <c r="G211" s="2">
        <v>7.6</v>
      </c>
      <c r="H211" s="2">
        <v>1021.8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5.8</v>
      </c>
      <c r="Q211">
        <v>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6.9</v>
      </c>
      <c r="C212" s="2">
        <v>82</v>
      </c>
      <c r="D212" s="2">
        <v>4</v>
      </c>
      <c r="E212" s="2">
        <v>6.9</v>
      </c>
      <c r="F212" s="2">
        <v>2.9</v>
      </c>
      <c r="G212" s="2">
        <v>4.7</v>
      </c>
      <c r="H212" s="2">
        <v>1021.6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5.8</v>
      </c>
      <c r="Q212">
        <v>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6.9</v>
      </c>
      <c r="C213" s="2">
        <v>82</v>
      </c>
      <c r="D213" s="2">
        <v>4</v>
      </c>
      <c r="E213" s="2">
        <v>5.3</v>
      </c>
      <c r="F213" s="2">
        <v>8.3000000000000007</v>
      </c>
      <c r="G213" s="2">
        <v>8.3000000000000007</v>
      </c>
      <c r="H213" s="2">
        <v>1021.6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5.8</v>
      </c>
      <c r="Q213">
        <v>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6.9</v>
      </c>
      <c r="C214" s="2">
        <v>82</v>
      </c>
      <c r="D214" s="2">
        <v>4</v>
      </c>
      <c r="E214" s="2">
        <v>6.9</v>
      </c>
      <c r="F214" s="2">
        <v>4.3</v>
      </c>
      <c r="G214" s="2">
        <v>7.6</v>
      </c>
      <c r="H214" s="2">
        <v>1021.6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5.7</v>
      </c>
      <c r="Q214">
        <v>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6.9</v>
      </c>
      <c r="C215" s="2">
        <v>82</v>
      </c>
      <c r="D215" s="2">
        <v>4</v>
      </c>
      <c r="E215" s="2">
        <v>5.9</v>
      </c>
      <c r="F215" s="2">
        <v>6.1</v>
      </c>
      <c r="G215" s="2">
        <v>9.6999999999999993</v>
      </c>
      <c r="H215" s="2">
        <v>1021.6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5.7</v>
      </c>
      <c r="Q215">
        <v>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6.9</v>
      </c>
      <c r="C216" s="2">
        <v>82</v>
      </c>
      <c r="D216" s="2">
        <v>4</v>
      </c>
      <c r="E216" s="2">
        <v>6</v>
      </c>
      <c r="F216" s="2">
        <v>5.8</v>
      </c>
      <c r="G216" s="2">
        <v>7.6</v>
      </c>
      <c r="H216" s="2">
        <v>1021.7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5.7</v>
      </c>
      <c r="Q216">
        <v>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6.9</v>
      </c>
      <c r="C217" s="2">
        <v>82</v>
      </c>
      <c r="D217" s="2">
        <v>4</v>
      </c>
      <c r="E217" s="2">
        <v>5.7</v>
      </c>
      <c r="F217" s="2">
        <v>6.5</v>
      </c>
      <c r="G217" s="2">
        <v>9</v>
      </c>
      <c r="H217" s="2">
        <v>1021.8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5.7</v>
      </c>
      <c r="Q217">
        <v>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6.9</v>
      </c>
      <c r="C218" s="2">
        <v>82</v>
      </c>
      <c r="D218" s="2">
        <v>4</v>
      </c>
      <c r="E218" s="2">
        <v>6.9</v>
      </c>
      <c r="F218" s="2">
        <v>3.6</v>
      </c>
      <c r="G218" s="2">
        <v>7.9</v>
      </c>
      <c r="H218" s="2">
        <v>1021.7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5.7</v>
      </c>
      <c r="Q218">
        <v>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6.9</v>
      </c>
      <c r="C219" s="2">
        <v>82</v>
      </c>
      <c r="D219" s="2">
        <v>4</v>
      </c>
      <c r="E219" s="2">
        <v>5.9</v>
      </c>
      <c r="F219" s="2">
        <v>6.1</v>
      </c>
      <c r="G219" s="2">
        <v>9</v>
      </c>
      <c r="H219" s="2">
        <v>1021.8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5.7</v>
      </c>
      <c r="Q219">
        <v>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6.9</v>
      </c>
      <c r="C220" s="2">
        <v>82</v>
      </c>
      <c r="D220" s="2">
        <v>4</v>
      </c>
      <c r="E220" s="2">
        <v>5.3</v>
      </c>
      <c r="F220" s="2">
        <v>8.3000000000000007</v>
      </c>
      <c r="G220" s="2">
        <v>8.3000000000000007</v>
      </c>
      <c r="H220" s="2">
        <v>1021.6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5.7</v>
      </c>
      <c r="Q220">
        <v>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6.9</v>
      </c>
      <c r="C221" s="2">
        <v>82</v>
      </c>
      <c r="D221" s="2">
        <v>4</v>
      </c>
      <c r="E221" s="2">
        <v>6.1</v>
      </c>
      <c r="F221" s="2">
        <v>5.4</v>
      </c>
      <c r="G221" s="2">
        <v>7.9</v>
      </c>
      <c r="H221" s="2">
        <v>1021.8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5.7</v>
      </c>
      <c r="Q221">
        <v>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6.9</v>
      </c>
      <c r="C222" s="2">
        <v>82</v>
      </c>
      <c r="D222" s="2">
        <v>4</v>
      </c>
      <c r="E222" s="2">
        <v>5.9</v>
      </c>
      <c r="F222" s="2">
        <v>6.1</v>
      </c>
      <c r="G222" s="2">
        <v>6.1</v>
      </c>
      <c r="H222" s="2">
        <v>1021.6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5.7</v>
      </c>
      <c r="Q222">
        <v>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7</v>
      </c>
      <c r="C223" s="2">
        <v>82</v>
      </c>
      <c r="D223" s="2">
        <v>4.0999999999999996</v>
      </c>
      <c r="E223" s="2">
        <v>7</v>
      </c>
      <c r="F223" s="2">
        <v>4</v>
      </c>
      <c r="G223" s="2">
        <v>9.6999999999999993</v>
      </c>
      <c r="H223" s="2">
        <v>1021.7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5.7</v>
      </c>
      <c r="Q223">
        <v>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7</v>
      </c>
      <c r="C224" s="2">
        <v>82</v>
      </c>
      <c r="D224" s="2">
        <v>4.0999999999999996</v>
      </c>
      <c r="E224" s="2">
        <v>5.8</v>
      </c>
      <c r="F224" s="2">
        <v>6.8</v>
      </c>
      <c r="G224" s="2">
        <v>7.6</v>
      </c>
      <c r="H224" s="2">
        <v>1021.9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5.7</v>
      </c>
      <c r="Q224">
        <v>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7</v>
      </c>
      <c r="C225" s="2">
        <v>82</v>
      </c>
      <c r="D225" s="2">
        <v>4.0999999999999996</v>
      </c>
      <c r="E225" s="2">
        <v>7</v>
      </c>
      <c r="F225" s="2">
        <v>4.3</v>
      </c>
      <c r="G225" s="2">
        <v>7.2</v>
      </c>
      <c r="H225" s="2">
        <v>1021.7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5.7</v>
      </c>
      <c r="Q225">
        <v>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7</v>
      </c>
      <c r="C226" s="2">
        <v>82</v>
      </c>
      <c r="D226" s="2">
        <v>4.0999999999999996</v>
      </c>
      <c r="E226" s="2">
        <v>7</v>
      </c>
      <c r="F226" s="2">
        <v>4.7</v>
      </c>
      <c r="G226" s="2">
        <v>5.8</v>
      </c>
      <c r="H226" s="2">
        <v>1021.9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5.7</v>
      </c>
      <c r="Q226">
        <v>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7</v>
      </c>
      <c r="C227" s="2">
        <v>82</v>
      </c>
      <c r="D227" s="2">
        <v>4.0999999999999996</v>
      </c>
      <c r="E227" s="2">
        <v>6.1</v>
      </c>
      <c r="F227" s="2">
        <v>5.8</v>
      </c>
      <c r="G227" s="2">
        <v>6.8</v>
      </c>
      <c r="H227" s="2">
        <v>1021.6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5.7</v>
      </c>
      <c r="Q227">
        <v>5.9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7</v>
      </c>
      <c r="C228" s="2">
        <v>82</v>
      </c>
      <c r="D228" s="2">
        <v>4.0999999999999996</v>
      </c>
      <c r="E228" s="2">
        <v>5.6</v>
      </c>
      <c r="F228" s="2">
        <v>7.6</v>
      </c>
      <c r="G228" s="2">
        <v>8.3000000000000007</v>
      </c>
      <c r="H228" s="2">
        <v>1021.8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5.7</v>
      </c>
      <c r="Q228">
        <v>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7</v>
      </c>
      <c r="C229" s="2">
        <v>82</v>
      </c>
      <c r="D229" s="2">
        <v>4.0999999999999996</v>
      </c>
      <c r="E229" s="2">
        <v>7</v>
      </c>
      <c r="F229" s="2">
        <v>4</v>
      </c>
      <c r="G229" s="2">
        <v>6.5</v>
      </c>
      <c r="H229" s="2">
        <v>1021.5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5.7</v>
      </c>
      <c r="Q229">
        <v>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6.9</v>
      </c>
      <c r="C230" s="2">
        <v>82</v>
      </c>
      <c r="D230" s="2">
        <v>4</v>
      </c>
      <c r="E230" s="2">
        <v>5.6</v>
      </c>
      <c r="F230" s="2">
        <v>6.8</v>
      </c>
      <c r="G230" s="2">
        <v>8.3000000000000007</v>
      </c>
      <c r="H230" s="2">
        <v>1021.8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5.7</v>
      </c>
      <c r="Q230">
        <v>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6.9</v>
      </c>
      <c r="C231" s="2">
        <v>82</v>
      </c>
      <c r="D231" s="2">
        <v>4</v>
      </c>
      <c r="E231" s="2">
        <v>6.1</v>
      </c>
      <c r="F231" s="2">
        <v>5.4</v>
      </c>
      <c r="G231" s="2">
        <v>6.1</v>
      </c>
      <c r="H231" s="2">
        <v>1021.7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5.7</v>
      </c>
      <c r="Q231">
        <v>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6.9</v>
      </c>
      <c r="C232" s="2">
        <v>82</v>
      </c>
      <c r="D232" s="2">
        <v>4</v>
      </c>
      <c r="E232" s="2">
        <v>5.3</v>
      </c>
      <c r="F232" s="2">
        <v>7.9</v>
      </c>
      <c r="G232" s="2">
        <v>7.9</v>
      </c>
      <c r="H232" s="2">
        <v>1021.9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5.7</v>
      </c>
      <c r="Q232">
        <v>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6.9</v>
      </c>
      <c r="C233" s="2">
        <v>82</v>
      </c>
      <c r="D233" s="2">
        <v>4</v>
      </c>
      <c r="E233" s="2">
        <v>6.9</v>
      </c>
      <c r="F233" s="2">
        <v>3.2</v>
      </c>
      <c r="G233" s="2">
        <v>4.3</v>
      </c>
      <c r="H233" s="2">
        <v>1021.8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5.7</v>
      </c>
      <c r="Q233">
        <v>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6.8</v>
      </c>
      <c r="C234" s="2">
        <v>82</v>
      </c>
      <c r="D234" s="2">
        <v>3.9</v>
      </c>
      <c r="E234" s="2">
        <v>6</v>
      </c>
      <c r="F234" s="2">
        <v>5.4</v>
      </c>
      <c r="G234" s="2">
        <v>5.8</v>
      </c>
      <c r="H234" s="2">
        <v>1021.8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5.7</v>
      </c>
      <c r="Q234">
        <v>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6.9</v>
      </c>
      <c r="C235" s="2">
        <v>82</v>
      </c>
      <c r="D235" s="2">
        <v>4</v>
      </c>
      <c r="E235" s="2">
        <v>6.9</v>
      </c>
      <c r="F235" s="2">
        <v>4.7</v>
      </c>
      <c r="G235" s="2">
        <v>5.4</v>
      </c>
      <c r="H235" s="2">
        <v>1021.6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5.7</v>
      </c>
      <c r="Q235">
        <v>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6.8</v>
      </c>
      <c r="C236" s="2">
        <v>82</v>
      </c>
      <c r="D236" s="2">
        <v>3.9</v>
      </c>
      <c r="E236" s="2">
        <v>6</v>
      </c>
      <c r="F236" s="2">
        <v>5.4</v>
      </c>
      <c r="G236" s="2">
        <v>5.8</v>
      </c>
      <c r="H236" s="2">
        <v>1021.8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5.7</v>
      </c>
      <c r="Q236">
        <v>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6.8</v>
      </c>
      <c r="C237" s="2">
        <v>82</v>
      </c>
      <c r="D237" s="2">
        <v>3.9</v>
      </c>
      <c r="E237" s="2">
        <v>6.8</v>
      </c>
      <c r="F237" s="2">
        <v>4.3</v>
      </c>
      <c r="G237" s="2">
        <v>5</v>
      </c>
      <c r="H237" s="2">
        <v>1021.8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5.7</v>
      </c>
      <c r="Q237">
        <v>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6.8</v>
      </c>
      <c r="C238" s="2">
        <v>82</v>
      </c>
      <c r="D238" s="2">
        <v>3.9</v>
      </c>
      <c r="E238" s="2">
        <v>6.8</v>
      </c>
      <c r="F238" s="2">
        <v>4.3</v>
      </c>
      <c r="G238" s="2">
        <v>6.1</v>
      </c>
      <c r="H238" s="2">
        <v>1021.7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5.7</v>
      </c>
      <c r="Q238">
        <v>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6.8</v>
      </c>
      <c r="C239" s="2">
        <v>82</v>
      </c>
      <c r="D239" s="2">
        <v>3.9</v>
      </c>
      <c r="E239" s="2">
        <v>6</v>
      </c>
      <c r="F239" s="2">
        <v>5.4</v>
      </c>
      <c r="G239" s="2">
        <v>6.5</v>
      </c>
      <c r="H239" s="2">
        <v>1021.6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5.7</v>
      </c>
      <c r="Q239">
        <v>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6.8</v>
      </c>
      <c r="C240" s="2">
        <v>82</v>
      </c>
      <c r="D240" s="2">
        <v>3.9</v>
      </c>
      <c r="E240" s="2">
        <v>6.8</v>
      </c>
      <c r="F240" s="2">
        <v>3.2</v>
      </c>
      <c r="G240" s="2">
        <v>6.1</v>
      </c>
      <c r="H240" s="2">
        <v>1021.8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5.7</v>
      </c>
      <c r="Q240">
        <v>5.9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6.7</v>
      </c>
      <c r="C241" s="2">
        <v>82</v>
      </c>
      <c r="D241" s="2">
        <v>3.8</v>
      </c>
      <c r="E241" s="2">
        <v>6.7</v>
      </c>
      <c r="F241" s="2">
        <v>4.7</v>
      </c>
      <c r="G241" s="2">
        <v>7.9</v>
      </c>
      <c r="H241" s="2">
        <v>1021.7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5.6</v>
      </c>
      <c r="Q241">
        <v>5.9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6.7</v>
      </c>
      <c r="C242" s="2">
        <v>82</v>
      </c>
      <c r="D242" s="2">
        <v>3.8</v>
      </c>
      <c r="E242" s="2">
        <v>6.7</v>
      </c>
      <c r="F242" s="2">
        <v>3.2</v>
      </c>
      <c r="G242" s="2">
        <v>4</v>
      </c>
      <c r="H242" s="2">
        <v>1021.9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5.6</v>
      </c>
      <c r="Q242">
        <v>5.9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6.7</v>
      </c>
      <c r="C243" s="2">
        <v>82</v>
      </c>
      <c r="D243" s="2">
        <v>3.8</v>
      </c>
      <c r="E243" s="2">
        <v>5.7</v>
      </c>
      <c r="F243" s="2">
        <v>6.1</v>
      </c>
      <c r="G243" s="2">
        <v>7.2</v>
      </c>
      <c r="H243" s="2">
        <v>1021.6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5.6</v>
      </c>
      <c r="Q243">
        <v>5.9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6.7</v>
      </c>
      <c r="C244" s="2">
        <v>82</v>
      </c>
      <c r="D244" s="2">
        <v>3.8</v>
      </c>
      <c r="E244" s="2">
        <v>6.7</v>
      </c>
      <c r="F244" s="2">
        <v>0</v>
      </c>
      <c r="G244" s="2">
        <v>2.5</v>
      </c>
      <c r="H244" s="2">
        <v>1021.8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5.6</v>
      </c>
      <c r="Q244">
        <v>5.9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6.7</v>
      </c>
      <c r="C245" s="2">
        <v>82</v>
      </c>
      <c r="D245" s="2">
        <v>3.8</v>
      </c>
      <c r="E245" s="2">
        <v>6.7</v>
      </c>
      <c r="F245" s="2">
        <v>3.6</v>
      </c>
      <c r="G245" s="2">
        <v>5</v>
      </c>
      <c r="H245" s="2">
        <v>1021.9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5.6</v>
      </c>
      <c r="Q245">
        <v>5.9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6.7</v>
      </c>
      <c r="C246" s="2">
        <v>82</v>
      </c>
      <c r="D246" s="2">
        <v>3.8</v>
      </c>
      <c r="E246" s="2">
        <v>5.5</v>
      </c>
      <c r="F246" s="2">
        <v>6.5</v>
      </c>
      <c r="G246" s="2">
        <v>6.5</v>
      </c>
      <c r="H246" s="2">
        <v>1021.8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5.6</v>
      </c>
      <c r="Q246">
        <v>5.9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6.7</v>
      </c>
      <c r="C247" s="2">
        <v>82</v>
      </c>
      <c r="D247" s="2">
        <v>3.8</v>
      </c>
      <c r="E247" s="2">
        <v>5.5</v>
      </c>
      <c r="F247" s="2">
        <v>6.5</v>
      </c>
      <c r="G247" s="2">
        <v>7.2</v>
      </c>
      <c r="H247" s="2">
        <v>1021.8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5.5</v>
      </c>
      <c r="Q247">
        <v>5.8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6.7</v>
      </c>
      <c r="C248" s="2">
        <v>82</v>
      </c>
      <c r="D248" s="2">
        <v>3.8</v>
      </c>
      <c r="E248" s="2">
        <v>6</v>
      </c>
      <c r="F248" s="2">
        <v>5</v>
      </c>
      <c r="G248" s="2">
        <v>6.5</v>
      </c>
      <c r="H248" s="2">
        <v>1021.9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5.5</v>
      </c>
      <c r="Q248">
        <v>5.9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6.7</v>
      </c>
      <c r="C249" s="2">
        <v>82</v>
      </c>
      <c r="D249" s="2">
        <v>3.8</v>
      </c>
      <c r="E249" s="2">
        <v>6.7</v>
      </c>
      <c r="F249" s="2">
        <v>3.2</v>
      </c>
      <c r="G249" s="2">
        <v>5.4</v>
      </c>
      <c r="H249" s="2">
        <v>1021.8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5.5</v>
      </c>
      <c r="Q249">
        <v>5.8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6.6</v>
      </c>
      <c r="C250" s="2">
        <v>82</v>
      </c>
      <c r="D250" s="2">
        <v>3.7</v>
      </c>
      <c r="E250" s="2">
        <v>5.6</v>
      </c>
      <c r="F250" s="2">
        <v>5.8</v>
      </c>
      <c r="G250" s="2">
        <v>5.8</v>
      </c>
      <c r="H250" s="2">
        <v>1021.8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5.5</v>
      </c>
      <c r="Q250">
        <v>5.8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6.6</v>
      </c>
      <c r="C251" s="2">
        <v>82</v>
      </c>
      <c r="D251" s="2">
        <v>3.7</v>
      </c>
      <c r="E251" s="2">
        <v>4.9000000000000004</v>
      </c>
      <c r="F251" s="2">
        <v>8.6</v>
      </c>
      <c r="G251" s="2">
        <v>8.6</v>
      </c>
      <c r="H251" s="2">
        <v>1022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5.5</v>
      </c>
      <c r="Q251">
        <v>5.8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6.6</v>
      </c>
      <c r="C252" s="2">
        <v>82</v>
      </c>
      <c r="D252" s="2">
        <v>3.7</v>
      </c>
      <c r="E252" s="2">
        <v>6.6</v>
      </c>
      <c r="F252" s="2">
        <v>4</v>
      </c>
      <c r="G252" s="2">
        <v>5</v>
      </c>
      <c r="H252" s="2">
        <v>1021.7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5.5</v>
      </c>
      <c r="Q252">
        <v>5.8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6.6</v>
      </c>
      <c r="C253" s="2">
        <v>82</v>
      </c>
      <c r="D253" s="2">
        <v>3.7</v>
      </c>
      <c r="E253" s="2">
        <v>6.6</v>
      </c>
      <c r="F253" s="2">
        <v>0</v>
      </c>
      <c r="G253" s="2">
        <v>5.4</v>
      </c>
      <c r="H253" s="2">
        <v>1021.8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5.5</v>
      </c>
      <c r="Q253">
        <v>5.8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6.5</v>
      </c>
      <c r="C254" s="2">
        <v>82</v>
      </c>
      <c r="D254" s="2">
        <v>3.6</v>
      </c>
      <c r="E254" s="2">
        <v>6.5</v>
      </c>
      <c r="F254" s="2">
        <v>4</v>
      </c>
      <c r="G254" s="2">
        <v>4</v>
      </c>
      <c r="H254" s="2">
        <v>1022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5.5</v>
      </c>
      <c r="Q254">
        <v>5.7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6.5</v>
      </c>
      <c r="C255" s="2">
        <v>82</v>
      </c>
      <c r="D255" s="2">
        <v>3.6</v>
      </c>
      <c r="E255" s="2">
        <v>6.5</v>
      </c>
      <c r="F255" s="2">
        <v>4</v>
      </c>
      <c r="G255" s="2">
        <v>5.8</v>
      </c>
      <c r="H255" s="2">
        <v>1021.9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5.5</v>
      </c>
      <c r="Q255">
        <v>5.7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6.5</v>
      </c>
      <c r="C256" s="2">
        <v>82</v>
      </c>
      <c r="D256" s="2">
        <v>3.6</v>
      </c>
      <c r="E256" s="2">
        <v>6.5</v>
      </c>
      <c r="F256" s="2">
        <v>4</v>
      </c>
      <c r="G256" s="2">
        <v>4.7</v>
      </c>
      <c r="H256" s="2">
        <v>1022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5.4</v>
      </c>
      <c r="Q256">
        <v>5.7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6.5</v>
      </c>
      <c r="C257" s="2">
        <v>82</v>
      </c>
      <c r="D257" s="2">
        <v>3.6</v>
      </c>
      <c r="E257" s="2">
        <v>6.5</v>
      </c>
      <c r="F257" s="2">
        <v>3.2</v>
      </c>
      <c r="G257" s="2">
        <v>5</v>
      </c>
      <c r="H257" s="2">
        <v>1022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5.4</v>
      </c>
      <c r="Q257">
        <v>5.7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6.5</v>
      </c>
      <c r="C258" s="2">
        <v>82</v>
      </c>
      <c r="D258" s="2">
        <v>3.6</v>
      </c>
      <c r="E258" s="2">
        <v>6.5</v>
      </c>
      <c r="F258" s="2">
        <v>4.3</v>
      </c>
      <c r="G258" s="2">
        <v>5.4</v>
      </c>
      <c r="H258" s="2">
        <v>1021.7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5.4</v>
      </c>
      <c r="Q258">
        <v>5.7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6.5</v>
      </c>
      <c r="C259" s="2">
        <v>82</v>
      </c>
      <c r="D259" s="2">
        <v>3.6</v>
      </c>
      <c r="E259" s="2">
        <v>5.8</v>
      </c>
      <c r="F259" s="2">
        <v>5</v>
      </c>
      <c r="G259" s="2">
        <v>5</v>
      </c>
      <c r="H259" s="2">
        <v>1021.8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5.4</v>
      </c>
      <c r="Q259">
        <v>5.7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6.5</v>
      </c>
      <c r="C260" s="2">
        <v>82</v>
      </c>
      <c r="D260" s="2">
        <v>3.6</v>
      </c>
      <c r="E260" s="2">
        <v>6.5</v>
      </c>
      <c r="F260" s="2">
        <v>4.3</v>
      </c>
      <c r="G260" s="2">
        <v>6.1</v>
      </c>
      <c r="H260" s="2">
        <v>1021.8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5.4</v>
      </c>
      <c r="Q260">
        <v>5.7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6.5</v>
      </c>
      <c r="C261" s="2">
        <v>82</v>
      </c>
      <c r="D261" s="2">
        <v>3.6</v>
      </c>
      <c r="E261" s="2">
        <v>5.6</v>
      </c>
      <c r="F261" s="2">
        <v>5.4</v>
      </c>
      <c r="G261" s="2">
        <v>6.8</v>
      </c>
      <c r="H261" s="2">
        <v>1021.8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5.3</v>
      </c>
      <c r="Q261">
        <v>5.7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6.5</v>
      </c>
      <c r="C262" s="2">
        <v>82</v>
      </c>
      <c r="D262" s="2">
        <v>3.6</v>
      </c>
      <c r="E262" s="2">
        <v>6.5</v>
      </c>
      <c r="F262" s="2">
        <v>3.2</v>
      </c>
      <c r="G262" s="2">
        <v>6.5</v>
      </c>
      <c r="H262" s="2">
        <v>1021.9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5.3</v>
      </c>
      <c r="Q262">
        <v>5.6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6.5</v>
      </c>
      <c r="C263" s="2">
        <v>82</v>
      </c>
      <c r="D263" s="2">
        <v>3.6</v>
      </c>
      <c r="E263" s="2">
        <v>6.5</v>
      </c>
      <c r="F263" s="2">
        <v>0</v>
      </c>
      <c r="G263" s="2">
        <v>2.5</v>
      </c>
      <c r="H263" s="2">
        <v>1021.9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5.3</v>
      </c>
      <c r="Q263">
        <v>5.6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6.4</v>
      </c>
      <c r="C264" s="2">
        <v>82</v>
      </c>
      <c r="D264" s="2">
        <v>3.5</v>
      </c>
      <c r="E264" s="2">
        <v>6.4</v>
      </c>
      <c r="F264" s="2">
        <v>0</v>
      </c>
      <c r="G264" s="2">
        <v>0</v>
      </c>
      <c r="H264" s="2">
        <v>1021.7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5.3</v>
      </c>
      <c r="Q264">
        <v>5.6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6.4</v>
      </c>
      <c r="C265" s="2">
        <v>82</v>
      </c>
      <c r="D265" s="2">
        <v>3.5</v>
      </c>
      <c r="E265" s="2">
        <v>6.4</v>
      </c>
      <c r="F265" s="2">
        <v>2.9</v>
      </c>
      <c r="G265" s="2">
        <v>4.3</v>
      </c>
      <c r="H265" s="2">
        <v>1021.7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5.3</v>
      </c>
      <c r="Q265">
        <v>5.6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6.4</v>
      </c>
      <c r="C266" s="2">
        <v>82</v>
      </c>
      <c r="D266" s="2">
        <v>3.5</v>
      </c>
      <c r="E266" s="2">
        <v>5.0999999999999996</v>
      </c>
      <c r="F266" s="2">
        <v>6.8</v>
      </c>
      <c r="G266" s="2">
        <v>8.3000000000000007</v>
      </c>
      <c r="H266" s="2">
        <v>1021.9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5.3</v>
      </c>
      <c r="Q266">
        <v>5.6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6.4</v>
      </c>
      <c r="C267" s="2">
        <v>82</v>
      </c>
      <c r="D267" s="2">
        <v>3.5</v>
      </c>
      <c r="E267" s="2">
        <v>5.0999999999999996</v>
      </c>
      <c r="F267" s="2">
        <v>6.8</v>
      </c>
      <c r="G267" s="2">
        <v>8.3000000000000007</v>
      </c>
      <c r="H267" s="2">
        <v>1022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5.2</v>
      </c>
      <c r="Q267">
        <v>5.5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6.4</v>
      </c>
      <c r="C268" s="2">
        <v>82</v>
      </c>
      <c r="D268" s="2">
        <v>3.5</v>
      </c>
      <c r="E268" s="2">
        <v>5.7</v>
      </c>
      <c r="F268" s="2">
        <v>5</v>
      </c>
      <c r="G268" s="2">
        <v>8.3000000000000007</v>
      </c>
      <c r="H268" s="2">
        <v>1021.9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5.2</v>
      </c>
      <c r="Q268">
        <v>5.6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6.4</v>
      </c>
      <c r="C269" s="2">
        <v>82</v>
      </c>
      <c r="D269" s="2">
        <v>3.5</v>
      </c>
      <c r="E269" s="2">
        <v>4.7</v>
      </c>
      <c r="F269" s="2">
        <v>8.3000000000000007</v>
      </c>
      <c r="G269" s="2">
        <v>9</v>
      </c>
      <c r="H269" s="2">
        <v>1021.9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5.2</v>
      </c>
      <c r="Q269">
        <v>5.5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6.4</v>
      </c>
      <c r="C270" s="2">
        <v>82</v>
      </c>
      <c r="D270" s="2">
        <v>3.5</v>
      </c>
      <c r="E270" s="2">
        <v>5</v>
      </c>
      <c r="F270" s="2">
        <v>7.2</v>
      </c>
      <c r="G270" s="2">
        <v>7.2</v>
      </c>
      <c r="H270" s="2">
        <v>1021.8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5.2</v>
      </c>
      <c r="Q270">
        <v>5.5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6.4</v>
      </c>
      <c r="C271" s="2">
        <v>82</v>
      </c>
      <c r="D271" s="2">
        <v>3.5</v>
      </c>
      <c r="E271" s="2">
        <v>6.4</v>
      </c>
      <c r="F271" s="2">
        <v>2.2000000000000002</v>
      </c>
      <c r="G271" s="2">
        <v>4.7</v>
      </c>
      <c r="H271" s="2">
        <v>1022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5.2</v>
      </c>
      <c r="Q271">
        <v>5.5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6.3</v>
      </c>
      <c r="C272" s="2">
        <v>82</v>
      </c>
      <c r="D272" s="2">
        <v>3.4</v>
      </c>
      <c r="E272" s="2">
        <v>6.3</v>
      </c>
      <c r="F272" s="2">
        <v>4</v>
      </c>
      <c r="G272" s="2">
        <v>5.4</v>
      </c>
      <c r="H272" s="2">
        <v>1022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5.2</v>
      </c>
      <c r="Q272">
        <v>5.5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6.3</v>
      </c>
      <c r="C273" s="2">
        <v>82</v>
      </c>
      <c r="D273" s="2">
        <v>3.4</v>
      </c>
      <c r="E273" s="2">
        <v>6.3</v>
      </c>
      <c r="F273" s="2">
        <v>2.5</v>
      </c>
      <c r="G273" s="2">
        <v>5</v>
      </c>
      <c r="H273" s="2">
        <v>1021.8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5.2</v>
      </c>
      <c r="Q273">
        <v>5.5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6.4</v>
      </c>
      <c r="C274" s="2">
        <v>82</v>
      </c>
      <c r="D274" s="2">
        <v>3.5</v>
      </c>
      <c r="E274" s="2">
        <v>6.4</v>
      </c>
      <c r="F274" s="2">
        <v>2.2000000000000002</v>
      </c>
      <c r="G274" s="2">
        <v>4.3</v>
      </c>
      <c r="H274" s="2">
        <v>1021.8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5.2</v>
      </c>
      <c r="Q274">
        <v>5.5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6.4</v>
      </c>
      <c r="C275" s="2">
        <v>82</v>
      </c>
      <c r="D275" s="2">
        <v>3.5</v>
      </c>
      <c r="E275" s="2">
        <v>6.4</v>
      </c>
      <c r="F275" s="2">
        <v>4.7</v>
      </c>
      <c r="G275" s="2">
        <v>5.4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5.2</v>
      </c>
      <c r="Q275">
        <v>5.5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6.4</v>
      </c>
      <c r="C276" s="2">
        <v>82</v>
      </c>
      <c r="D276" s="2">
        <v>3.5</v>
      </c>
      <c r="E276" s="2">
        <v>5.5</v>
      </c>
      <c r="F276" s="2">
        <v>5.4</v>
      </c>
      <c r="G276" s="2">
        <v>5.8</v>
      </c>
      <c r="H276" s="2">
        <v>1021.7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5.2</v>
      </c>
      <c r="Q276">
        <v>5.5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6.5</v>
      </c>
      <c r="C277" s="2">
        <v>82</v>
      </c>
      <c r="D277" s="2">
        <v>3.6</v>
      </c>
      <c r="E277" s="2">
        <v>5.6</v>
      </c>
      <c r="F277" s="2">
        <v>5.4</v>
      </c>
      <c r="G277" s="2">
        <v>5.4</v>
      </c>
      <c r="H277" s="2">
        <v>1021.7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5.2</v>
      </c>
      <c r="Q277">
        <v>5.5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6.5</v>
      </c>
      <c r="C278" s="2">
        <v>82</v>
      </c>
      <c r="D278" s="2">
        <v>3.6</v>
      </c>
      <c r="E278" s="2">
        <v>6.5</v>
      </c>
      <c r="F278" s="2">
        <v>4.3</v>
      </c>
      <c r="G278" s="2">
        <v>4.3</v>
      </c>
      <c r="H278" s="2">
        <v>1021.8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5.2</v>
      </c>
      <c r="Q278">
        <v>5.5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6.5</v>
      </c>
      <c r="C279" s="2">
        <v>82</v>
      </c>
      <c r="D279" s="2">
        <v>3.6</v>
      </c>
      <c r="E279" s="2">
        <v>6.5</v>
      </c>
      <c r="F279" s="2">
        <v>3.6</v>
      </c>
      <c r="G279" s="2">
        <v>3.6</v>
      </c>
      <c r="H279" s="2">
        <v>1021.7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5.2</v>
      </c>
      <c r="Q279">
        <v>5.5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6.4</v>
      </c>
      <c r="C280" s="2">
        <v>82</v>
      </c>
      <c r="D280" s="2">
        <v>3.5</v>
      </c>
      <c r="E280" s="2">
        <v>6.4</v>
      </c>
      <c r="F280" s="2">
        <v>3.6</v>
      </c>
      <c r="G280" s="2">
        <v>5.4</v>
      </c>
      <c r="H280" s="2">
        <v>1021.8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5.2</v>
      </c>
      <c r="Q280">
        <v>5.5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6.4</v>
      </c>
      <c r="C281" s="2">
        <v>82</v>
      </c>
      <c r="D281" s="2">
        <v>3.5</v>
      </c>
      <c r="E281" s="2">
        <v>6.4</v>
      </c>
      <c r="F281" s="2">
        <v>4.3</v>
      </c>
      <c r="G281" s="2">
        <v>5</v>
      </c>
      <c r="H281" s="2">
        <v>1021.8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5.2</v>
      </c>
      <c r="Q281">
        <v>5.4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6.4</v>
      </c>
      <c r="C282" s="2">
        <v>82</v>
      </c>
      <c r="D282" s="2">
        <v>3.5</v>
      </c>
      <c r="E282" s="2">
        <v>5.4</v>
      </c>
      <c r="F282" s="2">
        <v>5.8</v>
      </c>
      <c r="G282" s="2">
        <v>6.1</v>
      </c>
      <c r="H282" s="2">
        <v>1022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5.2</v>
      </c>
      <c r="Q282">
        <v>5.5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6.4</v>
      </c>
      <c r="C283" s="2">
        <v>82</v>
      </c>
      <c r="D283" s="2">
        <v>3.5</v>
      </c>
      <c r="E283" s="2">
        <v>6.4</v>
      </c>
      <c r="F283" s="2">
        <v>4.3</v>
      </c>
      <c r="G283" s="2">
        <v>5.4</v>
      </c>
      <c r="H283" s="2">
        <v>1021.8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5.2</v>
      </c>
      <c r="Q283">
        <v>5.5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6.4</v>
      </c>
      <c r="C284" s="2">
        <v>82</v>
      </c>
      <c r="D284" s="2">
        <v>3.5</v>
      </c>
      <c r="E284" s="2">
        <v>5.4</v>
      </c>
      <c r="F284" s="2">
        <v>5.8</v>
      </c>
      <c r="G284" s="2">
        <v>5.8</v>
      </c>
      <c r="H284" s="2">
        <v>1021.8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5.2</v>
      </c>
      <c r="Q284">
        <v>5.5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6.4</v>
      </c>
      <c r="C285" s="2">
        <v>82</v>
      </c>
      <c r="D285" s="2">
        <v>3.5</v>
      </c>
      <c r="E285" s="2">
        <v>6.4</v>
      </c>
      <c r="F285" s="2">
        <v>3.2</v>
      </c>
      <c r="G285" s="2">
        <v>5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5.2</v>
      </c>
      <c r="Q285">
        <v>5.4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6.3</v>
      </c>
      <c r="C286" s="2">
        <v>82</v>
      </c>
      <c r="D286" s="2">
        <v>3.4</v>
      </c>
      <c r="E286" s="2">
        <v>6.3</v>
      </c>
      <c r="F286" s="2">
        <v>3.2</v>
      </c>
      <c r="G286" s="2">
        <v>5.8</v>
      </c>
      <c r="H286" s="2">
        <v>1022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5.2</v>
      </c>
      <c r="Q286">
        <v>5.4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6.3</v>
      </c>
      <c r="C287" s="2">
        <v>82</v>
      </c>
      <c r="D287" s="2">
        <v>3.4</v>
      </c>
      <c r="E287" s="2">
        <v>5.2</v>
      </c>
      <c r="F287" s="2">
        <v>6.1</v>
      </c>
      <c r="G287" s="2">
        <v>7.9</v>
      </c>
      <c r="H287" s="2">
        <v>1021.6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5.0999999999999996</v>
      </c>
      <c r="Q287">
        <v>5.5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6.3</v>
      </c>
      <c r="C288" s="2">
        <v>82</v>
      </c>
      <c r="D288" s="2">
        <v>3.4</v>
      </c>
      <c r="E288" s="2">
        <v>5.4</v>
      </c>
      <c r="F288" s="2">
        <v>5.4</v>
      </c>
      <c r="G288" s="2">
        <v>7.6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5.0999999999999996</v>
      </c>
      <c r="Q288">
        <v>5.4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6.3</v>
      </c>
      <c r="C289" s="2">
        <v>82</v>
      </c>
      <c r="D289" s="2">
        <v>3.4</v>
      </c>
      <c r="E289" s="2">
        <v>4.9000000000000004</v>
      </c>
      <c r="F289" s="2">
        <v>7.2</v>
      </c>
      <c r="G289" s="2">
        <v>7.6</v>
      </c>
      <c r="H289" s="2">
        <v>1021.7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5.0999999999999996</v>
      </c>
      <c r="Q289">
        <v>5.4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6.3</v>
      </c>
      <c r="C290" s="2">
        <v>82</v>
      </c>
      <c r="D290" s="2">
        <v>3.4</v>
      </c>
      <c r="E290" s="2">
        <v>6.3</v>
      </c>
      <c r="F290" s="2">
        <v>3.2</v>
      </c>
      <c r="G290" s="2">
        <v>6.8</v>
      </c>
      <c r="H290" s="2">
        <v>1021.6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5.0999999999999996</v>
      </c>
      <c r="Q290">
        <v>5.4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6.3</v>
      </c>
      <c r="C291" s="2">
        <v>82</v>
      </c>
      <c r="D291" s="2">
        <v>3.4</v>
      </c>
      <c r="E291" s="2">
        <v>6.3</v>
      </c>
      <c r="F291" s="2">
        <v>2.2000000000000002</v>
      </c>
      <c r="G291" s="2">
        <v>4</v>
      </c>
      <c r="H291" s="2">
        <v>1021.8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5.0999999999999996</v>
      </c>
      <c r="Q291">
        <v>5.4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6.3</v>
      </c>
      <c r="C292" s="2">
        <v>82</v>
      </c>
      <c r="D292" s="2">
        <v>3.4</v>
      </c>
      <c r="E292" s="2">
        <v>6.3</v>
      </c>
      <c r="F292" s="2">
        <v>2.5</v>
      </c>
      <c r="G292" s="2">
        <v>3.6</v>
      </c>
      <c r="H292" s="2">
        <v>1021.8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5.0999999999999996</v>
      </c>
      <c r="Q292">
        <v>5.4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6.3</v>
      </c>
      <c r="C293" s="2">
        <v>82</v>
      </c>
      <c r="D293" s="2">
        <v>3.4</v>
      </c>
      <c r="E293" s="2">
        <v>6.3</v>
      </c>
      <c r="F293" s="2">
        <v>2.2000000000000002</v>
      </c>
      <c r="G293" s="2">
        <v>4.3</v>
      </c>
      <c r="H293" s="2">
        <v>1021.7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5.0999999999999996</v>
      </c>
      <c r="Q293">
        <v>5.4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6.3</v>
      </c>
      <c r="C294" s="2">
        <v>82</v>
      </c>
      <c r="D294" s="2">
        <v>3.4</v>
      </c>
      <c r="E294" s="2">
        <v>6.3</v>
      </c>
      <c r="F294" s="2">
        <v>4</v>
      </c>
      <c r="G294" s="2">
        <v>4.3</v>
      </c>
      <c r="H294" s="2">
        <v>1021.6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5.0999999999999996</v>
      </c>
      <c r="Q294">
        <v>5.4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6.3</v>
      </c>
      <c r="C295" s="2">
        <v>82</v>
      </c>
      <c r="D295" s="2">
        <v>3.4</v>
      </c>
      <c r="E295" s="2">
        <v>6.3</v>
      </c>
      <c r="F295" s="2">
        <v>2.9</v>
      </c>
      <c r="G295" s="2">
        <v>2.9</v>
      </c>
      <c r="H295" s="2">
        <v>1021.7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5.0999999999999996</v>
      </c>
      <c r="Q295">
        <v>5.4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6.3</v>
      </c>
      <c r="C296" s="2">
        <v>82</v>
      </c>
      <c r="D296" s="2">
        <v>3.4</v>
      </c>
      <c r="E296" s="2">
        <v>6.3</v>
      </c>
      <c r="F296" s="2">
        <v>4.7</v>
      </c>
      <c r="G296" s="2">
        <v>4.7</v>
      </c>
      <c r="H296" s="2">
        <v>1021.5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5</v>
      </c>
      <c r="Q296">
        <v>5.3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6.3</v>
      </c>
      <c r="C297" s="2">
        <v>82</v>
      </c>
      <c r="D297" s="2">
        <v>3.4</v>
      </c>
      <c r="E297" s="2">
        <v>5.6</v>
      </c>
      <c r="F297" s="2">
        <v>5</v>
      </c>
      <c r="G297" s="2">
        <v>5.8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5</v>
      </c>
      <c r="Q297">
        <v>5.3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6.3</v>
      </c>
      <c r="C298" s="2">
        <v>82</v>
      </c>
      <c r="D298" s="2">
        <v>3.4</v>
      </c>
      <c r="E298" s="2">
        <v>6.3</v>
      </c>
      <c r="F298" s="2">
        <v>3.2</v>
      </c>
      <c r="G298" s="2">
        <v>4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5</v>
      </c>
      <c r="Q298">
        <v>5.3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6.3</v>
      </c>
      <c r="C299" s="2">
        <v>82</v>
      </c>
      <c r="D299" s="2">
        <v>3.4</v>
      </c>
      <c r="E299" s="2">
        <v>5.3</v>
      </c>
      <c r="F299" s="2">
        <v>5.8</v>
      </c>
      <c r="G299" s="2">
        <v>5.8</v>
      </c>
      <c r="H299" s="2">
        <v>1021.9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5</v>
      </c>
      <c r="Q299">
        <v>5.3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6.3</v>
      </c>
      <c r="C300" s="2">
        <v>82</v>
      </c>
      <c r="D300" s="2">
        <v>3.4</v>
      </c>
      <c r="E300" s="2">
        <v>6.3</v>
      </c>
      <c r="F300" s="2">
        <v>3.6</v>
      </c>
      <c r="G300" s="2">
        <v>4.3</v>
      </c>
      <c r="H300" s="2">
        <v>1021.6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5</v>
      </c>
      <c r="Q300">
        <v>5.3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6.4</v>
      </c>
      <c r="C301" s="2">
        <v>82</v>
      </c>
      <c r="D301" s="2">
        <v>3.5</v>
      </c>
      <c r="E301" s="2">
        <v>6.4</v>
      </c>
      <c r="F301" s="2">
        <v>4.7</v>
      </c>
      <c r="G301" s="2">
        <v>5.4</v>
      </c>
      <c r="H301" s="2">
        <v>1021.8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4.9000000000000004</v>
      </c>
      <c r="Q301">
        <v>5.2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6.4</v>
      </c>
      <c r="C302" s="2">
        <v>82</v>
      </c>
      <c r="D302" s="2">
        <v>3.5</v>
      </c>
      <c r="E302" s="2">
        <v>5.0999999999999996</v>
      </c>
      <c r="F302" s="2">
        <v>6.8</v>
      </c>
      <c r="G302" s="2">
        <v>6.8</v>
      </c>
      <c r="H302" s="2">
        <v>1021.6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4.9000000000000004</v>
      </c>
      <c r="Q302">
        <v>5.2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6.4</v>
      </c>
      <c r="C303" s="2">
        <v>82</v>
      </c>
      <c r="D303" s="2">
        <v>3.5</v>
      </c>
      <c r="E303" s="2">
        <v>6.4</v>
      </c>
      <c r="F303" s="2">
        <v>4.3</v>
      </c>
      <c r="G303" s="2">
        <v>6.8</v>
      </c>
      <c r="H303" s="2">
        <v>1021.8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4.9000000000000004</v>
      </c>
      <c r="Q303">
        <v>5.2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6.4</v>
      </c>
      <c r="C304" s="2">
        <v>82</v>
      </c>
      <c r="D304" s="2">
        <v>3.5</v>
      </c>
      <c r="E304" s="2">
        <v>6.4</v>
      </c>
      <c r="F304" s="2">
        <v>3.2</v>
      </c>
      <c r="G304" s="2">
        <v>6.1</v>
      </c>
      <c r="H304" s="2">
        <v>1021.7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4.9000000000000004</v>
      </c>
      <c r="Q304">
        <v>5.2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6.4</v>
      </c>
      <c r="C305" s="2">
        <v>82</v>
      </c>
      <c r="D305" s="2">
        <v>3.5</v>
      </c>
      <c r="E305" s="2">
        <v>6.4</v>
      </c>
      <c r="F305" s="2">
        <v>2.9</v>
      </c>
      <c r="G305" s="2">
        <v>3.2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4.9000000000000004</v>
      </c>
      <c r="Q305">
        <v>5.3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6.4</v>
      </c>
      <c r="C306" s="2">
        <v>82</v>
      </c>
      <c r="D306" s="2">
        <v>3.5</v>
      </c>
      <c r="E306" s="2">
        <v>6.4</v>
      </c>
      <c r="F306" s="2">
        <v>2.2000000000000002</v>
      </c>
      <c r="G306" s="2">
        <v>4</v>
      </c>
      <c r="H306" s="2">
        <v>1021.8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5</v>
      </c>
      <c r="Q306">
        <v>5.3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6.3</v>
      </c>
      <c r="C307" s="2">
        <v>82</v>
      </c>
      <c r="D307" s="2">
        <v>3.4</v>
      </c>
      <c r="E307" s="2">
        <v>6.3</v>
      </c>
      <c r="F307" s="2">
        <v>2.2000000000000002</v>
      </c>
      <c r="G307" s="2">
        <v>3.2</v>
      </c>
      <c r="H307" s="2">
        <v>1021.7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5</v>
      </c>
      <c r="Q307">
        <v>5.3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6.3</v>
      </c>
      <c r="C308" s="2">
        <v>82</v>
      </c>
      <c r="D308" s="2">
        <v>3.4</v>
      </c>
      <c r="E308" s="2">
        <v>6.3</v>
      </c>
      <c r="F308" s="2">
        <v>2.9</v>
      </c>
      <c r="G308" s="2">
        <v>4</v>
      </c>
      <c r="H308" s="2">
        <v>1021.8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5</v>
      </c>
      <c r="Q308">
        <v>5.3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6.3</v>
      </c>
      <c r="C309" s="2">
        <v>82</v>
      </c>
      <c r="D309" s="2">
        <v>3.4</v>
      </c>
      <c r="E309" s="2">
        <v>6.3</v>
      </c>
      <c r="F309" s="2">
        <v>4.7</v>
      </c>
      <c r="G309" s="2">
        <v>4.7</v>
      </c>
      <c r="H309" s="2">
        <v>1021.5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4.9000000000000004</v>
      </c>
      <c r="Q309">
        <v>5.3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6.3</v>
      </c>
      <c r="C310" s="2">
        <v>82</v>
      </c>
      <c r="D310" s="2">
        <v>3.4</v>
      </c>
      <c r="E310" s="2">
        <v>6.3</v>
      </c>
      <c r="F310" s="2">
        <v>4.3</v>
      </c>
      <c r="G310" s="2">
        <v>5.8</v>
      </c>
      <c r="H310" s="2">
        <v>1021.9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5</v>
      </c>
      <c r="Q310">
        <v>5.3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6.3</v>
      </c>
      <c r="C311" s="2">
        <v>82</v>
      </c>
      <c r="D311" s="2">
        <v>3.4</v>
      </c>
      <c r="E311" s="2">
        <v>6.3</v>
      </c>
      <c r="F311" s="2">
        <v>4</v>
      </c>
      <c r="G311" s="2">
        <v>4.7</v>
      </c>
      <c r="H311" s="2">
        <v>1021.6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4.9000000000000004</v>
      </c>
      <c r="Q311">
        <v>5.3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6.3</v>
      </c>
      <c r="C312" s="2">
        <v>82</v>
      </c>
      <c r="D312" s="2">
        <v>3.4</v>
      </c>
      <c r="E312" s="2">
        <v>6.3</v>
      </c>
      <c r="F312" s="2">
        <v>2.5</v>
      </c>
      <c r="G312" s="2">
        <v>4</v>
      </c>
      <c r="H312" s="2">
        <v>1021.9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4.9000000000000004</v>
      </c>
      <c r="Q312">
        <v>5.3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6.2</v>
      </c>
      <c r="C313" s="2">
        <v>82</v>
      </c>
      <c r="D313" s="2">
        <v>3.3</v>
      </c>
      <c r="E313" s="2">
        <v>6.2</v>
      </c>
      <c r="F313" s="2">
        <v>4.7</v>
      </c>
      <c r="G313" s="2">
        <v>4.7</v>
      </c>
      <c r="H313" s="2">
        <v>1021.8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4.9000000000000004</v>
      </c>
      <c r="Q313">
        <v>5.3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6.3</v>
      </c>
      <c r="C314" s="2">
        <v>82</v>
      </c>
      <c r="D314" s="2">
        <v>3.4</v>
      </c>
      <c r="E314" s="2">
        <v>6.3</v>
      </c>
      <c r="F314" s="2">
        <v>2.9</v>
      </c>
      <c r="G314" s="2">
        <v>4</v>
      </c>
      <c r="H314" s="2">
        <v>1021.8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4.9000000000000004</v>
      </c>
      <c r="Q314">
        <v>5.3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6.2</v>
      </c>
      <c r="C315" s="2">
        <v>82</v>
      </c>
      <c r="D315" s="2">
        <v>3.3</v>
      </c>
      <c r="E315" s="2">
        <v>6.2</v>
      </c>
      <c r="F315" s="2">
        <v>1.8</v>
      </c>
      <c r="G315" s="2">
        <v>3.6</v>
      </c>
      <c r="H315" s="2">
        <v>1022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4.9000000000000004</v>
      </c>
      <c r="Q315">
        <v>5.2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6.2</v>
      </c>
      <c r="C316" s="2">
        <v>82</v>
      </c>
      <c r="D316" s="2">
        <v>3.3</v>
      </c>
      <c r="E316" s="2">
        <v>6.2</v>
      </c>
      <c r="F316" s="2">
        <v>0</v>
      </c>
      <c r="G316" s="2">
        <v>1.8</v>
      </c>
      <c r="H316" s="2">
        <v>1021.7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4.9000000000000004</v>
      </c>
      <c r="Q316">
        <v>5.3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6.2</v>
      </c>
      <c r="C317" s="2">
        <v>82</v>
      </c>
      <c r="D317" s="2">
        <v>3.3</v>
      </c>
      <c r="E317" s="2">
        <v>6.2</v>
      </c>
      <c r="F317" s="2">
        <v>0</v>
      </c>
      <c r="G317" s="2">
        <v>2.5</v>
      </c>
      <c r="H317" s="2">
        <v>1021.8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4.9000000000000004</v>
      </c>
      <c r="Q317">
        <v>5.3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6.2</v>
      </c>
      <c r="C318" s="2">
        <v>82</v>
      </c>
      <c r="D318" s="2">
        <v>3.3</v>
      </c>
      <c r="E318" s="2">
        <v>6.2</v>
      </c>
      <c r="F318" s="2">
        <v>1.8</v>
      </c>
      <c r="G318" s="2">
        <v>4.7</v>
      </c>
      <c r="H318" s="2">
        <v>1021.7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4.8</v>
      </c>
      <c r="Q318">
        <v>5.2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6.1</v>
      </c>
      <c r="C319" s="2">
        <v>83</v>
      </c>
      <c r="D319" s="2">
        <v>3.4</v>
      </c>
      <c r="E319" s="2">
        <v>6.1</v>
      </c>
      <c r="F319" s="2">
        <v>2.5</v>
      </c>
      <c r="G319" s="2">
        <v>4</v>
      </c>
      <c r="H319" s="2">
        <v>1021.9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4.9000000000000004</v>
      </c>
      <c r="Q319">
        <v>5.2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6.2</v>
      </c>
      <c r="C320" s="2">
        <v>83</v>
      </c>
      <c r="D320" s="2">
        <v>3.5</v>
      </c>
      <c r="E320" s="2">
        <v>6.2</v>
      </c>
      <c r="F320" s="2">
        <v>3.2</v>
      </c>
      <c r="G320" s="2">
        <v>4.7</v>
      </c>
      <c r="H320" s="2">
        <v>1021.9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4.8</v>
      </c>
      <c r="Q320">
        <v>5.0999999999999996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6.2</v>
      </c>
      <c r="C321" s="2">
        <v>83</v>
      </c>
      <c r="D321" s="2">
        <v>3.5</v>
      </c>
      <c r="E321" s="2">
        <v>5.3</v>
      </c>
      <c r="F321" s="2">
        <v>5.4</v>
      </c>
      <c r="G321" s="2">
        <v>6.1</v>
      </c>
      <c r="H321" s="2">
        <v>1021.7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4.8</v>
      </c>
      <c r="Q321">
        <v>5.0999999999999996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6.2</v>
      </c>
      <c r="C322" s="2">
        <v>83</v>
      </c>
      <c r="D322" s="2">
        <v>3.5</v>
      </c>
      <c r="E322" s="2">
        <v>6.2</v>
      </c>
      <c r="F322" s="2">
        <v>3.2</v>
      </c>
      <c r="G322" s="2">
        <v>5</v>
      </c>
      <c r="H322" s="2">
        <v>1021.7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4.8</v>
      </c>
      <c r="Q322">
        <v>5.0999999999999996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6.1</v>
      </c>
      <c r="C323" s="2">
        <v>83</v>
      </c>
      <c r="D323" s="2">
        <v>3.4</v>
      </c>
      <c r="E323" s="2">
        <v>6.1</v>
      </c>
      <c r="F323" s="2">
        <v>4.3</v>
      </c>
      <c r="G323" s="2">
        <v>5.8</v>
      </c>
      <c r="H323" s="2">
        <v>1021.9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4.8</v>
      </c>
      <c r="Q323">
        <v>5.0999999999999996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6.1</v>
      </c>
      <c r="C324" s="2">
        <v>83</v>
      </c>
      <c r="D324" s="2">
        <v>3.4</v>
      </c>
      <c r="E324" s="2">
        <v>4.8</v>
      </c>
      <c r="F324" s="2">
        <v>6.5</v>
      </c>
      <c r="G324" s="2">
        <v>6.8</v>
      </c>
      <c r="H324" s="2">
        <v>1022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4.8</v>
      </c>
      <c r="Q324">
        <v>5.0999999999999996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6.1</v>
      </c>
      <c r="C325" s="2">
        <v>83</v>
      </c>
      <c r="D325" s="2">
        <v>3.4</v>
      </c>
      <c r="E325" s="2">
        <v>4.8</v>
      </c>
      <c r="F325" s="2">
        <v>6.5</v>
      </c>
      <c r="G325" s="2">
        <v>6.5</v>
      </c>
      <c r="H325" s="2">
        <v>1021.9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4.8</v>
      </c>
      <c r="Q325">
        <v>5.0999999999999996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6.1</v>
      </c>
      <c r="C326" s="2">
        <v>83</v>
      </c>
      <c r="D326" s="2">
        <v>3.4</v>
      </c>
      <c r="E326" s="2">
        <v>5</v>
      </c>
      <c r="F326" s="2">
        <v>6.1</v>
      </c>
      <c r="G326" s="2">
        <v>6.1</v>
      </c>
      <c r="H326" s="2">
        <v>1021.8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4.7</v>
      </c>
      <c r="Q326">
        <v>5.0999999999999996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6.1</v>
      </c>
      <c r="C327" s="2">
        <v>83</v>
      </c>
      <c r="D327" s="2">
        <v>3.4</v>
      </c>
      <c r="E327" s="2">
        <v>6.1</v>
      </c>
      <c r="F327" s="2">
        <v>3.2</v>
      </c>
      <c r="G327" s="2">
        <v>5.4</v>
      </c>
      <c r="H327" s="2">
        <v>1021.9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4.8</v>
      </c>
      <c r="Q327">
        <v>5.0999999999999996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6</v>
      </c>
      <c r="C328" s="2">
        <v>83</v>
      </c>
      <c r="D328" s="2">
        <v>3.3</v>
      </c>
      <c r="E328" s="2">
        <v>6</v>
      </c>
      <c r="F328" s="2">
        <v>4.7</v>
      </c>
      <c r="G328" s="2">
        <v>4.7</v>
      </c>
      <c r="H328" s="2">
        <v>1021.9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4.8</v>
      </c>
      <c r="Q328">
        <v>5.0999999999999996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6</v>
      </c>
      <c r="C329" s="2">
        <v>83</v>
      </c>
      <c r="D329" s="2">
        <v>3.3</v>
      </c>
      <c r="E329" s="2">
        <v>5.2</v>
      </c>
      <c r="F329" s="2">
        <v>5</v>
      </c>
      <c r="G329" s="2">
        <v>6.1</v>
      </c>
      <c r="H329" s="2">
        <v>1021.6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4.8</v>
      </c>
      <c r="Q329">
        <v>5.0999999999999996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6</v>
      </c>
      <c r="C330" s="2">
        <v>83</v>
      </c>
      <c r="D330" s="2">
        <v>3.3</v>
      </c>
      <c r="E330" s="2">
        <v>6</v>
      </c>
      <c r="F330" s="2">
        <v>2.5</v>
      </c>
      <c r="G330" s="2">
        <v>6.1</v>
      </c>
      <c r="H330" s="2">
        <v>1021.9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4.8</v>
      </c>
      <c r="Q330">
        <v>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6</v>
      </c>
      <c r="C331" s="2">
        <v>83</v>
      </c>
      <c r="D331" s="2">
        <v>3.3</v>
      </c>
      <c r="E331" s="2">
        <v>6</v>
      </c>
      <c r="F331" s="2">
        <v>3.6</v>
      </c>
      <c r="G331" s="2">
        <v>4</v>
      </c>
      <c r="H331" s="2">
        <v>1022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4.8</v>
      </c>
      <c r="Q331">
        <v>5.0999999999999996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6</v>
      </c>
      <c r="C332" s="2">
        <v>83</v>
      </c>
      <c r="D332" s="2">
        <v>3.3</v>
      </c>
      <c r="E332" s="2">
        <v>5.2</v>
      </c>
      <c r="F332" s="2">
        <v>5</v>
      </c>
      <c r="G332" s="2">
        <v>6.1</v>
      </c>
      <c r="H332" s="2">
        <v>1021.8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4.7</v>
      </c>
      <c r="Q332">
        <v>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6</v>
      </c>
      <c r="C333" s="2">
        <v>83</v>
      </c>
      <c r="D333" s="2">
        <v>3.3</v>
      </c>
      <c r="E333" s="2">
        <v>4.9000000000000004</v>
      </c>
      <c r="F333" s="2">
        <v>5.8</v>
      </c>
      <c r="G333" s="2">
        <v>6.8</v>
      </c>
      <c r="H333" s="2">
        <v>1021.9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4.8</v>
      </c>
      <c r="Q333">
        <v>5.0999999999999996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6</v>
      </c>
      <c r="C334" s="2">
        <v>83</v>
      </c>
      <c r="D334" s="2">
        <v>3.3</v>
      </c>
      <c r="E334" s="2">
        <v>6</v>
      </c>
      <c r="F334" s="2">
        <v>2.5</v>
      </c>
      <c r="G334" s="2">
        <v>4.7</v>
      </c>
      <c r="H334" s="2">
        <v>1021.9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4.7</v>
      </c>
      <c r="Q334">
        <v>5.0999999999999996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6</v>
      </c>
      <c r="C335" s="2">
        <v>83</v>
      </c>
      <c r="D335" s="2">
        <v>3.3</v>
      </c>
      <c r="E335" s="2">
        <v>6</v>
      </c>
      <c r="F335" s="2">
        <v>2.5</v>
      </c>
      <c r="G335" s="2">
        <v>4.3</v>
      </c>
      <c r="H335" s="2">
        <v>1021.9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4.8</v>
      </c>
      <c r="Q335">
        <v>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5.9</v>
      </c>
      <c r="C336" s="2">
        <v>83</v>
      </c>
      <c r="D336" s="2">
        <v>3.2</v>
      </c>
      <c r="E336" s="2">
        <v>5.9</v>
      </c>
      <c r="F336" s="2">
        <v>1.8</v>
      </c>
      <c r="G336" s="2">
        <v>2.9</v>
      </c>
      <c r="H336" s="2">
        <v>1021.8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4.8</v>
      </c>
      <c r="Q336">
        <v>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5.9</v>
      </c>
      <c r="C337" s="2">
        <v>83</v>
      </c>
      <c r="D337" s="2">
        <v>3.2</v>
      </c>
      <c r="E337" s="2">
        <v>5.9</v>
      </c>
      <c r="F337" s="2">
        <v>4.3</v>
      </c>
      <c r="G337" s="2">
        <v>4.7</v>
      </c>
      <c r="H337" s="2">
        <v>1021.9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4.7</v>
      </c>
      <c r="Q337">
        <v>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5.9</v>
      </c>
      <c r="C338" s="2">
        <v>83</v>
      </c>
      <c r="D338" s="2">
        <v>3.2</v>
      </c>
      <c r="E338" s="2">
        <v>5.9</v>
      </c>
      <c r="F338" s="2">
        <v>4</v>
      </c>
      <c r="G338" s="2">
        <v>4.7</v>
      </c>
      <c r="H338" s="2">
        <v>1021.9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4.7</v>
      </c>
      <c r="Q338">
        <v>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5.9</v>
      </c>
      <c r="C339" s="2">
        <v>83</v>
      </c>
      <c r="D339" s="2">
        <v>3.2</v>
      </c>
      <c r="E339" s="2">
        <v>5.9</v>
      </c>
      <c r="F339" s="2">
        <v>4.7</v>
      </c>
      <c r="G339" s="2">
        <v>5.4</v>
      </c>
      <c r="H339" s="2">
        <v>1021.9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4.7</v>
      </c>
      <c r="Q339">
        <v>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5.9</v>
      </c>
      <c r="C340" s="2">
        <v>83</v>
      </c>
      <c r="D340" s="2">
        <v>3.2</v>
      </c>
      <c r="E340" s="2">
        <v>5.9</v>
      </c>
      <c r="F340" s="2">
        <v>4</v>
      </c>
      <c r="G340" s="2">
        <v>5</v>
      </c>
      <c r="H340" s="2">
        <v>1022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4.7</v>
      </c>
      <c r="Q340">
        <v>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5.9</v>
      </c>
      <c r="C341" s="2">
        <v>83</v>
      </c>
      <c r="D341" s="2">
        <v>3.2</v>
      </c>
      <c r="E341" s="2">
        <v>5.9</v>
      </c>
      <c r="F341" s="2">
        <v>4.7</v>
      </c>
      <c r="G341" s="2">
        <v>5</v>
      </c>
      <c r="H341" s="2">
        <v>1021.9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4.7</v>
      </c>
      <c r="Q341">
        <v>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5.9</v>
      </c>
      <c r="C342" s="2">
        <v>83</v>
      </c>
      <c r="D342" s="2">
        <v>3.2</v>
      </c>
      <c r="E342" s="2">
        <v>4.5999999999999996</v>
      </c>
      <c r="F342" s="2">
        <v>6.5</v>
      </c>
      <c r="G342" s="2">
        <v>7.6</v>
      </c>
      <c r="H342" s="2">
        <v>1021.8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4.7</v>
      </c>
      <c r="Q342">
        <v>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6</v>
      </c>
      <c r="C343" s="2">
        <v>83</v>
      </c>
      <c r="D343" s="2">
        <v>3.3</v>
      </c>
      <c r="E343" s="2">
        <v>4.9000000000000004</v>
      </c>
      <c r="F343" s="2">
        <v>5.8</v>
      </c>
      <c r="G343" s="2">
        <v>6.1</v>
      </c>
      <c r="H343" s="2">
        <v>1021.9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4.7</v>
      </c>
      <c r="Q343">
        <v>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6</v>
      </c>
      <c r="C344" s="2">
        <v>83</v>
      </c>
      <c r="D344" s="2">
        <v>3.3</v>
      </c>
      <c r="E344" s="2">
        <v>5.2</v>
      </c>
      <c r="F344" s="2">
        <v>5</v>
      </c>
      <c r="G344" s="2">
        <v>5.8</v>
      </c>
      <c r="H344" s="2">
        <v>1021.8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4.7</v>
      </c>
      <c r="Q344">
        <v>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6</v>
      </c>
      <c r="C345" s="2">
        <v>83</v>
      </c>
      <c r="D345" s="2">
        <v>3.3</v>
      </c>
      <c r="E345" s="2">
        <v>4.5999999999999996</v>
      </c>
      <c r="F345" s="2">
        <v>6.8</v>
      </c>
      <c r="G345" s="2">
        <v>6.8</v>
      </c>
      <c r="H345" s="2">
        <v>1022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4.7</v>
      </c>
      <c r="Q345">
        <v>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6</v>
      </c>
      <c r="C346" s="2">
        <v>83</v>
      </c>
      <c r="D346" s="2">
        <v>3.3</v>
      </c>
      <c r="E346" s="2">
        <v>4.9000000000000004</v>
      </c>
      <c r="F346" s="2">
        <v>5.8</v>
      </c>
      <c r="G346" s="2">
        <v>6.1</v>
      </c>
      <c r="H346" s="2">
        <v>1021.8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4.7</v>
      </c>
      <c r="Q346">
        <v>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6</v>
      </c>
      <c r="C347" s="2">
        <v>83</v>
      </c>
      <c r="D347" s="2">
        <v>3.3</v>
      </c>
      <c r="E347" s="2">
        <v>5.2</v>
      </c>
      <c r="F347" s="2">
        <v>5</v>
      </c>
      <c r="G347" s="2">
        <v>9</v>
      </c>
      <c r="H347" s="2">
        <v>1021.7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4.7</v>
      </c>
      <c r="Q347">
        <v>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6.1</v>
      </c>
      <c r="C348" s="2">
        <v>83</v>
      </c>
      <c r="D348" s="2">
        <v>3.4</v>
      </c>
      <c r="E348" s="2">
        <v>4.5999999999999996</v>
      </c>
      <c r="F348" s="2">
        <v>7.2</v>
      </c>
      <c r="G348" s="2">
        <v>7.2</v>
      </c>
      <c r="H348" s="2">
        <v>1022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4.7</v>
      </c>
      <c r="Q348">
        <v>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6.1</v>
      </c>
      <c r="C349" s="2">
        <v>83</v>
      </c>
      <c r="D349" s="2">
        <v>3.4</v>
      </c>
      <c r="E349" s="2">
        <v>5</v>
      </c>
      <c r="F349" s="2">
        <v>5.8</v>
      </c>
      <c r="G349" s="2">
        <v>6.1</v>
      </c>
      <c r="H349" s="2">
        <v>1021.8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4.8</v>
      </c>
      <c r="Q349">
        <v>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6</v>
      </c>
      <c r="C350" s="2">
        <v>83</v>
      </c>
      <c r="D350" s="2">
        <v>3.3</v>
      </c>
      <c r="E350" s="2">
        <v>4.7</v>
      </c>
      <c r="F350" s="2">
        <v>6.5</v>
      </c>
      <c r="G350" s="2">
        <v>7.2</v>
      </c>
      <c r="H350" s="2">
        <v>1022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4.7</v>
      </c>
      <c r="Q350">
        <v>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6</v>
      </c>
      <c r="C351" s="2">
        <v>83</v>
      </c>
      <c r="D351" s="2">
        <v>3.3</v>
      </c>
      <c r="E351" s="2">
        <v>4.5999999999999996</v>
      </c>
      <c r="F351" s="2">
        <v>6.8</v>
      </c>
      <c r="G351" s="2">
        <v>7.9</v>
      </c>
      <c r="H351" s="2">
        <v>1022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4.8</v>
      </c>
      <c r="Q351">
        <v>5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6</v>
      </c>
      <c r="C352" s="2">
        <v>83</v>
      </c>
      <c r="D352" s="2">
        <v>3.3</v>
      </c>
      <c r="E352" s="2">
        <v>5.0999999999999996</v>
      </c>
      <c r="F352" s="2">
        <v>5.4</v>
      </c>
      <c r="G352" s="2">
        <v>6.8</v>
      </c>
      <c r="H352" s="2">
        <v>1022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4.8</v>
      </c>
      <c r="Q352">
        <v>5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5.9</v>
      </c>
      <c r="C353" s="2">
        <v>83</v>
      </c>
      <c r="D353" s="2">
        <v>3.2</v>
      </c>
      <c r="E353" s="2">
        <v>5</v>
      </c>
      <c r="F353" s="2">
        <v>5.4</v>
      </c>
      <c r="G353" s="2">
        <v>5.4</v>
      </c>
      <c r="H353" s="2">
        <v>1022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4.8</v>
      </c>
      <c r="Q353">
        <v>5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5.9</v>
      </c>
      <c r="C354" s="2">
        <v>83</v>
      </c>
      <c r="D354" s="2">
        <v>3.2</v>
      </c>
      <c r="E354" s="2">
        <v>4.2</v>
      </c>
      <c r="F354" s="2">
        <v>7.9</v>
      </c>
      <c r="G354" s="2">
        <v>7.9</v>
      </c>
      <c r="H354" s="2">
        <v>1021.9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4.8</v>
      </c>
      <c r="Q354">
        <v>5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5.9</v>
      </c>
      <c r="C355" s="2">
        <v>83</v>
      </c>
      <c r="D355" s="2">
        <v>3.2</v>
      </c>
      <c r="E355" s="2">
        <v>5.9</v>
      </c>
      <c r="F355" s="2">
        <v>2.5</v>
      </c>
      <c r="G355" s="2">
        <v>6.5</v>
      </c>
      <c r="H355" s="2">
        <v>1022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4.8</v>
      </c>
      <c r="Q355">
        <v>5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5.9</v>
      </c>
      <c r="C356" s="2">
        <v>83</v>
      </c>
      <c r="D356" s="2">
        <v>3.2</v>
      </c>
      <c r="E356" s="2">
        <v>4.8</v>
      </c>
      <c r="F356" s="2">
        <v>5.8</v>
      </c>
      <c r="G356" s="2">
        <v>5.8</v>
      </c>
      <c r="H356" s="2">
        <v>1022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4.8</v>
      </c>
      <c r="Q356">
        <v>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5.9</v>
      </c>
      <c r="C357" s="2">
        <v>83</v>
      </c>
      <c r="D357" s="2">
        <v>3.2</v>
      </c>
      <c r="E357" s="2">
        <v>5.0999999999999996</v>
      </c>
      <c r="F357" s="2">
        <v>5</v>
      </c>
      <c r="G357" s="2">
        <v>5.8</v>
      </c>
      <c r="H357" s="2">
        <v>1021.9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4.8</v>
      </c>
      <c r="Q357">
        <v>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5.9</v>
      </c>
      <c r="C358" s="2">
        <v>83</v>
      </c>
      <c r="D358" s="2">
        <v>3.2</v>
      </c>
      <c r="E358" s="2">
        <v>5.9</v>
      </c>
      <c r="F358" s="2">
        <v>4.3</v>
      </c>
      <c r="G358" s="2">
        <v>5</v>
      </c>
      <c r="H358" s="2">
        <v>1022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4.8</v>
      </c>
      <c r="Q358">
        <v>5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5.9</v>
      </c>
      <c r="C359" s="2">
        <v>83</v>
      </c>
      <c r="D359" s="2">
        <v>3.2</v>
      </c>
      <c r="E359" s="2">
        <v>5.9</v>
      </c>
      <c r="F359" s="2">
        <v>4</v>
      </c>
      <c r="G359" s="2">
        <v>5.8</v>
      </c>
      <c r="H359" s="2">
        <v>1022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4.8</v>
      </c>
      <c r="Q359">
        <v>4.9000000000000004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5.9</v>
      </c>
      <c r="C360" s="2">
        <v>83</v>
      </c>
      <c r="D360" s="2">
        <v>3.2</v>
      </c>
      <c r="E360" s="2">
        <v>5.9</v>
      </c>
      <c r="F360" s="2">
        <v>3.6</v>
      </c>
      <c r="G360" s="2">
        <v>3.6</v>
      </c>
      <c r="H360" s="2">
        <v>1022.1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4.8</v>
      </c>
      <c r="Q360">
        <v>5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5.8</v>
      </c>
      <c r="C361" s="2">
        <v>83</v>
      </c>
      <c r="D361" s="2">
        <v>3.1</v>
      </c>
      <c r="E361" s="2">
        <v>4.8</v>
      </c>
      <c r="F361" s="2">
        <v>5.4</v>
      </c>
      <c r="G361" s="2">
        <v>5.8</v>
      </c>
      <c r="H361" s="2">
        <v>1021.8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4.8</v>
      </c>
      <c r="Q361">
        <v>4.9000000000000004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5.9</v>
      </c>
      <c r="C362" s="2">
        <v>83</v>
      </c>
      <c r="D362" s="2">
        <v>3.2</v>
      </c>
      <c r="E362" s="2">
        <v>5.9</v>
      </c>
      <c r="F362" s="2">
        <v>4.7</v>
      </c>
      <c r="G362" s="2">
        <v>6.1</v>
      </c>
      <c r="H362" s="2">
        <v>1022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4.8</v>
      </c>
      <c r="Q362">
        <v>4.9000000000000004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5.9</v>
      </c>
      <c r="C363" s="2">
        <v>83</v>
      </c>
      <c r="D363" s="2">
        <v>3.2</v>
      </c>
      <c r="E363" s="2">
        <v>4.2</v>
      </c>
      <c r="F363" s="2">
        <v>7.9</v>
      </c>
      <c r="G363" s="2">
        <v>7.9</v>
      </c>
      <c r="H363" s="2">
        <v>1021.8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4.8</v>
      </c>
      <c r="Q363">
        <v>4.9000000000000004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5.9</v>
      </c>
      <c r="C364" s="2">
        <v>83</v>
      </c>
      <c r="D364" s="2">
        <v>3.2</v>
      </c>
      <c r="E364" s="2">
        <v>5.9</v>
      </c>
      <c r="F364" s="2">
        <v>3.6</v>
      </c>
      <c r="G364" s="2">
        <v>4.7</v>
      </c>
      <c r="H364" s="2">
        <v>1021.9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4.7</v>
      </c>
      <c r="Q364">
        <v>4.9000000000000004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5.9</v>
      </c>
      <c r="C365" s="2">
        <v>83</v>
      </c>
      <c r="D365" s="2">
        <v>3.2</v>
      </c>
      <c r="E365" s="2">
        <v>5.9</v>
      </c>
      <c r="F365" s="2">
        <v>4.7</v>
      </c>
      <c r="G365" s="2">
        <v>5</v>
      </c>
      <c r="H365" s="2">
        <v>1021.9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4.7</v>
      </c>
      <c r="Q365">
        <v>4.9000000000000004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5.9</v>
      </c>
      <c r="C366" s="2">
        <v>83</v>
      </c>
      <c r="D366" s="2">
        <v>3.2</v>
      </c>
      <c r="E366" s="2">
        <v>5</v>
      </c>
      <c r="F366" s="2">
        <v>5.4</v>
      </c>
      <c r="G366" s="2">
        <v>6.8</v>
      </c>
      <c r="H366" s="2">
        <v>1022.1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4.7</v>
      </c>
      <c r="Q366">
        <v>4.9000000000000004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5.9</v>
      </c>
      <c r="C367" s="2">
        <v>83</v>
      </c>
      <c r="D367" s="2">
        <v>3.2</v>
      </c>
      <c r="E367" s="2">
        <v>5.9</v>
      </c>
      <c r="F367" s="2">
        <v>3.6</v>
      </c>
      <c r="G367" s="2">
        <v>7.9</v>
      </c>
      <c r="H367" s="2">
        <v>1022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4.7</v>
      </c>
      <c r="Q367">
        <v>4.9000000000000004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5.9</v>
      </c>
      <c r="C368" s="2">
        <v>83</v>
      </c>
      <c r="D368" s="2">
        <v>3.2</v>
      </c>
      <c r="E368" s="2">
        <v>4.7</v>
      </c>
      <c r="F368" s="2">
        <v>6.1</v>
      </c>
      <c r="G368" s="2">
        <v>7.6</v>
      </c>
      <c r="H368" s="2">
        <v>1022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4.7</v>
      </c>
      <c r="Q368">
        <v>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5.9</v>
      </c>
      <c r="C369" s="2">
        <v>83</v>
      </c>
      <c r="D369" s="2">
        <v>3.2</v>
      </c>
      <c r="E369" s="2">
        <v>5.9</v>
      </c>
      <c r="F369" s="2">
        <v>2.5</v>
      </c>
      <c r="G369" s="2">
        <v>5</v>
      </c>
      <c r="H369" s="2">
        <v>1021.9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4.7</v>
      </c>
      <c r="Q369">
        <v>4.9000000000000004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5.9</v>
      </c>
      <c r="C370" s="2">
        <v>83</v>
      </c>
      <c r="D370" s="2">
        <v>3.2</v>
      </c>
      <c r="E370" s="2">
        <v>4.5</v>
      </c>
      <c r="F370" s="2">
        <v>6.8</v>
      </c>
      <c r="G370" s="2">
        <v>6.8</v>
      </c>
      <c r="H370" s="2">
        <v>1021.9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4.7</v>
      </c>
      <c r="Q370">
        <v>4.9000000000000004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6</v>
      </c>
      <c r="C371" s="2">
        <v>83</v>
      </c>
      <c r="D371" s="2">
        <v>3.3</v>
      </c>
      <c r="E371" s="2">
        <v>4.9000000000000004</v>
      </c>
      <c r="F371" s="2">
        <v>6.1</v>
      </c>
      <c r="G371" s="2">
        <v>8.3000000000000007</v>
      </c>
      <c r="H371" s="2">
        <v>1021.8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4.7</v>
      </c>
      <c r="Q371">
        <v>4.9000000000000004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6</v>
      </c>
      <c r="C372" s="2">
        <v>83</v>
      </c>
      <c r="D372" s="2">
        <v>3.3</v>
      </c>
      <c r="E372" s="2">
        <v>4.4000000000000004</v>
      </c>
      <c r="F372" s="2">
        <v>7.6</v>
      </c>
      <c r="G372" s="2">
        <v>7.9</v>
      </c>
      <c r="H372" s="2">
        <v>1022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4.7</v>
      </c>
      <c r="Q372">
        <v>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6</v>
      </c>
      <c r="C373" s="2">
        <v>83</v>
      </c>
      <c r="D373" s="2">
        <v>3.3</v>
      </c>
      <c r="E373" s="2">
        <v>4.4000000000000004</v>
      </c>
      <c r="F373" s="2">
        <v>7.6</v>
      </c>
      <c r="G373" s="2">
        <v>7.6</v>
      </c>
      <c r="H373" s="2">
        <v>1022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4.8</v>
      </c>
      <c r="Q373">
        <v>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6</v>
      </c>
      <c r="C374" s="2">
        <v>83</v>
      </c>
      <c r="D374" s="2">
        <v>3.3</v>
      </c>
      <c r="E374" s="2">
        <v>6</v>
      </c>
      <c r="F374" s="2">
        <v>3.2</v>
      </c>
      <c r="G374" s="2">
        <v>11.5</v>
      </c>
      <c r="H374" s="2">
        <v>1021.9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4.7</v>
      </c>
      <c r="Q374">
        <v>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6</v>
      </c>
      <c r="C375" s="2">
        <v>83</v>
      </c>
      <c r="D375" s="2">
        <v>3.3</v>
      </c>
      <c r="E375" s="2">
        <v>6</v>
      </c>
      <c r="F375" s="2">
        <v>4.7</v>
      </c>
      <c r="G375" s="2">
        <v>8.3000000000000007</v>
      </c>
      <c r="H375" s="2">
        <v>1022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4.8</v>
      </c>
      <c r="Q375">
        <v>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6</v>
      </c>
      <c r="C376" s="2">
        <v>83</v>
      </c>
      <c r="D376" s="2">
        <v>3.3</v>
      </c>
      <c r="E376" s="2">
        <v>4.7</v>
      </c>
      <c r="F376" s="2">
        <v>6.5</v>
      </c>
      <c r="G376" s="2">
        <v>9.6999999999999993</v>
      </c>
      <c r="H376" s="2">
        <v>1021.9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4.8</v>
      </c>
      <c r="Q376">
        <v>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6.1</v>
      </c>
      <c r="C377" s="2">
        <v>83</v>
      </c>
      <c r="D377" s="2">
        <v>3.4</v>
      </c>
      <c r="E377" s="2">
        <v>5</v>
      </c>
      <c r="F377" s="2">
        <v>5.8</v>
      </c>
      <c r="G377" s="2">
        <v>7.2</v>
      </c>
      <c r="H377" s="2">
        <v>1022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4.8</v>
      </c>
      <c r="Q377">
        <v>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6.1</v>
      </c>
      <c r="C378" s="2">
        <v>83</v>
      </c>
      <c r="D378" s="2">
        <v>3.4</v>
      </c>
      <c r="E378" s="2">
        <v>6.1</v>
      </c>
      <c r="F378" s="2">
        <v>4</v>
      </c>
      <c r="G378" s="2">
        <v>8.6</v>
      </c>
      <c r="H378" s="2">
        <v>1022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4.8</v>
      </c>
      <c r="Q378">
        <v>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6.1</v>
      </c>
      <c r="C379" s="2">
        <v>83</v>
      </c>
      <c r="D379" s="2">
        <v>3.4</v>
      </c>
      <c r="E379" s="2">
        <v>6.1</v>
      </c>
      <c r="F379" s="2">
        <v>4</v>
      </c>
      <c r="G379" s="2">
        <v>7.2</v>
      </c>
      <c r="H379" s="2">
        <v>1022.1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4.8</v>
      </c>
      <c r="Q379">
        <v>5.0999999999999996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6.1</v>
      </c>
      <c r="C380" s="2">
        <v>83</v>
      </c>
      <c r="D380" s="2">
        <v>3.4</v>
      </c>
      <c r="E380" s="2">
        <v>4.4000000000000004</v>
      </c>
      <c r="F380" s="2">
        <v>8.3000000000000007</v>
      </c>
      <c r="G380" s="2">
        <v>10.1</v>
      </c>
      <c r="H380" s="2">
        <v>1022.1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4.8</v>
      </c>
      <c r="Q380">
        <v>5.0999999999999996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6.1</v>
      </c>
      <c r="C381" s="2">
        <v>83</v>
      </c>
      <c r="D381" s="2">
        <v>3.4</v>
      </c>
      <c r="E381" s="2">
        <v>5</v>
      </c>
      <c r="F381" s="2">
        <v>5.8</v>
      </c>
      <c r="G381" s="2">
        <v>7.9</v>
      </c>
      <c r="H381" s="2">
        <v>1022.1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4.8</v>
      </c>
      <c r="Q381">
        <v>5.0999999999999996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6.1</v>
      </c>
      <c r="C382" s="2">
        <v>83</v>
      </c>
      <c r="D382" s="2">
        <v>3.4</v>
      </c>
      <c r="E382" s="2">
        <v>4.5999999999999996</v>
      </c>
      <c r="F382" s="2">
        <v>7.2</v>
      </c>
      <c r="G382" s="2">
        <v>8.6</v>
      </c>
      <c r="H382" s="2">
        <v>1021.9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4.8</v>
      </c>
      <c r="Q382">
        <v>5.0999999999999996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6.1</v>
      </c>
      <c r="C383" s="2">
        <v>83</v>
      </c>
      <c r="D383" s="2">
        <v>3.4</v>
      </c>
      <c r="E383" s="2">
        <v>4.8</v>
      </c>
      <c r="F383" s="2">
        <v>6.5</v>
      </c>
      <c r="G383" s="2">
        <v>7.9</v>
      </c>
      <c r="H383" s="2">
        <v>1022.1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4.9000000000000004</v>
      </c>
      <c r="Q383">
        <v>5.0999999999999996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6.1</v>
      </c>
      <c r="C384" s="2">
        <v>83</v>
      </c>
      <c r="D384" s="2">
        <v>3.4</v>
      </c>
      <c r="E384" s="2">
        <v>4.7</v>
      </c>
      <c r="F384" s="2">
        <v>6.8</v>
      </c>
      <c r="G384" s="2">
        <v>8.6</v>
      </c>
      <c r="H384" s="2">
        <v>1022.1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4.9000000000000004</v>
      </c>
      <c r="Q384">
        <v>5.0999999999999996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6.1</v>
      </c>
      <c r="C385" s="2">
        <v>83</v>
      </c>
      <c r="D385" s="2">
        <v>3.4</v>
      </c>
      <c r="E385" s="2">
        <v>4.7</v>
      </c>
      <c r="F385" s="2">
        <v>6.8</v>
      </c>
      <c r="G385" s="2">
        <v>10.4</v>
      </c>
      <c r="H385" s="2">
        <v>1022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4.9000000000000004</v>
      </c>
      <c r="Q385">
        <v>5.0999999999999996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6.1</v>
      </c>
      <c r="C386" s="2">
        <v>83</v>
      </c>
      <c r="D386" s="2">
        <v>3.4</v>
      </c>
      <c r="E386" s="2">
        <v>5</v>
      </c>
      <c r="F386" s="2">
        <v>5.8</v>
      </c>
      <c r="G386" s="2">
        <v>9</v>
      </c>
      <c r="H386" s="2">
        <v>1021.8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4.9000000000000004</v>
      </c>
      <c r="Q386">
        <v>5.0999999999999996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6.1</v>
      </c>
      <c r="C387" s="2">
        <v>83</v>
      </c>
      <c r="D387" s="2">
        <v>3.4</v>
      </c>
      <c r="E387" s="2">
        <v>4.4000000000000004</v>
      </c>
      <c r="F387" s="2">
        <v>7.9</v>
      </c>
      <c r="G387" s="2">
        <v>9.4</v>
      </c>
      <c r="H387" s="2">
        <v>1022.1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4.9000000000000004</v>
      </c>
      <c r="Q387">
        <v>5.0999999999999996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6</v>
      </c>
      <c r="C388" s="2">
        <v>83</v>
      </c>
      <c r="D388" s="2">
        <v>3.3</v>
      </c>
      <c r="E388" s="2">
        <v>6</v>
      </c>
      <c r="F388" s="2">
        <v>4.7</v>
      </c>
      <c r="G388" s="2">
        <v>9</v>
      </c>
      <c r="H388" s="2">
        <v>1022.1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5</v>
      </c>
      <c r="Q388">
        <v>5.0999999999999996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6</v>
      </c>
      <c r="C389" s="2">
        <v>83</v>
      </c>
      <c r="D389" s="2">
        <v>3.3</v>
      </c>
      <c r="E389" s="2">
        <v>5.2</v>
      </c>
      <c r="F389" s="2">
        <v>5</v>
      </c>
      <c r="G389" s="2">
        <v>6.5</v>
      </c>
      <c r="H389" s="2">
        <v>1022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5</v>
      </c>
      <c r="Q389">
        <v>5.0999999999999996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6</v>
      </c>
      <c r="C390" s="2">
        <v>83</v>
      </c>
      <c r="D390" s="2">
        <v>3.3</v>
      </c>
      <c r="E390" s="2">
        <v>4.7</v>
      </c>
      <c r="F390" s="2">
        <v>6.5</v>
      </c>
      <c r="G390" s="2">
        <v>6.8</v>
      </c>
      <c r="H390" s="2">
        <v>1022.1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4.9000000000000004</v>
      </c>
      <c r="Q390">
        <v>5.0999999999999996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5.9</v>
      </c>
      <c r="C391" s="2">
        <v>83</v>
      </c>
      <c r="D391" s="2">
        <v>3.2</v>
      </c>
      <c r="E391" s="2">
        <v>5.9</v>
      </c>
      <c r="F391" s="2">
        <v>2.9</v>
      </c>
      <c r="G391" s="2">
        <v>7.6</v>
      </c>
      <c r="H391" s="2">
        <v>1022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5</v>
      </c>
      <c r="Q391">
        <v>5.0999999999999996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5.9</v>
      </c>
      <c r="C392" s="2">
        <v>83</v>
      </c>
      <c r="D392" s="2">
        <v>3.2</v>
      </c>
      <c r="E392" s="2">
        <v>4.8</v>
      </c>
      <c r="F392" s="2">
        <v>5.8</v>
      </c>
      <c r="G392" s="2">
        <v>7.6</v>
      </c>
      <c r="H392" s="2">
        <v>1021.8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4.9000000000000004</v>
      </c>
      <c r="Q392">
        <v>5.0999999999999996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5.9</v>
      </c>
      <c r="C393" s="2">
        <v>83</v>
      </c>
      <c r="D393" s="2">
        <v>3.2</v>
      </c>
      <c r="E393" s="2">
        <v>5.0999999999999996</v>
      </c>
      <c r="F393" s="2">
        <v>5</v>
      </c>
      <c r="G393" s="2">
        <v>7.2</v>
      </c>
      <c r="H393" s="2">
        <v>1022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4.9000000000000004</v>
      </c>
      <c r="Q393">
        <v>5.0999999999999996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5.9</v>
      </c>
      <c r="C394" s="2">
        <v>83</v>
      </c>
      <c r="D394" s="2">
        <v>3.2</v>
      </c>
      <c r="E394" s="2">
        <v>5.9</v>
      </c>
      <c r="F394" s="2">
        <v>4.3</v>
      </c>
      <c r="G394" s="2">
        <v>6.5</v>
      </c>
      <c r="H394" s="2">
        <v>1021.8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4.9000000000000004</v>
      </c>
      <c r="Q394">
        <v>5.0999999999999996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5.9</v>
      </c>
      <c r="C395" s="2">
        <v>83</v>
      </c>
      <c r="D395" s="2">
        <v>3.2</v>
      </c>
      <c r="E395" s="2">
        <v>4.4000000000000004</v>
      </c>
      <c r="F395" s="2">
        <v>7.2</v>
      </c>
      <c r="G395" s="2">
        <v>8.6</v>
      </c>
      <c r="H395" s="2">
        <v>1021.9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4.9000000000000004</v>
      </c>
      <c r="Q395">
        <v>5.0999999999999996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5.9</v>
      </c>
      <c r="C396" s="2">
        <v>83</v>
      </c>
      <c r="D396" s="2">
        <v>3.2</v>
      </c>
      <c r="E396" s="2">
        <v>4.7</v>
      </c>
      <c r="F396" s="2">
        <v>6.1</v>
      </c>
      <c r="G396" s="2">
        <v>7.6</v>
      </c>
      <c r="H396" s="2">
        <v>1022.1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4.9000000000000004</v>
      </c>
      <c r="Q396">
        <v>5.0999999999999996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5.9</v>
      </c>
      <c r="C397" s="2">
        <v>83</v>
      </c>
      <c r="D397" s="2">
        <v>3.2</v>
      </c>
      <c r="E397" s="2">
        <v>4.5999999999999996</v>
      </c>
      <c r="F397" s="2">
        <v>6.5</v>
      </c>
      <c r="G397" s="2">
        <v>6.8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4.9000000000000004</v>
      </c>
      <c r="Q397">
        <v>5.0999999999999996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5.9</v>
      </c>
      <c r="C398" s="2">
        <v>83</v>
      </c>
      <c r="D398" s="2">
        <v>3.2</v>
      </c>
      <c r="E398" s="2">
        <v>4.5999999999999996</v>
      </c>
      <c r="F398" s="2">
        <v>6.5</v>
      </c>
      <c r="G398" s="2">
        <v>6.8</v>
      </c>
      <c r="H398" s="2">
        <v>1022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4.9000000000000004</v>
      </c>
      <c r="Q398">
        <v>5.0999999999999996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5.9</v>
      </c>
      <c r="C399" s="2">
        <v>83</v>
      </c>
      <c r="D399" s="2">
        <v>3.2</v>
      </c>
      <c r="E399" s="2">
        <v>4.2</v>
      </c>
      <c r="F399" s="2">
        <v>8.3000000000000007</v>
      </c>
      <c r="G399" s="2">
        <v>8.3000000000000007</v>
      </c>
      <c r="H399" s="2">
        <v>1021.9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4.9000000000000004</v>
      </c>
      <c r="Q399">
        <v>5.0999999999999996</v>
      </c>
      <c r="R399" s="5">
        <v>0.27083333333333298</v>
      </c>
      <c r="T399" s="13">
        <f t="shared" ref="T399:T462" si="9">MAX(P399,Q399)</f>
        <v>5.0999999999999996</v>
      </c>
      <c r="U399" s="13">
        <f>(T399-B399)-3</f>
        <v>-3.8000000000000007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5.9</v>
      </c>
      <c r="C400" s="2">
        <v>83</v>
      </c>
      <c r="D400" s="2">
        <v>3.2</v>
      </c>
      <c r="E400" s="2">
        <v>4.7</v>
      </c>
      <c r="F400" s="2">
        <v>6.1</v>
      </c>
      <c r="G400" s="2">
        <v>7.9</v>
      </c>
      <c r="H400" s="2">
        <v>1022.1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4.9000000000000004</v>
      </c>
      <c r="Q400">
        <v>5.0999999999999996</v>
      </c>
      <c r="R400" s="5">
        <v>0.27152777777777798</v>
      </c>
      <c r="T400" s="13">
        <f t="shared" si="9"/>
        <v>5.0999999999999996</v>
      </c>
      <c r="U400" s="13">
        <f t="shared" ref="U400:U463" si="11">(T400-B400)-3</f>
        <v>-3.8000000000000007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5.8</v>
      </c>
      <c r="C401" s="2">
        <v>83</v>
      </c>
      <c r="D401" s="2">
        <v>3.1</v>
      </c>
      <c r="E401" s="2">
        <v>4.3</v>
      </c>
      <c r="F401" s="2">
        <v>7.2</v>
      </c>
      <c r="G401" s="2">
        <v>7.9</v>
      </c>
      <c r="H401" s="2">
        <v>1021.8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4.9000000000000004</v>
      </c>
      <c r="Q401">
        <v>5.0999999999999996</v>
      </c>
      <c r="R401" s="5">
        <v>0.27222222222222198</v>
      </c>
      <c r="T401" s="13">
        <f t="shared" si="9"/>
        <v>5.0999999999999996</v>
      </c>
      <c r="U401" s="13">
        <f t="shared" si="11"/>
        <v>-3.7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5.9</v>
      </c>
      <c r="C402" s="2">
        <v>83</v>
      </c>
      <c r="D402" s="2">
        <v>3.2</v>
      </c>
      <c r="E402" s="2">
        <v>4.5999999999999996</v>
      </c>
      <c r="F402" s="2">
        <v>6.5</v>
      </c>
      <c r="G402" s="2">
        <v>7.6</v>
      </c>
      <c r="H402" s="2">
        <v>1022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4.9000000000000004</v>
      </c>
      <c r="Q402">
        <v>5</v>
      </c>
      <c r="R402" s="5">
        <v>0.27291666666666697</v>
      </c>
      <c r="T402" s="13">
        <f t="shared" si="9"/>
        <v>5</v>
      </c>
      <c r="U402" s="13">
        <f t="shared" si="11"/>
        <v>-3.9000000000000004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5.8</v>
      </c>
      <c r="C403" s="2">
        <v>83</v>
      </c>
      <c r="D403" s="2">
        <v>3.1</v>
      </c>
      <c r="E403" s="2">
        <v>4.5</v>
      </c>
      <c r="F403" s="2">
        <v>6.5</v>
      </c>
      <c r="G403" s="2">
        <v>9.4</v>
      </c>
      <c r="H403" s="2">
        <v>1022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4.9000000000000004</v>
      </c>
      <c r="Q403">
        <v>5.0999999999999996</v>
      </c>
      <c r="R403" s="5">
        <v>0.27361111111111103</v>
      </c>
      <c r="T403" s="13">
        <f t="shared" si="9"/>
        <v>5.0999999999999996</v>
      </c>
      <c r="U403" s="13">
        <f t="shared" si="11"/>
        <v>-3.7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5.8</v>
      </c>
      <c r="C404" s="2">
        <v>83</v>
      </c>
      <c r="D404" s="2">
        <v>3.1</v>
      </c>
      <c r="E404" s="2">
        <v>4.5</v>
      </c>
      <c r="F404" s="2">
        <v>6.5</v>
      </c>
      <c r="G404" s="2">
        <v>7.9</v>
      </c>
      <c r="H404" s="2">
        <v>1022.1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4.9000000000000004</v>
      </c>
      <c r="Q404">
        <v>5.0999999999999996</v>
      </c>
      <c r="R404" s="5">
        <v>0.27430555555555602</v>
      </c>
      <c r="T404" s="13">
        <f t="shared" si="9"/>
        <v>5.0999999999999996</v>
      </c>
      <c r="U404" s="13">
        <f t="shared" si="11"/>
        <v>-3.7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5.8</v>
      </c>
      <c r="C405" s="2">
        <v>83</v>
      </c>
      <c r="D405" s="2">
        <v>3.1</v>
      </c>
      <c r="E405" s="2">
        <v>4.4000000000000004</v>
      </c>
      <c r="F405" s="2">
        <v>6.8</v>
      </c>
      <c r="G405" s="2">
        <v>7.9</v>
      </c>
      <c r="H405" s="2">
        <v>1022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4.8</v>
      </c>
      <c r="Q405">
        <v>5.0999999999999996</v>
      </c>
      <c r="R405" s="5">
        <v>0.27500000000000002</v>
      </c>
      <c r="T405" s="13">
        <f t="shared" si="9"/>
        <v>5.0999999999999996</v>
      </c>
      <c r="U405" s="13">
        <f t="shared" si="11"/>
        <v>-3.7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5.8</v>
      </c>
      <c r="C406" s="2">
        <v>83</v>
      </c>
      <c r="D406" s="2">
        <v>3.1</v>
      </c>
      <c r="E406" s="2">
        <v>4.7</v>
      </c>
      <c r="F406" s="2">
        <v>5.8</v>
      </c>
      <c r="G406" s="2">
        <v>6.5</v>
      </c>
      <c r="H406" s="2">
        <v>1022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4.8</v>
      </c>
      <c r="Q406">
        <v>5</v>
      </c>
      <c r="R406" s="5">
        <v>0.27569444444444402</v>
      </c>
      <c r="T406" s="13">
        <f t="shared" si="9"/>
        <v>5</v>
      </c>
      <c r="U406" s="13">
        <f t="shared" si="11"/>
        <v>-3.8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5.8</v>
      </c>
      <c r="C407" s="2">
        <v>83</v>
      </c>
      <c r="D407" s="2">
        <v>3.1</v>
      </c>
      <c r="E407" s="2">
        <v>4.8</v>
      </c>
      <c r="F407" s="2">
        <v>5.4</v>
      </c>
      <c r="G407" s="2">
        <v>7.9</v>
      </c>
      <c r="H407" s="2">
        <v>1022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4.9000000000000004</v>
      </c>
      <c r="Q407">
        <v>5.0999999999999996</v>
      </c>
      <c r="R407" s="5">
        <v>0.27638888888888902</v>
      </c>
      <c r="T407" s="13">
        <f t="shared" si="9"/>
        <v>5.0999999999999996</v>
      </c>
      <c r="U407" s="13">
        <f t="shared" si="11"/>
        <v>-3.7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5.8</v>
      </c>
      <c r="C408" s="2">
        <v>83</v>
      </c>
      <c r="D408" s="2">
        <v>3.1</v>
      </c>
      <c r="E408" s="2">
        <v>3.9</v>
      </c>
      <c r="F408" s="2">
        <v>8.6</v>
      </c>
      <c r="G408" s="2">
        <v>9.4</v>
      </c>
      <c r="H408" s="2">
        <v>1022.1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4.8</v>
      </c>
      <c r="Q408">
        <v>5</v>
      </c>
      <c r="R408" s="5">
        <v>0.27708333333333302</v>
      </c>
      <c r="T408" s="13">
        <f t="shared" si="9"/>
        <v>5</v>
      </c>
      <c r="U408" s="13">
        <f t="shared" si="11"/>
        <v>-3.8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5.7</v>
      </c>
      <c r="C409" s="2">
        <v>83</v>
      </c>
      <c r="D409" s="2">
        <v>3</v>
      </c>
      <c r="E409" s="2">
        <v>5.7</v>
      </c>
      <c r="F409" s="2">
        <v>3.6</v>
      </c>
      <c r="G409" s="2">
        <v>4.3</v>
      </c>
      <c r="H409" s="2">
        <v>1021.9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4.8</v>
      </c>
      <c r="Q409">
        <v>5</v>
      </c>
      <c r="R409" s="5">
        <v>0.27777777777777801</v>
      </c>
      <c r="T409" s="13">
        <f t="shared" si="9"/>
        <v>5</v>
      </c>
      <c r="U409" s="13">
        <f t="shared" si="11"/>
        <v>-3.7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5.7</v>
      </c>
      <c r="C410" s="2">
        <v>83</v>
      </c>
      <c r="D410" s="2">
        <v>3</v>
      </c>
      <c r="E410" s="2">
        <v>5.7</v>
      </c>
      <c r="F410" s="2">
        <v>3.6</v>
      </c>
      <c r="G410" s="2">
        <v>8.6</v>
      </c>
      <c r="H410" s="2">
        <v>1022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4.8</v>
      </c>
      <c r="Q410">
        <v>5</v>
      </c>
      <c r="R410" s="5">
        <v>0.27847222222222201</v>
      </c>
      <c r="T410" s="13">
        <f t="shared" si="9"/>
        <v>5</v>
      </c>
      <c r="U410" s="13">
        <f t="shared" si="11"/>
        <v>-3.7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5.7</v>
      </c>
      <c r="C411" s="2">
        <v>83</v>
      </c>
      <c r="D411" s="2">
        <v>3</v>
      </c>
      <c r="E411" s="2">
        <v>4.7</v>
      </c>
      <c r="F411" s="2">
        <v>5.4</v>
      </c>
      <c r="G411" s="2">
        <v>7.2</v>
      </c>
      <c r="H411" s="2">
        <v>1022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4.8</v>
      </c>
      <c r="Q411">
        <v>5</v>
      </c>
      <c r="R411" s="5">
        <v>0.27916666666666701</v>
      </c>
      <c r="T411" s="13">
        <f t="shared" si="9"/>
        <v>5</v>
      </c>
      <c r="U411" s="13">
        <f t="shared" si="11"/>
        <v>-3.7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5.8</v>
      </c>
      <c r="C412" s="2">
        <v>83</v>
      </c>
      <c r="D412" s="2">
        <v>3.1</v>
      </c>
      <c r="E412" s="2">
        <v>3.9</v>
      </c>
      <c r="F412" s="2">
        <v>9</v>
      </c>
      <c r="G412" s="2">
        <v>9</v>
      </c>
      <c r="H412" s="2">
        <v>1021.9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4.8</v>
      </c>
      <c r="Q412">
        <v>5</v>
      </c>
      <c r="R412" s="5">
        <v>0.27986111111111101</v>
      </c>
      <c r="T412" s="13">
        <f t="shared" si="9"/>
        <v>5</v>
      </c>
      <c r="U412" s="13">
        <f t="shared" si="11"/>
        <v>-3.8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5.8</v>
      </c>
      <c r="C413" s="2">
        <v>83</v>
      </c>
      <c r="D413" s="2">
        <v>3.1</v>
      </c>
      <c r="E413" s="2">
        <v>4.5</v>
      </c>
      <c r="F413" s="2">
        <v>6.5</v>
      </c>
      <c r="G413" s="2">
        <v>7.6</v>
      </c>
      <c r="H413" s="2">
        <v>1021.9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4.8</v>
      </c>
      <c r="Q413">
        <v>5</v>
      </c>
      <c r="R413" s="5">
        <v>0.280555555555556</v>
      </c>
      <c r="T413" s="13">
        <f t="shared" si="9"/>
        <v>5</v>
      </c>
      <c r="U413" s="13">
        <f t="shared" si="11"/>
        <v>-3.8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5.8</v>
      </c>
      <c r="C414" s="2">
        <v>83</v>
      </c>
      <c r="D414" s="2">
        <v>3.1</v>
      </c>
      <c r="E414" s="2">
        <v>5.8</v>
      </c>
      <c r="F414" s="2">
        <v>3.2</v>
      </c>
      <c r="G414" s="2">
        <v>5.8</v>
      </c>
      <c r="H414" s="2">
        <v>1021.9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4.8</v>
      </c>
      <c r="Q414">
        <v>5</v>
      </c>
      <c r="R414" s="5">
        <v>0.28125</v>
      </c>
      <c r="T414" s="13">
        <f t="shared" si="9"/>
        <v>5</v>
      </c>
      <c r="U414" s="13">
        <f t="shared" si="11"/>
        <v>-3.8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5.8</v>
      </c>
      <c r="C415" s="2">
        <v>83</v>
      </c>
      <c r="D415" s="2">
        <v>3.1</v>
      </c>
      <c r="E415" s="2">
        <v>5</v>
      </c>
      <c r="F415" s="2">
        <v>5</v>
      </c>
      <c r="G415" s="2">
        <v>6.1</v>
      </c>
      <c r="H415" s="2">
        <v>1021.9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4.8</v>
      </c>
      <c r="Q415">
        <v>5</v>
      </c>
      <c r="R415" s="5">
        <v>0.281944444444444</v>
      </c>
      <c r="T415" s="13">
        <f t="shared" si="9"/>
        <v>5</v>
      </c>
      <c r="U415" s="13">
        <f t="shared" si="11"/>
        <v>-3.8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5.8</v>
      </c>
      <c r="C416" s="2">
        <v>83</v>
      </c>
      <c r="D416" s="2">
        <v>3.1</v>
      </c>
      <c r="E416" s="2">
        <v>4.5</v>
      </c>
      <c r="F416" s="2">
        <v>6.5</v>
      </c>
      <c r="G416" s="2">
        <v>6.5</v>
      </c>
      <c r="H416" s="2">
        <v>1022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4.8</v>
      </c>
      <c r="Q416">
        <v>5</v>
      </c>
      <c r="R416" s="5">
        <v>0.28263888888888899</v>
      </c>
      <c r="T416" s="13">
        <f t="shared" si="9"/>
        <v>5</v>
      </c>
      <c r="U416" s="13">
        <f t="shared" si="11"/>
        <v>-3.8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5.8</v>
      </c>
      <c r="C417" s="2">
        <v>83</v>
      </c>
      <c r="D417" s="2">
        <v>3.1</v>
      </c>
      <c r="E417" s="2">
        <v>4.3</v>
      </c>
      <c r="F417" s="2">
        <v>7.2</v>
      </c>
      <c r="G417" s="2">
        <v>7.9</v>
      </c>
      <c r="H417" s="2">
        <v>1022.1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4.8</v>
      </c>
      <c r="Q417">
        <v>5</v>
      </c>
      <c r="R417" s="5">
        <v>0.28333333333333299</v>
      </c>
      <c r="T417" s="13">
        <f t="shared" si="9"/>
        <v>5</v>
      </c>
      <c r="U417" s="13">
        <f t="shared" si="11"/>
        <v>-3.8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5.8</v>
      </c>
      <c r="C418" s="2">
        <v>83</v>
      </c>
      <c r="D418" s="2">
        <v>3.1</v>
      </c>
      <c r="E418" s="2">
        <v>4.7</v>
      </c>
      <c r="F418" s="2">
        <v>5.8</v>
      </c>
      <c r="G418" s="2">
        <v>6.8</v>
      </c>
      <c r="H418" s="2">
        <v>1022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4.7</v>
      </c>
      <c r="Q418">
        <v>5</v>
      </c>
      <c r="R418" s="5">
        <v>0.28402777777777799</v>
      </c>
      <c r="T418" s="13">
        <f t="shared" si="9"/>
        <v>5</v>
      </c>
      <c r="U418" s="13">
        <f t="shared" si="11"/>
        <v>-3.8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5.7</v>
      </c>
      <c r="C419" s="2">
        <v>83</v>
      </c>
      <c r="D419" s="2">
        <v>3</v>
      </c>
      <c r="E419" s="2">
        <v>5.7</v>
      </c>
      <c r="F419" s="2">
        <v>2.9</v>
      </c>
      <c r="G419" s="2">
        <v>3.6</v>
      </c>
      <c r="H419" s="2">
        <v>1022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4.7</v>
      </c>
      <c r="Q419">
        <v>5</v>
      </c>
      <c r="R419" s="5">
        <v>0.28472222222222199</v>
      </c>
      <c r="T419" s="13">
        <f t="shared" si="9"/>
        <v>5</v>
      </c>
      <c r="U419" s="13">
        <f t="shared" si="11"/>
        <v>-3.7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5.7</v>
      </c>
      <c r="C420" s="2">
        <v>83</v>
      </c>
      <c r="D420" s="2">
        <v>3</v>
      </c>
      <c r="E420" s="2">
        <v>5.7</v>
      </c>
      <c r="F420" s="2">
        <v>4</v>
      </c>
      <c r="G420" s="2">
        <v>6.8</v>
      </c>
      <c r="H420" s="2">
        <v>1022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4.8</v>
      </c>
      <c r="Q420">
        <v>5</v>
      </c>
      <c r="R420" s="5">
        <v>0.28541666666666698</v>
      </c>
      <c r="T420" s="13">
        <f t="shared" si="9"/>
        <v>5</v>
      </c>
      <c r="U420" s="13">
        <f t="shared" si="11"/>
        <v>-3.7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5.7</v>
      </c>
      <c r="C421" s="2">
        <v>83</v>
      </c>
      <c r="D421" s="2">
        <v>3</v>
      </c>
      <c r="E421" s="2">
        <v>3.9</v>
      </c>
      <c r="F421" s="2">
        <v>7.9</v>
      </c>
      <c r="G421" s="2">
        <v>7.9</v>
      </c>
      <c r="H421" s="2">
        <v>1022.1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4.7</v>
      </c>
      <c r="Q421">
        <v>5</v>
      </c>
      <c r="R421" s="5">
        <v>0.28611111111111098</v>
      </c>
      <c r="T421" s="13">
        <f t="shared" si="9"/>
        <v>5</v>
      </c>
      <c r="U421" s="13">
        <f t="shared" si="11"/>
        <v>-3.7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5.7</v>
      </c>
      <c r="C422" s="2">
        <v>83</v>
      </c>
      <c r="D422" s="2">
        <v>3</v>
      </c>
      <c r="E422" s="2">
        <v>4.9000000000000004</v>
      </c>
      <c r="F422" s="2">
        <v>5</v>
      </c>
      <c r="G422" s="2">
        <v>5.8</v>
      </c>
      <c r="H422" s="2">
        <v>1022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4.7</v>
      </c>
      <c r="Q422">
        <v>4.9000000000000004</v>
      </c>
      <c r="R422" s="5">
        <v>0.28680555555555598</v>
      </c>
      <c r="T422" s="13">
        <f t="shared" si="9"/>
        <v>4.9000000000000004</v>
      </c>
      <c r="U422" s="13">
        <f t="shared" si="11"/>
        <v>-3.8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5.7</v>
      </c>
      <c r="C423" s="2">
        <v>83</v>
      </c>
      <c r="D423" s="2">
        <v>3</v>
      </c>
      <c r="E423" s="2">
        <v>4.9000000000000004</v>
      </c>
      <c r="F423" s="2">
        <v>5</v>
      </c>
      <c r="G423" s="2">
        <v>5.8</v>
      </c>
      <c r="H423" s="2">
        <v>1022.1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4.7</v>
      </c>
      <c r="Q423">
        <v>4.9000000000000004</v>
      </c>
      <c r="R423" s="5">
        <v>0.28749999999999998</v>
      </c>
      <c r="T423" s="13">
        <f t="shared" si="9"/>
        <v>4.9000000000000004</v>
      </c>
      <c r="U423" s="13">
        <f t="shared" si="11"/>
        <v>-3.8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5.7</v>
      </c>
      <c r="C424" s="2">
        <v>83</v>
      </c>
      <c r="D424" s="2">
        <v>3</v>
      </c>
      <c r="E424" s="2">
        <v>5.7</v>
      </c>
      <c r="F424" s="2">
        <v>2.9</v>
      </c>
      <c r="G424" s="2">
        <v>5</v>
      </c>
      <c r="H424" s="2">
        <v>1022.1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4.7</v>
      </c>
      <c r="Q424">
        <v>4.9000000000000004</v>
      </c>
      <c r="R424" s="5">
        <v>0.28819444444444398</v>
      </c>
      <c r="T424" s="13">
        <f t="shared" si="9"/>
        <v>4.9000000000000004</v>
      </c>
      <c r="U424" s="13">
        <f t="shared" si="11"/>
        <v>-3.8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5.7</v>
      </c>
      <c r="C425" s="2">
        <v>83</v>
      </c>
      <c r="D425" s="2">
        <v>3</v>
      </c>
      <c r="E425" s="2">
        <v>5.7</v>
      </c>
      <c r="F425" s="2">
        <v>4.3</v>
      </c>
      <c r="G425" s="2">
        <v>5</v>
      </c>
      <c r="H425" s="2">
        <v>1021.9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4.7</v>
      </c>
      <c r="Q425">
        <v>4.9000000000000004</v>
      </c>
      <c r="R425" s="5">
        <v>0.28888888888888897</v>
      </c>
      <c r="T425" s="13">
        <f t="shared" si="9"/>
        <v>4.9000000000000004</v>
      </c>
      <c r="U425" s="13">
        <f t="shared" si="11"/>
        <v>-3.8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5.7</v>
      </c>
      <c r="C426" s="2">
        <v>83</v>
      </c>
      <c r="D426" s="2">
        <v>3</v>
      </c>
      <c r="E426" s="2">
        <v>4.9000000000000004</v>
      </c>
      <c r="F426" s="2">
        <v>5</v>
      </c>
      <c r="G426" s="2">
        <v>6.1</v>
      </c>
      <c r="H426" s="2">
        <v>1022.2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4.7</v>
      </c>
      <c r="Q426">
        <v>4.9000000000000004</v>
      </c>
      <c r="R426" s="5">
        <v>0.28958333333333303</v>
      </c>
      <c r="T426" s="13">
        <f t="shared" si="9"/>
        <v>4.9000000000000004</v>
      </c>
      <c r="U426" s="13">
        <f t="shared" si="11"/>
        <v>-3.8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5.6</v>
      </c>
      <c r="C427" s="2">
        <v>83</v>
      </c>
      <c r="D427" s="2">
        <v>2.9</v>
      </c>
      <c r="E427" s="2">
        <v>5.6</v>
      </c>
      <c r="F427" s="2">
        <v>4.7</v>
      </c>
      <c r="G427" s="2">
        <v>5.8</v>
      </c>
      <c r="H427" s="2">
        <v>1022.3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4.7</v>
      </c>
      <c r="Q427">
        <v>4.9000000000000004</v>
      </c>
      <c r="R427" s="5">
        <v>0.29027777777777802</v>
      </c>
      <c r="T427" s="13">
        <f t="shared" si="9"/>
        <v>4.9000000000000004</v>
      </c>
      <c r="U427" s="13">
        <f t="shared" si="11"/>
        <v>-3.6999999999999993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5.6</v>
      </c>
      <c r="C428" s="2">
        <v>83</v>
      </c>
      <c r="D428" s="2">
        <v>2.9</v>
      </c>
      <c r="E428" s="2">
        <v>4.2</v>
      </c>
      <c r="F428" s="2">
        <v>6.5</v>
      </c>
      <c r="G428" s="2">
        <v>8.3000000000000007</v>
      </c>
      <c r="H428" s="2">
        <v>1022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4.7</v>
      </c>
      <c r="Q428">
        <v>4.9000000000000004</v>
      </c>
      <c r="R428" s="5">
        <v>0.29097222222222202</v>
      </c>
      <c r="T428" s="13">
        <f t="shared" si="9"/>
        <v>4.9000000000000004</v>
      </c>
      <c r="U428" s="13">
        <f t="shared" si="11"/>
        <v>-3.6999999999999993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5.6</v>
      </c>
      <c r="C429" s="2">
        <v>83</v>
      </c>
      <c r="D429" s="2">
        <v>2.9</v>
      </c>
      <c r="E429" s="2">
        <v>5.6</v>
      </c>
      <c r="F429" s="2">
        <v>4</v>
      </c>
      <c r="G429" s="2">
        <v>7.2</v>
      </c>
      <c r="H429" s="2">
        <v>1022.3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4.7</v>
      </c>
      <c r="Q429">
        <v>4.9000000000000004</v>
      </c>
      <c r="R429" s="5">
        <v>0.29166666666666702</v>
      </c>
      <c r="T429" s="13">
        <f t="shared" si="9"/>
        <v>4.9000000000000004</v>
      </c>
      <c r="U429" s="13">
        <f t="shared" si="11"/>
        <v>-3.6999999999999993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5.6</v>
      </c>
      <c r="C430" s="2">
        <v>83</v>
      </c>
      <c r="D430" s="2">
        <v>2.9</v>
      </c>
      <c r="E430" s="2">
        <v>5.6</v>
      </c>
      <c r="F430" s="2">
        <v>2.9</v>
      </c>
      <c r="G430" s="2">
        <v>4.3</v>
      </c>
      <c r="H430" s="2">
        <v>1022.2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4.5999999999999996</v>
      </c>
      <c r="Q430">
        <v>4.9000000000000004</v>
      </c>
      <c r="R430" s="5">
        <v>0.29236111111111102</v>
      </c>
      <c r="T430" s="13">
        <f t="shared" si="9"/>
        <v>4.9000000000000004</v>
      </c>
      <c r="U430" s="13">
        <f t="shared" si="11"/>
        <v>-3.6999999999999993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5.6</v>
      </c>
      <c r="C431" s="2">
        <v>83</v>
      </c>
      <c r="D431" s="2">
        <v>2.9</v>
      </c>
      <c r="E431" s="2">
        <v>4.5999999999999996</v>
      </c>
      <c r="F431" s="2">
        <v>5.4</v>
      </c>
      <c r="G431" s="2">
        <v>6.8</v>
      </c>
      <c r="H431" s="2">
        <v>1022.4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4.5999999999999996</v>
      </c>
      <c r="Q431">
        <v>4.9000000000000004</v>
      </c>
      <c r="R431" s="5">
        <v>0.29305555555555601</v>
      </c>
      <c r="T431" s="13">
        <f t="shared" si="9"/>
        <v>4.9000000000000004</v>
      </c>
      <c r="U431" s="13">
        <f t="shared" si="11"/>
        <v>-3.6999999999999993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5.7</v>
      </c>
      <c r="C432" s="2">
        <v>83</v>
      </c>
      <c r="D432" s="2">
        <v>3</v>
      </c>
      <c r="E432" s="2">
        <v>4.5</v>
      </c>
      <c r="F432" s="2">
        <v>6.1</v>
      </c>
      <c r="G432" s="2">
        <v>8.3000000000000007</v>
      </c>
      <c r="H432" s="2">
        <v>1022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4.5999999999999996</v>
      </c>
      <c r="Q432">
        <v>4.9000000000000004</v>
      </c>
      <c r="R432" s="5">
        <v>0.29375000000000001</v>
      </c>
      <c r="T432" s="13">
        <f t="shared" si="9"/>
        <v>4.9000000000000004</v>
      </c>
      <c r="U432" s="13">
        <f t="shared" si="11"/>
        <v>-3.8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5.7</v>
      </c>
      <c r="C433" s="2">
        <v>83</v>
      </c>
      <c r="D433" s="2">
        <v>3</v>
      </c>
      <c r="E433" s="2">
        <v>4.5999999999999996</v>
      </c>
      <c r="F433" s="2">
        <v>5.8</v>
      </c>
      <c r="G433" s="2">
        <v>8.3000000000000007</v>
      </c>
      <c r="H433" s="2">
        <v>1022.3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4.5999999999999996</v>
      </c>
      <c r="Q433">
        <v>4.9000000000000004</v>
      </c>
      <c r="R433" s="5">
        <v>0.29444444444444401</v>
      </c>
      <c r="T433" s="13">
        <f t="shared" si="9"/>
        <v>4.9000000000000004</v>
      </c>
      <c r="U433" s="13">
        <f t="shared" si="11"/>
        <v>-3.8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5.7</v>
      </c>
      <c r="C434" s="2">
        <v>83</v>
      </c>
      <c r="D434" s="2">
        <v>3</v>
      </c>
      <c r="E434" s="2">
        <v>4.9000000000000004</v>
      </c>
      <c r="F434" s="2">
        <v>5</v>
      </c>
      <c r="G434" s="2">
        <v>6.8</v>
      </c>
      <c r="H434" s="2">
        <v>1022.2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4.5999999999999996</v>
      </c>
      <c r="Q434">
        <v>4.9000000000000004</v>
      </c>
      <c r="R434" s="5">
        <v>0.29513888888888901</v>
      </c>
      <c r="T434" s="13">
        <f t="shared" si="9"/>
        <v>4.9000000000000004</v>
      </c>
      <c r="U434" s="13">
        <f t="shared" si="11"/>
        <v>-3.8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5.7</v>
      </c>
      <c r="C435" s="2">
        <v>83</v>
      </c>
      <c r="D435" s="2">
        <v>3</v>
      </c>
      <c r="E435" s="2">
        <v>4.7</v>
      </c>
      <c r="F435" s="2">
        <v>5.4</v>
      </c>
      <c r="G435" s="2">
        <v>6.5</v>
      </c>
      <c r="H435" s="2">
        <v>1022.3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4.5999999999999996</v>
      </c>
      <c r="Q435">
        <v>4.9000000000000004</v>
      </c>
      <c r="R435" s="5">
        <v>0.295833333333333</v>
      </c>
      <c r="T435" s="13">
        <f t="shared" si="9"/>
        <v>4.9000000000000004</v>
      </c>
      <c r="U435" s="13">
        <f t="shared" si="11"/>
        <v>-3.8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5.7</v>
      </c>
      <c r="C436" s="2">
        <v>83</v>
      </c>
      <c r="D436" s="2">
        <v>3</v>
      </c>
      <c r="E436" s="2">
        <v>5.7</v>
      </c>
      <c r="F436" s="2">
        <v>3.6</v>
      </c>
      <c r="G436" s="2">
        <v>8.6</v>
      </c>
      <c r="H436" s="2">
        <v>1022.4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4.5999999999999996</v>
      </c>
      <c r="Q436">
        <v>4.9000000000000004</v>
      </c>
      <c r="R436" s="5">
        <v>0.296527777777778</v>
      </c>
      <c r="T436" s="13">
        <f t="shared" si="9"/>
        <v>4.9000000000000004</v>
      </c>
      <c r="U436" s="13">
        <f t="shared" si="11"/>
        <v>-3.8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5.7</v>
      </c>
      <c r="C437" s="2">
        <v>83</v>
      </c>
      <c r="D437" s="2">
        <v>3</v>
      </c>
      <c r="E437" s="2">
        <v>4.5999999999999996</v>
      </c>
      <c r="F437" s="2">
        <v>5.8</v>
      </c>
      <c r="G437" s="2">
        <v>6.5</v>
      </c>
      <c r="H437" s="2">
        <v>1022.2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4.5999999999999996</v>
      </c>
      <c r="Q437">
        <v>4.9000000000000004</v>
      </c>
      <c r="R437" s="5">
        <v>0.297222222222222</v>
      </c>
      <c r="T437" s="13">
        <f t="shared" si="9"/>
        <v>4.9000000000000004</v>
      </c>
      <c r="U437" s="13">
        <f t="shared" si="11"/>
        <v>-3.8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5.7</v>
      </c>
      <c r="C438" s="2">
        <v>83</v>
      </c>
      <c r="D438" s="2">
        <v>3</v>
      </c>
      <c r="E438" s="2">
        <v>4.5999999999999996</v>
      </c>
      <c r="F438" s="2">
        <v>5.8</v>
      </c>
      <c r="G438" s="2">
        <v>5.8</v>
      </c>
      <c r="H438" s="2">
        <v>1022.3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4.5999999999999996</v>
      </c>
      <c r="Q438">
        <v>4.9000000000000004</v>
      </c>
      <c r="R438" s="5">
        <v>0.297916666666667</v>
      </c>
      <c r="T438" s="13">
        <f t="shared" si="9"/>
        <v>4.9000000000000004</v>
      </c>
      <c r="U438" s="13">
        <f t="shared" si="11"/>
        <v>-3.8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5.7</v>
      </c>
      <c r="C439" s="2">
        <v>83</v>
      </c>
      <c r="D439" s="2">
        <v>3</v>
      </c>
      <c r="E439" s="2">
        <v>4.5999999999999996</v>
      </c>
      <c r="F439" s="2">
        <v>5.8</v>
      </c>
      <c r="G439" s="2">
        <v>7.2</v>
      </c>
      <c r="H439" s="2">
        <v>1022.3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4.5999999999999996</v>
      </c>
      <c r="Q439">
        <v>4.9000000000000004</v>
      </c>
      <c r="R439" s="5">
        <v>0.29861111111111099</v>
      </c>
      <c r="T439" s="13">
        <f t="shared" si="9"/>
        <v>4.9000000000000004</v>
      </c>
      <c r="U439" s="13">
        <f t="shared" si="11"/>
        <v>-3.8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5.7</v>
      </c>
      <c r="C440" s="2">
        <v>83</v>
      </c>
      <c r="D440" s="2">
        <v>3</v>
      </c>
      <c r="E440" s="2">
        <v>4.5999999999999996</v>
      </c>
      <c r="F440" s="2">
        <v>5.8</v>
      </c>
      <c r="G440" s="2">
        <v>6.1</v>
      </c>
      <c r="H440" s="2">
        <v>1022.3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4.5999999999999996</v>
      </c>
      <c r="Q440">
        <v>4.9000000000000004</v>
      </c>
      <c r="R440" s="5">
        <v>0.29930555555555599</v>
      </c>
      <c r="T440" s="13">
        <f t="shared" si="9"/>
        <v>4.9000000000000004</v>
      </c>
      <c r="U440" s="13">
        <f t="shared" si="11"/>
        <v>-3.8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5.7</v>
      </c>
      <c r="C441" s="2">
        <v>83</v>
      </c>
      <c r="D441" s="2">
        <v>3</v>
      </c>
      <c r="E441" s="2">
        <v>4.2</v>
      </c>
      <c r="F441" s="2">
        <v>6.8</v>
      </c>
      <c r="G441" s="2">
        <v>6.8</v>
      </c>
      <c r="H441" s="2">
        <v>1022.3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4.5999999999999996</v>
      </c>
      <c r="Q441">
        <v>4.9000000000000004</v>
      </c>
      <c r="R441" s="5">
        <v>0.3</v>
      </c>
      <c r="T441" s="13">
        <f t="shared" si="9"/>
        <v>4.9000000000000004</v>
      </c>
      <c r="U441" s="13">
        <f t="shared" si="11"/>
        <v>-3.8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5.7</v>
      </c>
      <c r="C442" s="2">
        <v>83</v>
      </c>
      <c r="D442" s="2">
        <v>3</v>
      </c>
      <c r="E442" s="2">
        <v>5.7</v>
      </c>
      <c r="F442" s="2">
        <v>4.3</v>
      </c>
      <c r="G442" s="2">
        <v>7.2</v>
      </c>
      <c r="H442" s="2">
        <v>1022.3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4.5999999999999996</v>
      </c>
      <c r="Q442">
        <v>4.9000000000000004</v>
      </c>
      <c r="R442" s="5">
        <v>0.30069444444444399</v>
      </c>
      <c r="T442" s="13">
        <f t="shared" si="9"/>
        <v>4.9000000000000004</v>
      </c>
      <c r="U442" s="13">
        <f t="shared" si="11"/>
        <v>-3.8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5.6</v>
      </c>
      <c r="C443" s="2">
        <v>83</v>
      </c>
      <c r="D443" s="2">
        <v>2.9</v>
      </c>
      <c r="E443" s="2">
        <v>4.0999999999999996</v>
      </c>
      <c r="F443" s="2">
        <v>6.8</v>
      </c>
      <c r="G443" s="2">
        <v>7.2</v>
      </c>
      <c r="H443" s="2">
        <v>1022.3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4.5999999999999996</v>
      </c>
      <c r="Q443">
        <v>4.9000000000000004</v>
      </c>
      <c r="R443" s="5">
        <v>0.30138888888888898</v>
      </c>
      <c r="T443" s="13">
        <f t="shared" si="9"/>
        <v>4.9000000000000004</v>
      </c>
      <c r="U443" s="13">
        <f t="shared" si="11"/>
        <v>-3.6999999999999993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5.6</v>
      </c>
      <c r="C444" s="2">
        <v>83</v>
      </c>
      <c r="D444" s="2">
        <v>2.9</v>
      </c>
      <c r="E444" s="2">
        <v>5.6</v>
      </c>
      <c r="F444" s="2">
        <v>2.9</v>
      </c>
      <c r="G444" s="2">
        <v>6.1</v>
      </c>
      <c r="H444" s="2">
        <v>1022.4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4.5999999999999996</v>
      </c>
      <c r="Q444">
        <v>4.9000000000000004</v>
      </c>
      <c r="R444" s="5">
        <v>0.30208333333333298</v>
      </c>
      <c r="T444" s="13">
        <f t="shared" si="9"/>
        <v>4.9000000000000004</v>
      </c>
      <c r="U444" s="13">
        <f t="shared" si="11"/>
        <v>-3.6999999999999993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5.6</v>
      </c>
      <c r="C445" s="2">
        <v>83</v>
      </c>
      <c r="D445" s="2">
        <v>2.9</v>
      </c>
      <c r="E445" s="2">
        <v>5.6</v>
      </c>
      <c r="F445" s="2">
        <v>0</v>
      </c>
      <c r="G445" s="2">
        <v>4.3</v>
      </c>
      <c r="H445" s="2">
        <v>1022.4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4.5999999999999996</v>
      </c>
      <c r="Q445">
        <v>4.9000000000000004</v>
      </c>
      <c r="R445" s="5">
        <v>0.30277777777777798</v>
      </c>
      <c r="T445" s="13">
        <f t="shared" si="9"/>
        <v>4.9000000000000004</v>
      </c>
      <c r="U445" s="13">
        <f t="shared" si="11"/>
        <v>-3.6999999999999993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5.6</v>
      </c>
      <c r="C446" s="2">
        <v>83</v>
      </c>
      <c r="D446" s="2">
        <v>2.9</v>
      </c>
      <c r="E446" s="2">
        <v>4.8</v>
      </c>
      <c r="F446" s="2">
        <v>5</v>
      </c>
      <c r="G446" s="2">
        <v>5</v>
      </c>
      <c r="H446" s="2">
        <v>1022.3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4.5999999999999996</v>
      </c>
      <c r="Q446">
        <v>4.9000000000000004</v>
      </c>
      <c r="R446" s="5">
        <v>0.30347222222222198</v>
      </c>
      <c r="T446" s="13">
        <f t="shared" si="9"/>
        <v>4.9000000000000004</v>
      </c>
      <c r="U446" s="13">
        <f t="shared" si="11"/>
        <v>-3.6999999999999993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5.6</v>
      </c>
      <c r="C447" s="2">
        <v>84</v>
      </c>
      <c r="D447" s="2">
        <v>3.1</v>
      </c>
      <c r="E447" s="2">
        <v>4.0999999999999996</v>
      </c>
      <c r="F447" s="2">
        <v>6.8</v>
      </c>
      <c r="G447" s="2">
        <v>6.8</v>
      </c>
      <c r="H447" s="2">
        <v>1022.2</v>
      </c>
      <c r="I447" s="2">
        <v>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4.5999999999999996</v>
      </c>
      <c r="Q447">
        <v>4.8</v>
      </c>
      <c r="R447" s="5">
        <v>0.30416666666666697</v>
      </c>
      <c r="T447" s="13">
        <f t="shared" si="9"/>
        <v>4.8</v>
      </c>
      <c r="U447" s="13">
        <f t="shared" si="11"/>
        <v>-3.8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5.6</v>
      </c>
      <c r="C448" s="2">
        <v>84</v>
      </c>
      <c r="D448" s="2">
        <v>3.1</v>
      </c>
      <c r="E448" s="2">
        <v>4.8</v>
      </c>
      <c r="F448" s="2">
        <v>5</v>
      </c>
      <c r="G448" s="2">
        <v>6.8</v>
      </c>
      <c r="H448" s="2">
        <v>1022.4</v>
      </c>
      <c r="I448" s="2">
        <v>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4.5999999999999996</v>
      </c>
      <c r="Q448">
        <v>4.9000000000000004</v>
      </c>
      <c r="R448" s="5">
        <v>0.30486111111111103</v>
      </c>
      <c r="T448" s="13">
        <f t="shared" si="9"/>
        <v>4.9000000000000004</v>
      </c>
      <c r="U448" s="13">
        <f t="shared" si="11"/>
        <v>-3.6999999999999993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5.6</v>
      </c>
      <c r="C449" s="2">
        <v>84</v>
      </c>
      <c r="D449" s="2">
        <v>3.1</v>
      </c>
      <c r="E449" s="2">
        <v>4.5</v>
      </c>
      <c r="F449" s="2">
        <v>5.8</v>
      </c>
      <c r="G449" s="2">
        <v>8.6</v>
      </c>
      <c r="H449" s="2">
        <v>1022.1</v>
      </c>
      <c r="I449" s="2">
        <v>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4.5999999999999996</v>
      </c>
      <c r="Q449">
        <v>4.8</v>
      </c>
      <c r="R449" s="5">
        <v>0.30555555555555602</v>
      </c>
      <c r="T449" s="13">
        <f t="shared" si="9"/>
        <v>4.8</v>
      </c>
      <c r="U449" s="13">
        <f t="shared" si="11"/>
        <v>-3.8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5.6</v>
      </c>
      <c r="C450" s="2">
        <v>83</v>
      </c>
      <c r="D450" s="2">
        <v>2.9</v>
      </c>
      <c r="E450" s="2">
        <v>4.5</v>
      </c>
      <c r="F450" s="2">
        <v>5.8</v>
      </c>
      <c r="G450" s="2">
        <v>5.8</v>
      </c>
      <c r="H450" s="2">
        <v>1022.4</v>
      </c>
      <c r="I450" s="2">
        <v>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4.5999999999999996</v>
      </c>
      <c r="Q450">
        <v>4.8</v>
      </c>
      <c r="R450" s="5">
        <v>0.30625000000000002</v>
      </c>
      <c r="T450" s="13">
        <f t="shared" si="9"/>
        <v>4.8</v>
      </c>
      <c r="U450" s="13">
        <f t="shared" si="11"/>
        <v>-3.8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5.5</v>
      </c>
      <c r="C451" s="2">
        <v>83</v>
      </c>
      <c r="D451" s="2">
        <v>2.8</v>
      </c>
      <c r="E451" s="2">
        <v>4.3</v>
      </c>
      <c r="F451" s="2">
        <v>6.1</v>
      </c>
      <c r="G451" s="2">
        <v>6.1</v>
      </c>
      <c r="H451" s="2">
        <v>1022.4</v>
      </c>
      <c r="I451" s="2">
        <v>10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4.5999999999999996</v>
      </c>
      <c r="Q451">
        <v>4.8</v>
      </c>
      <c r="R451" s="5">
        <v>0.30694444444444402</v>
      </c>
      <c r="T451" s="13">
        <f t="shared" si="9"/>
        <v>4.8</v>
      </c>
      <c r="U451" s="13">
        <f t="shared" si="11"/>
        <v>-3.7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5.5</v>
      </c>
      <c r="C452" s="2">
        <v>84</v>
      </c>
      <c r="D452" s="2">
        <v>3</v>
      </c>
      <c r="E452" s="2">
        <v>4.0999999999999996</v>
      </c>
      <c r="F452" s="2">
        <v>6.5</v>
      </c>
      <c r="G452" s="2">
        <v>6.8</v>
      </c>
      <c r="H452" s="2">
        <v>1022.2</v>
      </c>
      <c r="I452" s="2">
        <v>10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4.5999999999999996</v>
      </c>
      <c r="Q452">
        <v>4.8</v>
      </c>
      <c r="R452" s="5">
        <v>0.30763888888888902</v>
      </c>
      <c r="T452" s="13">
        <f t="shared" si="9"/>
        <v>4.8</v>
      </c>
      <c r="U452" s="13">
        <f t="shared" si="11"/>
        <v>-3.7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5.5</v>
      </c>
      <c r="C453" s="2">
        <v>84</v>
      </c>
      <c r="D453" s="2">
        <v>3</v>
      </c>
      <c r="E453" s="2">
        <v>5.5</v>
      </c>
      <c r="F453" s="2">
        <v>4</v>
      </c>
      <c r="G453" s="2">
        <v>5</v>
      </c>
      <c r="H453" s="2">
        <v>1022.3</v>
      </c>
      <c r="I453" s="2">
        <v>10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4.5</v>
      </c>
      <c r="Q453">
        <v>4.8</v>
      </c>
      <c r="R453" s="5">
        <v>0.30833333333333302</v>
      </c>
      <c r="T453" s="13">
        <f t="shared" si="9"/>
        <v>4.8</v>
      </c>
      <c r="U453" s="13">
        <f t="shared" si="11"/>
        <v>-3.7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5.5</v>
      </c>
      <c r="C454" s="2">
        <v>84</v>
      </c>
      <c r="D454" s="2">
        <v>3</v>
      </c>
      <c r="E454" s="2">
        <v>3.9</v>
      </c>
      <c r="F454" s="2">
        <v>7.2</v>
      </c>
      <c r="G454" s="2">
        <v>7.6</v>
      </c>
      <c r="H454" s="2">
        <v>1022.5</v>
      </c>
      <c r="I454" s="2">
        <v>20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4.5</v>
      </c>
      <c r="Q454">
        <v>4.8</v>
      </c>
      <c r="R454" s="5">
        <v>0.30902777777777801</v>
      </c>
      <c r="T454" s="13">
        <f t="shared" si="9"/>
        <v>4.8</v>
      </c>
      <c r="U454" s="13">
        <f t="shared" si="11"/>
        <v>-3.7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5.5</v>
      </c>
      <c r="C455" s="2">
        <v>84</v>
      </c>
      <c r="D455" s="2">
        <v>3</v>
      </c>
      <c r="E455" s="2">
        <v>4.5999999999999996</v>
      </c>
      <c r="F455" s="2">
        <v>5</v>
      </c>
      <c r="G455" s="2">
        <v>6.8</v>
      </c>
      <c r="H455" s="2">
        <v>1022.1</v>
      </c>
      <c r="I455" s="2">
        <v>20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4.5</v>
      </c>
      <c r="Q455">
        <v>4.8</v>
      </c>
      <c r="R455" s="5">
        <v>0.30972222222222201</v>
      </c>
      <c r="T455" s="13">
        <f t="shared" si="9"/>
        <v>4.8</v>
      </c>
      <c r="U455" s="13">
        <f t="shared" si="11"/>
        <v>-3.7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5.5</v>
      </c>
      <c r="C456" s="2">
        <v>84</v>
      </c>
      <c r="D456" s="2">
        <v>3</v>
      </c>
      <c r="E456" s="2">
        <v>4.5</v>
      </c>
      <c r="F456" s="2">
        <v>5.4</v>
      </c>
      <c r="G456" s="2">
        <v>6.1</v>
      </c>
      <c r="H456" s="2">
        <v>1022.3</v>
      </c>
      <c r="I456" s="2">
        <v>30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4.5</v>
      </c>
      <c r="Q456">
        <v>4.8</v>
      </c>
      <c r="R456" s="5">
        <v>0.31041666666666701</v>
      </c>
      <c r="T456" s="13">
        <f t="shared" si="9"/>
        <v>4.8</v>
      </c>
      <c r="U456" s="13">
        <f t="shared" si="11"/>
        <v>-3.7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5.4</v>
      </c>
      <c r="C457" s="2">
        <v>84</v>
      </c>
      <c r="D457" s="2">
        <v>2.9</v>
      </c>
      <c r="E457" s="2">
        <v>5.4</v>
      </c>
      <c r="F457" s="2">
        <v>4.7</v>
      </c>
      <c r="G457" s="2">
        <v>5.4</v>
      </c>
      <c r="H457" s="2">
        <v>1022.4</v>
      </c>
      <c r="I457" s="2">
        <v>30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4.5</v>
      </c>
      <c r="Q457">
        <v>4.8</v>
      </c>
      <c r="R457" s="5">
        <v>0.31111111111111101</v>
      </c>
      <c r="T457" s="13">
        <f t="shared" si="9"/>
        <v>4.8</v>
      </c>
      <c r="U457" s="13">
        <f t="shared" si="11"/>
        <v>-3.6000000000000005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5.4</v>
      </c>
      <c r="C458" s="2">
        <v>84</v>
      </c>
      <c r="D458" s="2">
        <v>2.9</v>
      </c>
      <c r="E458" s="2">
        <v>4.2</v>
      </c>
      <c r="F458" s="2">
        <v>5.8</v>
      </c>
      <c r="G458" s="2">
        <v>6.5</v>
      </c>
      <c r="H458" s="2">
        <v>1022.2</v>
      </c>
      <c r="I458" s="2">
        <v>40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4.5</v>
      </c>
      <c r="Q458">
        <v>4.8</v>
      </c>
      <c r="R458" s="5">
        <v>0.311805555555556</v>
      </c>
      <c r="T458" s="13">
        <f t="shared" si="9"/>
        <v>4.8</v>
      </c>
      <c r="U458" s="13">
        <f t="shared" si="11"/>
        <v>-3.6000000000000005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5.4</v>
      </c>
      <c r="C459" s="2">
        <v>84</v>
      </c>
      <c r="D459" s="2">
        <v>2.9</v>
      </c>
      <c r="E459" s="2">
        <v>4.2</v>
      </c>
      <c r="F459" s="2">
        <v>5.8</v>
      </c>
      <c r="G459" s="2">
        <v>7.6</v>
      </c>
      <c r="H459" s="2">
        <v>1022.5</v>
      </c>
      <c r="I459" s="2">
        <v>50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4.5</v>
      </c>
      <c r="Q459">
        <v>4.8</v>
      </c>
      <c r="R459" s="5">
        <v>0.3125</v>
      </c>
      <c r="T459" s="13">
        <f t="shared" si="9"/>
        <v>4.8</v>
      </c>
      <c r="U459" s="13">
        <f t="shared" si="11"/>
        <v>-3.6000000000000005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5.4</v>
      </c>
      <c r="C460" s="2">
        <v>84</v>
      </c>
      <c r="D460" s="2">
        <v>2.9</v>
      </c>
      <c r="E460" s="2">
        <v>5.4</v>
      </c>
      <c r="F460" s="2">
        <v>4</v>
      </c>
      <c r="G460" s="2">
        <v>4.3</v>
      </c>
      <c r="H460" s="2">
        <v>1022.2</v>
      </c>
      <c r="I460" s="2">
        <v>60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4.5</v>
      </c>
      <c r="Q460">
        <v>4.7</v>
      </c>
      <c r="R460" s="5">
        <v>0.313194444444444</v>
      </c>
      <c r="T460" s="13">
        <f>MAX(P460,Q460)</f>
        <v>4.7</v>
      </c>
      <c r="U460" s="13">
        <f t="shared" si="11"/>
        <v>-3.7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5.3</v>
      </c>
      <c r="C461" s="2">
        <v>84</v>
      </c>
      <c r="D461" s="2">
        <v>2.8</v>
      </c>
      <c r="E461" s="2">
        <v>5.3</v>
      </c>
      <c r="F461" s="2">
        <v>3.6</v>
      </c>
      <c r="G461" s="2">
        <v>4.7</v>
      </c>
      <c r="H461" s="2">
        <v>1022.3</v>
      </c>
      <c r="I461" s="2">
        <v>70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4.5</v>
      </c>
      <c r="Q461">
        <v>4.7</v>
      </c>
      <c r="R461" s="5">
        <v>0.31388888888888899</v>
      </c>
      <c r="T461" s="13">
        <f>MAX(P461,Q461)</f>
        <v>4.7</v>
      </c>
      <c r="U461" s="13">
        <f t="shared" si="11"/>
        <v>-3.5999999999999996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5.3</v>
      </c>
      <c r="C462" s="2">
        <v>84</v>
      </c>
      <c r="D462" s="2">
        <v>2.8</v>
      </c>
      <c r="E462" s="2">
        <v>5.3</v>
      </c>
      <c r="F462" s="2">
        <v>4.3</v>
      </c>
      <c r="G462" s="2">
        <v>5</v>
      </c>
      <c r="H462" s="2">
        <v>1022.4</v>
      </c>
      <c r="I462" s="2">
        <v>90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4.4000000000000004</v>
      </c>
      <c r="Q462">
        <v>4.7</v>
      </c>
      <c r="R462" s="5">
        <v>0.31458333333333299</v>
      </c>
      <c r="T462" s="13">
        <f t="shared" si="9"/>
        <v>4.7</v>
      </c>
      <c r="U462" s="13">
        <f t="shared" si="11"/>
        <v>-3.5999999999999996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5.3</v>
      </c>
      <c r="C463" s="2">
        <v>84</v>
      </c>
      <c r="D463" s="2">
        <v>2.8</v>
      </c>
      <c r="E463" s="2">
        <v>5.3</v>
      </c>
      <c r="F463" s="2">
        <v>1.8</v>
      </c>
      <c r="G463" s="2">
        <v>3.6</v>
      </c>
      <c r="H463" s="2">
        <v>1022.2</v>
      </c>
      <c r="I463" s="2">
        <v>100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4.4000000000000004</v>
      </c>
      <c r="Q463">
        <v>4.7</v>
      </c>
      <c r="R463" s="5">
        <v>0.31527777777777799</v>
      </c>
      <c r="T463" s="13">
        <f t="shared" ref="T463:T526" si="13">MAX(P463,Q463)</f>
        <v>4.7</v>
      </c>
      <c r="U463" s="13">
        <f t="shared" si="11"/>
        <v>-3.5999999999999996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5.3</v>
      </c>
      <c r="C464" s="2">
        <v>84</v>
      </c>
      <c r="D464" s="2">
        <v>2.8</v>
      </c>
      <c r="E464" s="2">
        <v>5.3</v>
      </c>
      <c r="F464" s="2">
        <v>3.6</v>
      </c>
      <c r="G464" s="2">
        <v>5</v>
      </c>
      <c r="H464" s="2">
        <v>1022.4</v>
      </c>
      <c r="I464" s="2">
        <v>120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4.4000000000000004</v>
      </c>
      <c r="Q464">
        <v>4.7</v>
      </c>
      <c r="R464" s="5">
        <v>0.31597222222222199</v>
      </c>
      <c r="T464" s="13">
        <f t="shared" si="13"/>
        <v>4.7</v>
      </c>
      <c r="U464" s="13">
        <f t="shared" ref="U464:U527" si="14">(T464-B464)-3</f>
        <v>-3.5999999999999996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5.3</v>
      </c>
      <c r="C465" s="2">
        <v>84</v>
      </c>
      <c r="D465" s="2">
        <v>2.8</v>
      </c>
      <c r="E465" s="2">
        <v>5.3</v>
      </c>
      <c r="F465" s="2">
        <v>0</v>
      </c>
      <c r="G465" s="2">
        <v>5</v>
      </c>
      <c r="H465" s="2">
        <v>1022.3</v>
      </c>
      <c r="I465" s="2">
        <v>140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4.3</v>
      </c>
      <c r="Q465">
        <v>4.7</v>
      </c>
      <c r="R465" s="5">
        <v>0.31666666666666698</v>
      </c>
      <c r="T465" s="13">
        <f t="shared" si="13"/>
        <v>4.7</v>
      </c>
      <c r="U465" s="13">
        <f t="shared" si="14"/>
        <v>-3.5999999999999996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5.3</v>
      </c>
      <c r="C466" s="2">
        <v>84</v>
      </c>
      <c r="D466" s="2">
        <v>2.8</v>
      </c>
      <c r="E466" s="2">
        <v>5.3</v>
      </c>
      <c r="F466" s="2">
        <v>3.6</v>
      </c>
      <c r="G466" s="2">
        <v>5.4</v>
      </c>
      <c r="H466" s="2">
        <v>1022.4</v>
      </c>
      <c r="I466" s="2">
        <v>160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4.3</v>
      </c>
      <c r="Q466">
        <v>4.5999999999999996</v>
      </c>
      <c r="R466" s="5">
        <v>0.31736111111111098</v>
      </c>
      <c r="T466" s="13">
        <f t="shared" si="13"/>
        <v>4.5999999999999996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5.2</v>
      </c>
      <c r="C467" s="2">
        <v>84</v>
      </c>
      <c r="D467" s="2">
        <v>2.7</v>
      </c>
      <c r="E467" s="2">
        <v>5.2</v>
      </c>
      <c r="F467" s="2">
        <v>4.3</v>
      </c>
      <c r="G467" s="2">
        <v>5.4</v>
      </c>
      <c r="H467" s="2">
        <v>1022.4</v>
      </c>
      <c r="I467" s="2">
        <v>190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4.3</v>
      </c>
      <c r="Q467">
        <v>4.5999999999999996</v>
      </c>
      <c r="R467" s="5">
        <v>0.31805555555555598</v>
      </c>
      <c r="T467" s="13">
        <f t="shared" si="13"/>
        <v>4.5999999999999996</v>
      </c>
      <c r="U467" s="13">
        <f t="shared" si="14"/>
        <v>-3.6000000000000005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5.2</v>
      </c>
      <c r="C468" s="2">
        <v>84</v>
      </c>
      <c r="D468" s="2">
        <v>2.7</v>
      </c>
      <c r="E468" s="2">
        <v>5.2</v>
      </c>
      <c r="F468" s="2">
        <v>3.2</v>
      </c>
      <c r="G468" s="2">
        <v>5</v>
      </c>
      <c r="H468" s="2">
        <v>1022.2</v>
      </c>
      <c r="I468" s="2">
        <v>220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4.3</v>
      </c>
      <c r="Q468">
        <v>4.5999999999999996</v>
      </c>
      <c r="R468" s="5">
        <v>0.31874999999999998</v>
      </c>
      <c r="T468" s="13">
        <f t="shared" si="13"/>
        <v>4.5999999999999996</v>
      </c>
      <c r="U468" s="13">
        <f t="shared" si="14"/>
        <v>-3.6000000000000005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5.2</v>
      </c>
      <c r="C469" s="2">
        <v>84</v>
      </c>
      <c r="D469" s="2">
        <v>2.7</v>
      </c>
      <c r="E469" s="2">
        <v>4.2</v>
      </c>
      <c r="F469" s="2">
        <v>5.4</v>
      </c>
      <c r="G469" s="2">
        <v>5.4</v>
      </c>
      <c r="H469" s="2">
        <v>1022.4</v>
      </c>
      <c r="I469" s="2">
        <v>240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4.3</v>
      </c>
      <c r="Q469">
        <v>4.5999999999999996</v>
      </c>
      <c r="R469" s="5">
        <v>0.31944444444444398</v>
      </c>
      <c r="T469" s="13">
        <f t="shared" si="13"/>
        <v>4.5999999999999996</v>
      </c>
      <c r="U469" s="13">
        <f t="shared" si="14"/>
        <v>-3.6000000000000005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5.2</v>
      </c>
      <c r="C470" s="2">
        <v>84</v>
      </c>
      <c r="D470" s="2">
        <v>2.7</v>
      </c>
      <c r="E470" s="2">
        <v>5.2</v>
      </c>
      <c r="F470" s="2">
        <v>3.2</v>
      </c>
      <c r="G470" s="2">
        <v>4</v>
      </c>
      <c r="H470" s="2">
        <v>1022.3</v>
      </c>
      <c r="I470" s="2">
        <v>280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4.3</v>
      </c>
      <c r="Q470">
        <v>4.5999999999999996</v>
      </c>
      <c r="R470" s="5">
        <v>0.32013888888888897</v>
      </c>
      <c r="T470" s="13">
        <f t="shared" si="13"/>
        <v>4.5999999999999996</v>
      </c>
      <c r="U470" s="13">
        <f t="shared" si="14"/>
        <v>-3.6000000000000005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5.2</v>
      </c>
      <c r="C471" s="2">
        <v>84</v>
      </c>
      <c r="D471" s="2">
        <v>2.7</v>
      </c>
      <c r="E471" s="2">
        <v>5.2</v>
      </c>
      <c r="F471" s="2">
        <v>2.5</v>
      </c>
      <c r="G471" s="2">
        <v>4</v>
      </c>
      <c r="H471" s="2">
        <v>1022.4</v>
      </c>
      <c r="I471" s="2">
        <v>310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4.2</v>
      </c>
      <c r="Q471">
        <v>4.5999999999999996</v>
      </c>
      <c r="R471" s="5">
        <v>0.32083333333333303</v>
      </c>
      <c r="T471" s="13">
        <f t="shared" si="13"/>
        <v>4.5999999999999996</v>
      </c>
      <c r="U471" s="13">
        <f t="shared" si="14"/>
        <v>-3.6000000000000005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5.0999999999999996</v>
      </c>
      <c r="C472" s="2">
        <v>84</v>
      </c>
      <c r="D472" s="2">
        <v>2.6</v>
      </c>
      <c r="E472" s="2">
        <v>5.0999999999999996</v>
      </c>
      <c r="F472" s="2">
        <v>2.5</v>
      </c>
      <c r="G472" s="2">
        <v>3.6</v>
      </c>
      <c r="H472" s="2">
        <v>1022.4</v>
      </c>
      <c r="I472" s="2">
        <v>350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4.2</v>
      </c>
      <c r="Q472">
        <v>4.5999999999999996</v>
      </c>
      <c r="R472" s="5">
        <v>0.32152777777777802</v>
      </c>
      <c r="T472" s="13">
        <f t="shared" si="13"/>
        <v>4.5999999999999996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5.0999999999999996</v>
      </c>
      <c r="C473" s="2">
        <v>84</v>
      </c>
      <c r="D473" s="2">
        <v>2.6</v>
      </c>
      <c r="E473" s="2">
        <v>3.9</v>
      </c>
      <c r="F473" s="2">
        <v>5.8</v>
      </c>
      <c r="G473" s="2">
        <v>6.1</v>
      </c>
      <c r="H473" s="2">
        <v>1022.3</v>
      </c>
      <c r="I473" s="2">
        <v>390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4.2</v>
      </c>
      <c r="Q473">
        <v>4.5999999999999996</v>
      </c>
      <c r="R473" s="5">
        <v>0.32222222222222202</v>
      </c>
      <c r="T473" s="13">
        <f t="shared" si="13"/>
        <v>4.5999999999999996</v>
      </c>
      <c r="U473" s="13">
        <f t="shared" si="14"/>
        <v>-3.5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5.0999999999999996</v>
      </c>
      <c r="C474" s="2">
        <v>84</v>
      </c>
      <c r="D474" s="2">
        <v>2.6</v>
      </c>
      <c r="E474" s="2">
        <v>5.0999999999999996</v>
      </c>
      <c r="F474" s="2">
        <v>4.3</v>
      </c>
      <c r="G474" s="2">
        <v>4.3</v>
      </c>
      <c r="H474" s="2">
        <v>1022.4</v>
      </c>
      <c r="I474" s="2">
        <v>420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4.2</v>
      </c>
      <c r="Q474">
        <v>4.5</v>
      </c>
      <c r="R474" s="5">
        <v>0.32291666666666702</v>
      </c>
      <c r="T474" s="13">
        <f t="shared" si="13"/>
        <v>4.5</v>
      </c>
      <c r="U474" s="13">
        <f t="shared" si="14"/>
        <v>-3.5999999999999996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5.0999999999999996</v>
      </c>
      <c r="C475" s="2">
        <v>84</v>
      </c>
      <c r="D475" s="2">
        <v>2.6</v>
      </c>
      <c r="E475" s="2">
        <v>5.0999999999999996</v>
      </c>
      <c r="F475" s="2">
        <v>2.2000000000000002</v>
      </c>
      <c r="G475" s="2">
        <v>3.6</v>
      </c>
      <c r="H475" s="2">
        <v>1022.4</v>
      </c>
      <c r="I475" s="2">
        <v>470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4.0999999999999996</v>
      </c>
      <c r="Q475">
        <v>4.5</v>
      </c>
      <c r="R475" s="5">
        <v>0.32361111111111102</v>
      </c>
      <c r="T475" s="13">
        <f t="shared" si="13"/>
        <v>4.5</v>
      </c>
      <c r="U475" s="13">
        <f t="shared" si="14"/>
        <v>-3.5999999999999996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5.0999999999999996</v>
      </c>
      <c r="C476" s="2">
        <v>84</v>
      </c>
      <c r="D476" s="2">
        <v>2.6</v>
      </c>
      <c r="E476" s="2">
        <v>5.0999999999999996</v>
      </c>
      <c r="F476" s="2">
        <v>4</v>
      </c>
      <c r="G476" s="2">
        <v>4.3</v>
      </c>
      <c r="H476" s="2">
        <v>1022.4</v>
      </c>
      <c r="I476" s="2">
        <v>520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4.0999999999999996</v>
      </c>
      <c r="Q476">
        <v>4.5</v>
      </c>
      <c r="R476" s="5">
        <v>0.32430555555555601</v>
      </c>
      <c r="T476" s="13">
        <f t="shared" si="13"/>
        <v>4.5</v>
      </c>
      <c r="U476" s="13">
        <f t="shared" si="14"/>
        <v>-3.5999999999999996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5.0999999999999996</v>
      </c>
      <c r="C477" s="2">
        <v>84</v>
      </c>
      <c r="D477" s="2">
        <v>2.6</v>
      </c>
      <c r="E477" s="2">
        <v>5.0999999999999996</v>
      </c>
      <c r="F477" s="2">
        <v>4</v>
      </c>
      <c r="G477" s="2">
        <v>5</v>
      </c>
      <c r="H477" s="2">
        <v>1022.3</v>
      </c>
      <c r="I477" s="2">
        <v>560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4.0999999999999996</v>
      </c>
      <c r="Q477">
        <v>4.5</v>
      </c>
      <c r="R477" s="5">
        <v>0.32500000000000001</v>
      </c>
      <c r="T477" s="13">
        <f t="shared" si="13"/>
        <v>4.5</v>
      </c>
      <c r="U477" s="13">
        <f t="shared" si="14"/>
        <v>-3.5999999999999996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5.0999999999999996</v>
      </c>
      <c r="C478" s="2">
        <v>84</v>
      </c>
      <c r="D478" s="2">
        <v>2.6</v>
      </c>
      <c r="E478" s="2">
        <v>5.0999999999999996</v>
      </c>
      <c r="F478" s="2">
        <v>4.7</v>
      </c>
      <c r="G478" s="2">
        <v>5</v>
      </c>
      <c r="H478" s="2">
        <v>1022.4</v>
      </c>
      <c r="I478" s="2">
        <v>610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4.0999999999999996</v>
      </c>
      <c r="Q478">
        <v>4.5</v>
      </c>
      <c r="R478" s="5">
        <v>0.32569444444444401</v>
      </c>
      <c r="T478" s="13">
        <f t="shared" si="13"/>
        <v>4.5</v>
      </c>
      <c r="U478" s="13">
        <f t="shared" si="14"/>
        <v>-3.5999999999999996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5.2</v>
      </c>
      <c r="C479" s="2">
        <v>84</v>
      </c>
      <c r="D479" s="2">
        <v>2.7</v>
      </c>
      <c r="E479" s="2">
        <v>5.2</v>
      </c>
      <c r="F479" s="2">
        <v>2.5</v>
      </c>
      <c r="G479" s="2">
        <v>4</v>
      </c>
      <c r="H479" s="2">
        <v>1022.5</v>
      </c>
      <c r="I479" s="2">
        <v>660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4.0999999999999996</v>
      </c>
      <c r="Q479">
        <v>4.5</v>
      </c>
      <c r="R479" s="5">
        <v>0.32638888888888901</v>
      </c>
      <c r="T479" s="13">
        <f t="shared" si="13"/>
        <v>4.5</v>
      </c>
      <c r="U479" s="13">
        <f t="shared" si="14"/>
        <v>-3.7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5.0999999999999996</v>
      </c>
      <c r="C480" s="2">
        <v>84</v>
      </c>
      <c r="D480" s="2">
        <v>2.6</v>
      </c>
      <c r="E480" s="2">
        <v>5.0999999999999996</v>
      </c>
      <c r="F480" s="2">
        <v>4</v>
      </c>
      <c r="G480" s="2">
        <v>5</v>
      </c>
      <c r="H480" s="2">
        <v>1022.4</v>
      </c>
      <c r="I480" s="2">
        <v>720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4.0999999999999996</v>
      </c>
      <c r="Q480">
        <v>4.5</v>
      </c>
      <c r="R480" s="5">
        <v>0.327083333333333</v>
      </c>
      <c r="T480" s="13">
        <f t="shared" si="13"/>
        <v>4.5</v>
      </c>
      <c r="U480" s="13">
        <f t="shared" si="14"/>
        <v>-3.5999999999999996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5.0999999999999996</v>
      </c>
      <c r="C481" s="2">
        <v>84</v>
      </c>
      <c r="D481" s="2">
        <v>2.6</v>
      </c>
      <c r="E481" s="2">
        <v>5.0999999999999996</v>
      </c>
      <c r="F481" s="2">
        <v>2.9</v>
      </c>
      <c r="G481" s="2">
        <v>4.3</v>
      </c>
      <c r="H481" s="2">
        <v>1022.5</v>
      </c>
      <c r="I481" s="2">
        <v>770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4.0999999999999996</v>
      </c>
      <c r="Q481">
        <v>4.5</v>
      </c>
      <c r="R481" s="5">
        <v>0.327777777777778</v>
      </c>
      <c r="T481" s="13">
        <f t="shared" si="13"/>
        <v>4.5</v>
      </c>
      <c r="U481" s="13">
        <f t="shared" si="14"/>
        <v>-3.5999999999999996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5.2</v>
      </c>
      <c r="C482" s="2">
        <v>84</v>
      </c>
      <c r="D482" s="2">
        <v>2.7</v>
      </c>
      <c r="E482" s="2">
        <v>5.2</v>
      </c>
      <c r="F482" s="2">
        <v>2.5</v>
      </c>
      <c r="G482" s="2">
        <v>3.6</v>
      </c>
      <c r="H482" s="2">
        <v>1022.6</v>
      </c>
      <c r="I482" s="2">
        <v>830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4.0999999999999996</v>
      </c>
      <c r="Q482">
        <v>4.4000000000000004</v>
      </c>
      <c r="R482" s="5">
        <v>0.328472222222222</v>
      </c>
      <c r="T482" s="13">
        <f t="shared" si="13"/>
        <v>4.4000000000000004</v>
      </c>
      <c r="U482" s="13">
        <f t="shared" si="14"/>
        <v>-3.8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5.2</v>
      </c>
      <c r="C483" s="2">
        <v>84</v>
      </c>
      <c r="D483" s="2">
        <v>2.7</v>
      </c>
      <c r="E483" s="2">
        <v>5.2</v>
      </c>
      <c r="F483" s="2">
        <v>2.9</v>
      </c>
      <c r="G483" s="2">
        <v>5.4</v>
      </c>
      <c r="H483" s="2">
        <v>1022.7</v>
      </c>
      <c r="I483" s="2">
        <v>890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4.0999999999999996</v>
      </c>
      <c r="Q483">
        <v>4.4000000000000004</v>
      </c>
      <c r="R483" s="5">
        <v>0.329166666666667</v>
      </c>
      <c r="T483" s="13">
        <f t="shared" si="13"/>
        <v>4.4000000000000004</v>
      </c>
      <c r="U483" s="13">
        <f t="shared" si="14"/>
        <v>-3.8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5.0999999999999996</v>
      </c>
      <c r="C484" s="2">
        <v>84</v>
      </c>
      <c r="D484" s="2">
        <v>2.6</v>
      </c>
      <c r="E484" s="2">
        <v>5.0999999999999996</v>
      </c>
      <c r="F484" s="2">
        <v>3.2</v>
      </c>
      <c r="G484" s="2">
        <v>4.7</v>
      </c>
      <c r="H484" s="2">
        <v>1022.5</v>
      </c>
      <c r="I484" s="2">
        <v>950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4.0999999999999996</v>
      </c>
      <c r="Q484">
        <v>4.5</v>
      </c>
      <c r="R484" s="5">
        <v>0.32986111111111099</v>
      </c>
      <c r="T484" s="13">
        <f t="shared" si="13"/>
        <v>4.5</v>
      </c>
      <c r="U484" s="13">
        <f t="shared" si="14"/>
        <v>-3.5999999999999996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5.0999999999999996</v>
      </c>
      <c r="C485" s="2">
        <v>84</v>
      </c>
      <c r="D485" s="2">
        <v>2.6</v>
      </c>
      <c r="E485" s="2">
        <v>5.0999999999999996</v>
      </c>
      <c r="F485" s="2">
        <v>4.7</v>
      </c>
      <c r="G485" s="2">
        <v>5.8</v>
      </c>
      <c r="H485" s="2">
        <v>1022.5</v>
      </c>
      <c r="I485" s="2">
        <v>1010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4.0999999999999996</v>
      </c>
      <c r="Q485">
        <v>4.4000000000000004</v>
      </c>
      <c r="R485" s="5">
        <v>0.33055555555555599</v>
      </c>
      <c r="T485" s="13">
        <f t="shared" si="13"/>
        <v>4.4000000000000004</v>
      </c>
      <c r="U485" s="13">
        <f t="shared" si="14"/>
        <v>-3.6999999999999993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5.0999999999999996</v>
      </c>
      <c r="C486" s="2">
        <v>84</v>
      </c>
      <c r="D486" s="2">
        <v>2.6</v>
      </c>
      <c r="E486" s="2">
        <v>3.8</v>
      </c>
      <c r="F486" s="2">
        <v>6.1</v>
      </c>
      <c r="G486" s="2">
        <v>6.1</v>
      </c>
      <c r="H486" s="2">
        <v>1022.5</v>
      </c>
      <c r="I486" s="2">
        <v>1070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4.0999999999999996</v>
      </c>
      <c r="Q486">
        <v>4.5</v>
      </c>
      <c r="R486" s="5">
        <v>0.33124999999999999</v>
      </c>
      <c r="T486" s="13">
        <f t="shared" si="13"/>
        <v>4.5</v>
      </c>
      <c r="U486" s="13">
        <f t="shared" si="14"/>
        <v>-3.5999999999999996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5.0999999999999996</v>
      </c>
      <c r="C487" s="2">
        <v>84</v>
      </c>
      <c r="D487" s="2">
        <v>2.6</v>
      </c>
      <c r="E487" s="2">
        <v>5.0999999999999996</v>
      </c>
      <c r="F487" s="2">
        <v>4.7</v>
      </c>
      <c r="G487" s="2">
        <v>5</v>
      </c>
      <c r="H487" s="2">
        <v>1022.6</v>
      </c>
      <c r="I487" s="2">
        <v>1140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4.0999999999999996</v>
      </c>
      <c r="Q487">
        <v>4.5</v>
      </c>
      <c r="R487" s="5">
        <v>0.33194444444444399</v>
      </c>
      <c r="T487" s="13">
        <f t="shared" si="13"/>
        <v>4.5</v>
      </c>
      <c r="U487" s="13">
        <f t="shared" si="14"/>
        <v>-3.5999999999999996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5.0999999999999996</v>
      </c>
      <c r="C488" s="2">
        <v>84</v>
      </c>
      <c r="D488" s="2">
        <v>2.6</v>
      </c>
      <c r="E488" s="2">
        <v>3.8</v>
      </c>
      <c r="F488" s="2">
        <v>6.1</v>
      </c>
      <c r="G488" s="2">
        <v>7.9</v>
      </c>
      <c r="H488" s="2">
        <v>1022.5</v>
      </c>
      <c r="I488" s="2">
        <v>1200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4.0999999999999996</v>
      </c>
      <c r="Q488">
        <v>4.5</v>
      </c>
      <c r="R488" s="5">
        <v>0.33263888888888898</v>
      </c>
      <c r="T488" s="13">
        <f t="shared" si="13"/>
        <v>4.5</v>
      </c>
      <c r="U488" s="13">
        <f t="shared" si="14"/>
        <v>-3.5999999999999996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5.2</v>
      </c>
      <c r="C489" s="2">
        <v>84</v>
      </c>
      <c r="D489" s="2">
        <v>2.7</v>
      </c>
      <c r="E489" s="2">
        <v>4</v>
      </c>
      <c r="F489" s="2">
        <v>5.8</v>
      </c>
      <c r="G489" s="2">
        <v>6.5</v>
      </c>
      <c r="H489" s="2">
        <v>1022.5</v>
      </c>
      <c r="I489" s="2">
        <v>1270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4.0999999999999996</v>
      </c>
      <c r="Q489">
        <v>4.5999999999999996</v>
      </c>
      <c r="R489" s="5">
        <v>0.33333333333333298</v>
      </c>
      <c r="T489" s="13">
        <f t="shared" si="13"/>
        <v>4.5999999999999996</v>
      </c>
      <c r="U489" s="13">
        <f t="shared" si="14"/>
        <v>-3.6000000000000005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5.0999999999999996</v>
      </c>
      <c r="C490" s="2">
        <v>84</v>
      </c>
      <c r="D490" s="2">
        <v>2.6</v>
      </c>
      <c r="E490" s="2">
        <v>5.0999999999999996</v>
      </c>
      <c r="F490" s="2">
        <v>4.3</v>
      </c>
      <c r="G490" s="2">
        <v>6.8</v>
      </c>
      <c r="H490" s="2">
        <v>1022.5</v>
      </c>
      <c r="I490" s="2">
        <v>1340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4.0999999999999996</v>
      </c>
      <c r="Q490">
        <v>4.7</v>
      </c>
      <c r="R490" s="5">
        <v>0.33402777777777798</v>
      </c>
      <c r="T490" s="13">
        <f t="shared" si="13"/>
        <v>4.7</v>
      </c>
      <c r="U490" s="13">
        <f t="shared" si="14"/>
        <v>-3.3999999999999995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5.0999999999999996</v>
      </c>
      <c r="C491" s="2">
        <v>84</v>
      </c>
      <c r="D491" s="2">
        <v>2.6</v>
      </c>
      <c r="E491" s="2">
        <v>5.0999999999999996</v>
      </c>
      <c r="F491" s="2">
        <v>2.9</v>
      </c>
      <c r="G491" s="2">
        <v>7.2</v>
      </c>
      <c r="H491" s="2">
        <v>1022.5</v>
      </c>
      <c r="I491" s="2">
        <v>1420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4.0999999999999996</v>
      </c>
      <c r="Q491">
        <v>4.8</v>
      </c>
      <c r="R491" s="5">
        <v>0.33472222222222198</v>
      </c>
      <c r="T491" s="13">
        <f t="shared" si="13"/>
        <v>4.8</v>
      </c>
      <c r="U491" s="13">
        <f t="shared" si="14"/>
        <v>-3.3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5.0999999999999996</v>
      </c>
      <c r="C492" s="2">
        <v>84</v>
      </c>
      <c r="D492" s="2">
        <v>2.6</v>
      </c>
      <c r="E492" s="2">
        <v>5.0999999999999996</v>
      </c>
      <c r="F492" s="2">
        <v>4</v>
      </c>
      <c r="G492" s="2">
        <v>7.9</v>
      </c>
      <c r="H492" s="2">
        <v>1022.4</v>
      </c>
      <c r="I492" s="2">
        <v>1500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4.2</v>
      </c>
      <c r="Q492">
        <v>4.9000000000000004</v>
      </c>
      <c r="R492" s="5">
        <v>0.33541666666666697</v>
      </c>
      <c r="T492" s="13">
        <f t="shared" si="13"/>
        <v>4.9000000000000004</v>
      </c>
      <c r="U492" s="13">
        <f t="shared" si="14"/>
        <v>-3.1999999999999993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5.0999999999999996</v>
      </c>
      <c r="C493" s="2">
        <v>84</v>
      </c>
      <c r="D493" s="2">
        <v>2.6</v>
      </c>
      <c r="E493" s="2">
        <v>5.0999999999999996</v>
      </c>
      <c r="F493" s="2">
        <v>4</v>
      </c>
      <c r="G493" s="2">
        <v>5</v>
      </c>
      <c r="H493" s="2">
        <v>1022.6</v>
      </c>
      <c r="I493" s="2">
        <v>1590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4.2</v>
      </c>
      <c r="Q493">
        <v>5</v>
      </c>
      <c r="R493" s="5">
        <v>0.33611111111111103</v>
      </c>
      <c r="T493" s="13">
        <f t="shared" si="13"/>
        <v>5</v>
      </c>
      <c r="U493" s="13">
        <f t="shared" si="14"/>
        <v>-3.0999999999999996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5.0999999999999996</v>
      </c>
      <c r="C494" s="2">
        <v>84</v>
      </c>
      <c r="D494" s="2">
        <v>2.6</v>
      </c>
      <c r="E494" s="2">
        <v>5.0999999999999996</v>
      </c>
      <c r="F494" s="2">
        <v>2.2000000000000002</v>
      </c>
      <c r="G494" s="2">
        <v>4</v>
      </c>
      <c r="H494" s="2">
        <v>1022.5</v>
      </c>
      <c r="I494" s="2">
        <v>1670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4.2</v>
      </c>
      <c r="Q494">
        <v>5</v>
      </c>
      <c r="R494" s="5">
        <v>0.33680555555555602</v>
      </c>
      <c r="T494" s="13">
        <f t="shared" si="13"/>
        <v>5</v>
      </c>
      <c r="U494" s="13">
        <f t="shared" si="14"/>
        <v>-3.0999999999999996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5.2</v>
      </c>
      <c r="C495" s="2">
        <v>84</v>
      </c>
      <c r="D495" s="2">
        <v>2.7</v>
      </c>
      <c r="E495" s="2">
        <v>5.2</v>
      </c>
      <c r="F495" s="2">
        <v>2.9</v>
      </c>
      <c r="G495" s="2">
        <v>4</v>
      </c>
      <c r="H495" s="2">
        <v>1022.5</v>
      </c>
      <c r="I495" s="2">
        <v>1750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4.2</v>
      </c>
      <c r="Q495">
        <v>5.0999999999999996</v>
      </c>
      <c r="R495" s="5">
        <v>0.33750000000000002</v>
      </c>
      <c r="T495" s="13">
        <f t="shared" si="13"/>
        <v>5.0999999999999996</v>
      </c>
      <c r="U495" s="13">
        <f t="shared" si="14"/>
        <v>-3.1000000000000005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5.2</v>
      </c>
      <c r="C496" s="2">
        <v>84</v>
      </c>
      <c r="D496" s="2">
        <v>2.7</v>
      </c>
      <c r="E496" s="2">
        <v>5.2</v>
      </c>
      <c r="F496" s="2">
        <v>3.2</v>
      </c>
      <c r="G496" s="2">
        <v>6.5</v>
      </c>
      <c r="H496" s="2">
        <v>1022.8</v>
      </c>
      <c r="I496" s="2">
        <v>1820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4.2</v>
      </c>
      <c r="Q496">
        <v>5.3</v>
      </c>
      <c r="R496" s="5">
        <v>0.33819444444444402</v>
      </c>
      <c r="T496" s="13">
        <f t="shared" si="13"/>
        <v>5.3</v>
      </c>
      <c r="U496" s="13">
        <f t="shared" si="14"/>
        <v>-2.9000000000000004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5.2</v>
      </c>
      <c r="C497" s="2">
        <v>84</v>
      </c>
      <c r="D497" s="2">
        <v>2.7</v>
      </c>
      <c r="E497" s="2">
        <v>5.2</v>
      </c>
      <c r="F497" s="2">
        <v>4.7</v>
      </c>
      <c r="G497" s="2">
        <v>6.5</v>
      </c>
      <c r="H497" s="2">
        <v>1022.5</v>
      </c>
      <c r="I497" s="2">
        <v>1900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4.3</v>
      </c>
      <c r="Q497">
        <v>5.4</v>
      </c>
      <c r="R497" s="5">
        <v>0.33888888888888902</v>
      </c>
      <c r="T497" s="13">
        <f t="shared" si="13"/>
        <v>5.4</v>
      </c>
      <c r="U497" s="13">
        <f t="shared" si="14"/>
        <v>-2.8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5.2</v>
      </c>
      <c r="C498" s="2">
        <v>84</v>
      </c>
      <c r="D498" s="2">
        <v>2.7</v>
      </c>
      <c r="E498" s="2">
        <v>5.2</v>
      </c>
      <c r="F498" s="2">
        <v>4.3</v>
      </c>
      <c r="G498" s="2">
        <v>5</v>
      </c>
      <c r="H498" s="2">
        <v>1022.4</v>
      </c>
      <c r="I498" s="2">
        <v>1980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4.3</v>
      </c>
      <c r="Q498">
        <v>5.7</v>
      </c>
      <c r="R498" s="5">
        <v>0.33958333333333302</v>
      </c>
      <c r="T498" s="13">
        <f t="shared" si="13"/>
        <v>5.7</v>
      </c>
      <c r="U498" s="13">
        <f t="shared" si="14"/>
        <v>-2.5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5.2</v>
      </c>
      <c r="C499" s="2">
        <v>84</v>
      </c>
      <c r="D499" s="2">
        <v>2.7</v>
      </c>
      <c r="E499" s="2">
        <v>3.5</v>
      </c>
      <c r="F499" s="2">
        <v>7.6</v>
      </c>
      <c r="G499" s="2">
        <v>7.6</v>
      </c>
      <c r="H499" s="2">
        <v>1022.5</v>
      </c>
      <c r="I499" s="2">
        <v>2060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4.4000000000000004</v>
      </c>
      <c r="Q499">
        <v>5.8</v>
      </c>
      <c r="R499" s="5">
        <v>0.34027777777777801</v>
      </c>
      <c r="T499" s="13">
        <f t="shared" si="13"/>
        <v>5.8</v>
      </c>
      <c r="U499" s="13">
        <f t="shared" si="14"/>
        <v>-2.4000000000000004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5.3</v>
      </c>
      <c r="C500" s="2">
        <v>84</v>
      </c>
      <c r="D500" s="2">
        <v>2.8</v>
      </c>
      <c r="E500" s="2">
        <v>3.8</v>
      </c>
      <c r="F500" s="2">
        <v>6.8</v>
      </c>
      <c r="G500" s="2">
        <v>6.8</v>
      </c>
      <c r="H500" s="2">
        <v>1022.5</v>
      </c>
      <c r="I500" s="2">
        <v>2150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4.5</v>
      </c>
      <c r="Q500">
        <v>6</v>
      </c>
      <c r="R500" s="5">
        <v>0.34097222222222201</v>
      </c>
      <c r="T500" s="13">
        <f t="shared" si="13"/>
        <v>6</v>
      </c>
      <c r="U500" s="13">
        <f t="shared" si="14"/>
        <v>-2.2999999999999998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5.3</v>
      </c>
      <c r="C501" s="2">
        <v>84</v>
      </c>
      <c r="D501" s="2">
        <v>2.8</v>
      </c>
      <c r="E501" s="2">
        <v>5.3</v>
      </c>
      <c r="F501" s="2">
        <v>4.3</v>
      </c>
      <c r="G501" s="2">
        <v>6.8</v>
      </c>
      <c r="H501" s="2">
        <v>1022.6</v>
      </c>
      <c r="I501" s="2">
        <v>2230</v>
      </c>
      <c r="J501" s="2">
        <v>0</v>
      </c>
      <c r="K501" s="2">
        <v>0</v>
      </c>
      <c r="L501" s="2">
        <v>0</v>
      </c>
      <c r="M501" s="2">
        <v>1.3</v>
      </c>
      <c r="N501">
        <v>32</v>
      </c>
      <c r="O501">
        <v>357.8</v>
      </c>
      <c r="P501">
        <v>4.5999999999999996</v>
      </c>
      <c r="Q501">
        <v>6.2</v>
      </c>
      <c r="R501" s="5">
        <v>0.34166666666666701</v>
      </c>
      <c r="T501" s="13">
        <f t="shared" si="13"/>
        <v>6.2</v>
      </c>
      <c r="U501" s="13">
        <f t="shared" si="14"/>
        <v>-2.0999999999999996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5.3</v>
      </c>
      <c r="C502" s="2">
        <v>84</v>
      </c>
      <c r="D502" s="2">
        <v>2.8</v>
      </c>
      <c r="E502" s="2">
        <v>4.0999999999999996</v>
      </c>
      <c r="F502" s="2">
        <v>6.1</v>
      </c>
      <c r="G502" s="2">
        <v>6.8</v>
      </c>
      <c r="H502" s="2">
        <v>1022.5</v>
      </c>
      <c r="I502" s="2">
        <v>2310</v>
      </c>
      <c r="J502" s="2">
        <v>0</v>
      </c>
      <c r="K502" s="2">
        <v>0</v>
      </c>
      <c r="L502" s="2">
        <v>0</v>
      </c>
      <c r="M502" s="2">
        <v>1.3</v>
      </c>
      <c r="N502">
        <v>32</v>
      </c>
      <c r="O502">
        <v>357.8</v>
      </c>
      <c r="P502">
        <v>4.8</v>
      </c>
      <c r="Q502">
        <v>6.4</v>
      </c>
      <c r="R502" s="5">
        <v>0.34236111111111101</v>
      </c>
      <c r="T502" s="13">
        <f t="shared" si="13"/>
        <v>6.4</v>
      </c>
      <c r="U502" s="13">
        <f t="shared" si="14"/>
        <v>-1.8999999999999995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5.3</v>
      </c>
      <c r="C503" s="2">
        <v>84</v>
      </c>
      <c r="D503" s="2">
        <v>2.8</v>
      </c>
      <c r="E503" s="2">
        <v>5.3</v>
      </c>
      <c r="F503" s="2">
        <v>3.2</v>
      </c>
      <c r="G503" s="2">
        <v>5.8</v>
      </c>
      <c r="H503" s="2">
        <v>1022.5</v>
      </c>
      <c r="I503" s="2">
        <v>2410</v>
      </c>
      <c r="J503" s="2">
        <v>0</v>
      </c>
      <c r="K503" s="2">
        <v>0</v>
      </c>
      <c r="L503" s="2">
        <v>0</v>
      </c>
      <c r="M503" s="2">
        <v>1.3</v>
      </c>
      <c r="N503">
        <v>32</v>
      </c>
      <c r="O503">
        <v>357.8</v>
      </c>
      <c r="P503">
        <v>4.9000000000000004</v>
      </c>
      <c r="Q503">
        <v>6.6</v>
      </c>
      <c r="R503" s="5">
        <v>0.343055555555556</v>
      </c>
      <c r="T503" s="13">
        <f t="shared" si="13"/>
        <v>6.6</v>
      </c>
      <c r="U503" s="13">
        <f t="shared" si="14"/>
        <v>-1.7000000000000002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5.4</v>
      </c>
      <c r="C504" s="2">
        <v>84</v>
      </c>
      <c r="D504" s="2">
        <v>2.9</v>
      </c>
      <c r="E504" s="2">
        <v>4.2</v>
      </c>
      <c r="F504" s="2">
        <v>6.1</v>
      </c>
      <c r="G504" s="2">
        <v>6.1</v>
      </c>
      <c r="H504" s="2">
        <v>1022.6</v>
      </c>
      <c r="I504" s="2">
        <v>2490</v>
      </c>
      <c r="J504" s="2">
        <v>0</v>
      </c>
      <c r="K504" s="2">
        <v>0</v>
      </c>
      <c r="L504" s="2">
        <v>0</v>
      </c>
      <c r="M504" s="2">
        <v>1.3</v>
      </c>
      <c r="N504">
        <v>32</v>
      </c>
      <c r="O504">
        <v>357.8</v>
      </c>
      <c r="P504">
        <v>5</v>
      </c>
      <c r="Q504">
        <v>6.8</v>
      </c>
      <c r="R504" s="5">
        <v>0.34375</v>
      </c>
      <c r="T504" s="13">
        <f t="shared" si="13"/>
        <v>6.8</v>
      </c>
      <c r="U504" s="13">
        <f t="shared" si="14"/>
        <v>-1.6000000000000005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5.4</v>
      </c>
      <c r="C505" s="2">
        <v>84</v>
      </c>
      <c r="D505" s="2">
        <v>2.9</v>
      </c>
      <c r="E505" s="2">
        <v>5.4</v>
      </c>
      <c r="F505" s="2">
        <v>4</v>
      </c>
      <c r="G505" s="2">
        <v>5.8</v>
      </c>
      <c r="H505" s="2">
        <v>1022.7</v>
      </c>
      <c r="I505" s="2">
        <v>2580</v>
      </c>
      <c r="J505" s="2">
        <v>0</v>
      </c>
      <c r="K505" s="2">
        <v>0</v>
      </c>
      <c r="L505" s="2">
        <v>0</v>
      </c>
      <c r="M505" s="2">
        <v>1.3</v>
      </c>
      <c r="N505">
        <v>32</v>
      </c>
      <c r="O505">
        <v>357.8</v>
      </c>
      <c r="P505">
        <v>5.2</v>
      </c>
      <c r="Q505">
        <v>7</v>
      </c>
      <c r="R505" s="5">
        <v>0.344444444444444</v>
      </c>
      <c r="T505" s="13">
        <f t="shared" si="13"/>
        <v>7</v>
      </c>
      <c r="U505" s="13">
        <f t="shared" si="14"/>
        <v>-1.4000000000000004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5.4</v>
      </c>
      <c r="C506" s="2">
        <v>84</v>
      </c>
      <c r="D506" s="2">
        <v>2.9</v>
      </c>
      <c r="E506" s="2">
        <v>5.4</v>
      </c>
      <c r="F506" s="2">
        <v>2.5</v>
      </c>
      <c r="G506" s="2">
        <v>6.8</v>
      </c>
      <c r="H506" s="2">
        <v>1022.7</v>
      </c>
      <c r="I506" s="2">
        <v>2670</v>
      </c>
      <c r="J506" s="2">
        <v>0</v>
      </c>
      <c r="K506" s="2">
        <v>0</v>
      </c>
      <c r="L506" s="2">
        <v>0</v>
      </c>
      <c r="M506" s="2">
        <v>1.3</v>
      </c>
      <c r="N506">
        <v>32</v>
      </c>
      <c r="O506">
        <v>357.8</v>
      </c>
      <c r="P506">
        <v>5.3</v>
      </c>
      <c r="Q506">
        <v>7.2</v>
      </c>
      <c r="R506" s="5">
        <v>0.34513888888888899</v>
      </c>
      <c r="T506" s="13">
        <f t="shared" si="13"/>
        <v>7.2</v>
      </c>
      <c r="U506" s="13">
        <f t="shared" si="14"/>
        <v>-1.2000000000000002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5.4</v>
      </c>
      <c r="C507" s="2">
        <v>84</v>
      </c>
      <c r="D507" s="2">
        <v>2.9</v>
      </c>
      <c r="E507" s="2">
        <v>5.4</v>
      </c>
      <c r="F507" s="2">
        <v>4.7</v>
      </c>
      <c r="G507" s="2">
        <v>6.1</v>
      </c>
      <c r="H507" s="2">
        <v>1022.9</v>
      </c>
      <c r="I507" s="2">
        <v>2750</v>
      </c>
      <c r="J507" s="2">
        <v>0</v>
      </c>
      <c r="K507" s="2">
        <v>0</v>
      </c>
      <c r="L507" s="2">
        <v>0</v>
      </c>
      <c r="M507" s="2">
        <v>1.3</v>
      </c>
      <c r="N507">
        <v>32</v>
      </c>
      <c r="O507">
        <v>357.8</v>
      </c>
      <c r="P507">
        <v>5.5</v>
      </c>
      <c r="Q507">
        <v>7.4</v>
      </c>
      <c r="R507" s="5">
        <v>0.34583333333333299</v>
      </c>
      <c r="T507" s="13">
        <f t="shared" si="13"/>
        <v>7.4</v>
      </c>
      <c r="U507" s="13">
        <f t="shared" si="14"/>
        <v>-1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24.8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139</v>
      </c>
      <c r="AK3" s="647"/>
      <c r="AL3" s="648"/>
      <c r="AM3" s="301"/>
      <c r="AN3" s="643" t="s">
        <v>138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46326.349857754627</v>
      </c>
      <c r="AB5" s="662"/>
      <c r="AC5" s="663"/>
      <c r="AD5" s="475"/>
      <c r="AE5" s="216"/>
      <c r="AF5" s="449"/>
      <c r="AG5" s="655" t="s">
        <v>131</v>
      </c>
      <c r="AH5" s="65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8.8284722222222207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126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3.5</v>
      </c>
      <c r="M7" s="468"/>
      <c r="N7" s="272">
        <f>VLOOKUP($L$7,$L$11:$Y$71,14,0)</f>
        <v>46325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125</v>
      </c>
      <c r="Y7" s="652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1">
        <f ca="1">TODAY()</f>
        <v>46326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1">
        <f ca="1">TODAY()</f>
        <v>46326</v>
      </c>
      <c r="AY7" s="642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0.32361111111111102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109.68055555555554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>¼</v>
      </c>
      <c r="K63" s="431"/>
      <c r="L63" s="432">
        <v>10.199999999999999</v>
      </c>
      <c r="M63" s="431"/>
      <c r="N63" s="425">
        <v>0.99791666666666701</v>
      </c>
      <c r="O63" s="431"/>
      <c r="P63" s="430" t="str">
        <f>IF(OR(R61="",R63=""),"",IF(R63&gt;R61,"»",IF(R63&lt;R61,"¼","¹º")))</f>
        <v>»</v>
      </c>
      <c r="Q63" s="431"/>
      <c r="R63" s="432">
        <v>17.399999999999999</v>
      </c>
      <c r="S63" s="431"/>
      <c r="T63" s="425">
        <v>0.55208333333333304</v>
      </c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>
        <v>23.8</v>
      </c>
      <c r="AB63" s="424"/>
      <c r="AC63" s="425">
        <v>0.66180555555555598</v>
      </c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>
        <v>0</v>
      </c>
      <c r="AK63" s="424"/>
      <c r="AL63" s="425">
        <v>0</v>
      </c>
      <c r="AM63" s="424"/>
      <c r="AN63" s="425">
        <v>0</v>
      </c>
      <c r="AO63" s="424"/>
      <c r="AP63" s="425">
        <v>0</v>
      </c>
      <c r="AQ63" s="424"/>
      <c r="AR63" s="425">
        <v>0</v>
      </c>
      <c r="AS63" s="424"/>
      <c r="AT63" s="425">
        <v>0</v>
      </c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>
        <v>0.19791666666666666</v>
      </c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>¼</v>
      </c>
      <c r="K65" s="431"/>
      <c r="L65" s="432">
        <v>5</v>
      </c>
      <c r="M65" s="431"/>
      <c r="N65" s="425">
        <v>0.32083333333333303</v>
      </c>
      <c r="O65" s="431"/>
      <c r="P65" s="430" t="str">
        <f>IF(OR(R63="",R65=""),"",IF(R65&gt;R63,"»",IF(R65&lt;R63,"¼","¹º")))</f>
        <v>¼</v>
      </c>
      <c r="Q65" s="431"/>
      <c r="R65" s="432">
        <v>16.399999999999999</v>
      </c>
      <c r="S65" s="431"/>
      <c r="T65" s="425">
        <v>0.624305555555556</v>
      </c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>
        <v>17.8</v>
      </c>
      <c r="AB65" s="424"/>
      <c r="AC65" s="425">
        <v>0.63124999999999998</v>
      </c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>
        <v>0</v>
      </c>
      <c r="AK65" s="424"/>
      <c r="AL65" s="425">
        <v>0</v>
      </c>
      <c r="AM65" s="424"/>
      <c r="AN65" s="425">
        <v>0</v>
      </c>
      <c r="AO65" s="424"/>
      <c r="AP65" s="425">
        <v>0</v>
      </c>
      <c r="AQ65" s="424"/>
      <c r="AR65" s="425">
        <v>0</v>
      </c>
      <c r="AS65" s="424"/>
      <c r="AT65" s="425">
        <v>0</v>
      </c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>
        <v>0.3520833333333333</v>
      </c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>¼</v>
      </c>
      <c r="K67" s="431"/>
      <c r="L67" s="432">
        <v>6.3</v>
      </c>
      <c r="M67" s="431"/>
      <c r="N67" s="425">
        <v>0.11111111111111099</v>
      </c>
      <c r="O67" s="431"/>
      <c r="P67" s="430" t="str">
        <f>IF(OR(R59="",R67=""),"",IF(R67&gt;R59,"»",IF(R67&lt;R59,"¼","¹º")))</f>
        <v>»</v>
      </c>
      <c r="Q67" s="431"/>
      <c r="R67" s="432">
        <v>16.600000000000001</v>
      </c>
      <c r="S67" s="431"/>
      <c r="T67" s="425">
        <v>0.625694444444444</v>
      </c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>
        <v>36.700000000000003</v>
      </c>
      <c r="AB67" s="424"/>
      <c r="AC67" s="425">
        <v>0.49027777777777798</v>
      </c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>
        <v>0</v>
      </c>
      <c r="AK67" s="424"/>
      <c r="AL67" s="425">
        <v>0</v>
      </c>
      <c r="AM67" s="424"/>
      <c r="AN67" s="425">
        <v>0</v>
      </c>
      <c r="AO67" s="424"/>
      <c r="AP67" s="425">
        <v>0</v>
      </c>
      <c r="AQ67" s="424"/>
      <c r="AR67" s="425">
        <v>0</v>
      </c>
      <c r="AS67" s="424"/>
      <c r="AT67" s="425">
        <v>0</v>
      </c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>
        <v>0.23333333333333331</v>
      </c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>¼</v>
      </c>
      <c r="K69" s="431"/>
      <c r="L69" s="432">
        <v>3.5</v>
      </c>
      <c r="M69" s="431"/>
      <c r="N69" s="425">
        <v>0.32361111111111102</v>
      </c>
      <c r="O69" s="431"/>
      <c r="P69" s="430" t="str">
        <f>IF(OR(R67="",R69=""),"",IF(R69&gt;R67,"»",IF(R69&lt;R67,"¼","¹º")))</f>
        <v>»</v>
      </c>
      <c r="Q69" s="431"/>
      <c r="R69" s="432">
        <v>17.3</v>
      </c>
      <c r="S69" s="431"/>
      <c r="T69" s="425">
        <v>0.61597222222222203</v>
      </c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>
        <v>24.8</v>
      </c>
      <c r="AB69" s="424"/>
      <c r="AC69" s="425">
        <v>0.45</v>
      </c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>
        <v>0</v>
      </c>
      <c r="AK69" s="424"/>
      <c r="AL69" s="425">
        <v>0</v>
      </c>
      <c r="AM69" s="424"/>
      <c r="AN69" s="425">
        <v>0</v>
      </c>
      <c r="AO69" s="424"/>
      <c r="AP69" s="425">
        <v>0</v>
      </c>
      <c r="AQ69" s="424"/>
      <c r="AR69" s="425">
        <v>0</v>
      </c>
      <c r="AS69" s="424"/>
      <c r="AT69" s="425">
        <v>0</v>
      </c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>
        <v>0.3520833333333333</v>
      </c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109.68055555555554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3.5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8.8284722222222207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29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2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0</v>
      </c>
      <c r="S2" s="501" t="s">
        <v>189</v>
      </c>
      <c r="T2" s="503" t="str">
        <f ca="1">OFFSET($S$1,$W$2+MATCH("Haute",INDIRECT("S" &amp; $W$2 &amp;":S" &amp; $W$2+5),0)-1,0)</f>
        <v>07h39</v>
      </c>
      <c r="U2" s="506" t="str">
        <f ca="1">OFFSET($S$1,$W$2+MATCH("Basse",INDIRECT("S" &amp; $W$2 &amp;":S" &amp; $W$2+5),0)-1,0)</f>
        <v>01h40</v>
      </c>
      <c r="V2" s="508">
        <f ca="1">IF(ISNUMBER(OFFSET($S$1,$W$2+7,0)),OFFSET($S$1,$W$2+7,0),"-")</f>
        <v>69</v>
      </c>
      <c r="W2" s="518">
        <f>MATCH(TEXT(DATEVALUE($S$4&amp;$W$1&amp;$S$1),"jjjj j"),S5:S455,0)+3</f>
        <v>440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>
        <v>0</v>
      </c>
      <c r="S3" s="501" t="s">
        <v>188</v>
      </c>
      <c r="T3" s="503" t="str">
        <f ca="1">IFERROR(OFFSET($S$1,$W$2+8+MATCH("Haute",INDIRECT("S" &amp; $W$2+8 &amp;":S" &amp; $W$3),0)-1,0),"*****")</f>
        <v>21h12</v>
      </c>
      <c r="U3" s="506" t="str">
        <f ca="1">IFERROR(OFFSET($S$1,$W$2+8+MATCH("Basse",INDIRECT("S" &amp; $W$2+8 &amp;":S" &amp; $W$3),0)-1,0),"*****")</f>
        <v>14h15</v>
      </c>
      <c r="V3" s="508">
        <f ca="1">IF(ISNUMBER(OFFSET($S$1,$W$3-1,0)),OFFSET($S$1,$W$3-1,0),"*****")</f>
        <v>62</v>
      </c>
      <c r="W3" s="502">
        <f>IFERROR(MATCH(TEXT(DATEVALUE($S$4&amp;$W$1&amp;$S$1)+1,"jjjj j"),S5:S519,0)+3,COUNTA(S:S))</f>
        <v>455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>
        <v>0</v>
      </c>
      <c r="S4" s="590">
        <v>31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>
        <v>0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>
        <v>0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>
        <v>0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>
        <v>0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0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>
        <v>0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>
        <v>0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>
        <v>0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/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/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/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/>
      <c r="S16" s="562" t="s">
        <v>191</v>
      </c>
      <c r="T16" s="18" t="s">
        <v>468</v>
      </c>
      <c r="U16" s="18"/>
      <c r="X16" s="574">
        <f>Octobre_2026!AA3</f>
        <v>24.8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130.19999999999999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0.32222222222222224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0.74652777777777779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0.42430555555555555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0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1000</v>
      </c>
      <c r="AA24" s="368">
        <f>AA23/60/24</f>
        <v>0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07h39</v>
      </c>
      <c r="E26" s="626">
        <f ca="1">V2</f>
        <v>69</v>
      </c>
      <c r="F26" s="636" t="str">
        <f ca="1">T3</f>
        <v>21h12</v>
      </c>
      <c r="G26" s="627"/>
      <c r="H26" s="624"/>
      <c r="I26" s="624"/>
      <c r="J26" s="624"/>
      <c r="K26" s="624"/>
      <c r="L26" s="606"/>
      <c r="M26" s="636" t="str">
        <f ca="1">U2</f>
        <v>01h40</v>
      </c>
      <c r="N26" s="626">
        <f ca="1">V3</f>
        <v>62</v>
      </c>
      <c r="O26" s="636" t="str">
        <f ca="1">U3</f>
        <v>14h15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46326.349857754627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7.2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51.3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5.0999999999999996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53.4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46326.349857754627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2026-10-31T07:24:22Z</dcterms:modified>
</cp:coreProperties>
</file>