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A01695D2-1640-4C55-82E5-F1359B2B085F}" xr6:coauthVersionLast="47" xr6:coauthVersionMax="47" xr10:uidLastSave="{00000000-0000-0000-0000-000000000000}"/>
  <bookViews>
    <workbookView xWindow="-15" yWindow="-15" windowWidth="14400" windowHeight="15510" tabRatio="690" activeTab="2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3" i="116"/>
  <c r="C2" i="116"/>
  <c r="E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<sst xmlns="http://schemas.openxmlformats.org/spreadsheetml/2006/main" count="474" uniqueCount="262">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</sst>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3</c:v>
                </c:pt>
                <c:pt idx="2">
                  <c:v>141.5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86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86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80</c:v>
                </c:pt>
                <c:pt idx="638">
                  <c:v>80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78</c:v>
                </c:pt>
                <c:pt idx="652">
                  <c:v>79</c:v>
                </c:pt>
                <c:pt idx="653">
                  <c:v>78</c:v>
                </c:pt>
                <c:pt idx="654">
                  <c:v>77</c:v>
                </c:pt>
                <c:pt idx="655">
                  <c:v>78</c:v>
                </c:pt>
                <c:pt idx="656">
                  <c:v>77</c:v>
                </c:pt>
                <c:pt idx="657">
                  <c:v>77</c:v>
                </c:pt>
                <c:pt idx="658">
                  <c:v>76</c:v>
                </c:pt>
                <c:pt idx="659">
                  <c:v>77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75</c:v>
                </c:pt>
                <c:pt idx="665">
                  <c:v>76</c:v>
                </c:pt>
                <c:pt idx="666">
                  <c:v>76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76</c:v>
                </c:pt>
                <c:pt idx="690">
                  <c:v>76</c:v>
                </c:pt>
                <c:pt idx="691">
                  <c:v>76</c:v>
                </c:pt>
                <c:pt idx="692">
                  <c:v>75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75</c:v>
                </c:pt>
                <c:pt idx="697">
                  <c:v>75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75</c:v>
                </c:pt>
                <c:pt idx="702">
                  <c:v>75</c:v>
                </c:pt>
                <c:pt idx="703">
                  <c:v>75</c:v>
                </c:pt>
                <c:pt idx="704">
                  <c:v>76</c:v>
                </c:pt>
                <c:pt idx="705">
                  <c:v>75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74</c:v>
                </c:pt>
                <c:pt idx="715">
                  <c:v>75</c:v>
                </c:pt>
                <c:pt idx="716">
                  <c:v>74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77</c:v>
                </c:pt>
                <c:pt idx="721">
                  <c:v>77</c:v>
                </c:pt>
                <c:pt idx="722">
                  <c:v>78</c:v>
                </c:pt>
                <c:pt idx="723">
                  <c:v>78</c:v>
                </c:pt>
                <c:pt idx="724">
                  <c:v>77</c:v>
                </c:pt>
                <c:pt idx="725">
                  <c:v>76</c:v>
                </c:pt>
                <c:pt idx="726">
                  <c:v>77</c:v>
                </c:pt>
                <c:pt idx="727">
                  <c:v>77</c:v>
                </c:pt>
                <c:pt idx="728">
                  <c:v>77</c:v>
                </c:pt>
                <c:pt idx="729">
                  <c:v>78</c:v>
                </c:pt>
                <c:pt idx="730">
                  <c:v>77</c:v>
                </c:pt>
                <c:pt idx="731">
                  <c:v>78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78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80</c:v>
                </c:pt>
                <c:pt idx="752">
                  <c:v>80</c:v>
                </c:pt>
                <c:pt idx="753">
                  <c:v>79</c:v>
                </c:pt>
                <c:pt idx="754">
                  <c:v>80</c:v>
                </c:pt>
                <c:pt idx="755">
                  <c:v>80</c:v>
                </c:pt>
                <c:pt idx="756">
                  <c:v>79</c:v>
                </c:pt>
                <c:pt idx="757">
                  <c:v>80</c:v>
                </c:pt>
                <c:pt idx="758">
                  <c:v>79</c:v>
                </c:pt>
                <c:pt idx="759">
                  <c:v>79</c:v>
                </c:pt>
                <c:pt idx="760">
                  <c:v>79</c:v>
                </c:pt>
                <c:pt idx="761">
                  <c:v>79</c:v>
                </c:pt>
                <c:pt idx="762">
                  <c:v>78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80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82</c:v>
                </c:pt>
                <c:pt idx="791">
                  <c:v>81</c:v>
                </c:pt>
                <c:pt idx="792">
                  <c:v>82</c:v>
                </c:pt>
                <c:pt idx="793">
                  <c:v>82</c:v>
                </c:pt>
                <c:pt idx="794">
                  <c:v>81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81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  <c:pt idx="803">
                  <c:v>82</c:v>
                </c:pt>
                <c:pt idx="804">
                  <c:v>83</c:v>
                </c:pt>
                <c:pt idx="805">
                  <c:v>83</c:v>
                </c:pt>
                <c:pt idx="806">
                  <c:v>82</c:v>
                </c:pt>
                <c:pt idx="807">
                  <c:v>82</c:v>
                </c:pt>
                <c:pt idx="808">
                  <c:v>82</c:v>
                </c:pt>
                <c:pt idx="809">
                  <c:v>83</c:v>
                </c:pt>
                <c:pt idx="810">
                  <c:v>83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82</c:v>
                </c:pt>
                <c:pt idx="822">
                  <c:v>82</c:v>
                </c:pt>
                <c:pt idx="823">
                  <c:v>83</c:v>
                </c:pt>
                <c:pt idx="824">
                  <c:v>82</c:v>
                </c:pt>
                <c:pt idx="825">
                  <c:v>83</c:v>
                </c:pt>
                <c:pt idx="826">
                  <c:v>82</c:v>
                </c:pt>
                <c:pt idx="827">
                  <c:v>82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82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84</c:v>
                </c:pt>
                <c:pt idx="862">
                  <c:v>84</c:v>
                </c:pt>
                <c:pt idx="863">
                  <c:v>83</c:v>
                </c:pt>
                <c:pt idx="864">
                  <c:v>83</c:v>
                </c:pt>
                <c:pt idx="865">
                  <c:v>84</c:v>
                </c:pt>
                <c:pt idx="866">
                  <c:v>84</c:v>
                </c:pt>
                <c:pt idx="867">
                  <c:v>83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83</c:v>
                </c:pt>
                <c:pt idx="877">
                  <c:v>84</c:v>
                </c:pt>
                <c:pt idx="878">
                  <c:v>83</c:v>
                </c:pt>
                <c:pt idx="879">
                  <c:v>83</c:v>
                </c:pt>
                <c:pt idx="880">
                  <c:v>84</c:v>
                </c:pt>
                <c:pt idx="881">
                  <c:v>84</c:v>
                </c:pt>
                <c:pt idx="882">
                  <c:v>83</c:v>
                </c:pt>
                <c:pt idx="883">
                  <c:v>84</c:v>
                </c:pt>
                <c:pt idx="884">
                  <c:v>83</c:v>
                </c:pt>
                <c:pt idx="885">
                  <c:v>84</c:v>
                </c:pt>
                <c:pt idx="886">
                  <c:v>83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83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85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86</c:v>
                </c:pt>
                <c:pt idx="988">
                  <c:v>86</c:v>
                </c:pt>
                <c:pt idx="989">
                  <c:v>86</c:v>
                </c:pt>
                <c:pt idx="990">
                  <c:v>86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86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87</c:v>
                </c:pt>
                <c:pt idx="1009">
                  <c:v>87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87</c:v>
                </c:pt>
                <c:pt idx="1017">
                  <c:v>87</c:v>
                </c:pt>
                <c:pt idx="1018">
                  <c:v>87</c:v>
                </c:pt>
                <c:pt idx="1019">
                  <c:v>87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87</c:v>
                </c:pt>
                <c:pt idx="1055">
                  <c:v>87</c:v>
                </c:pt>
                <c:pt idx="1056">
                  <c:v>87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87</c:v>
                </c:pt>
                <c:pt idx="1070">
                  <c:v>87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87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87</c:v>
                </c:pt>
                <c:pt idx="1093">
                  <c:v>87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  <c:pt idx="1103">
                  <c:v>86</c:v>
                </c:pt>
                <c:pt idx="1104">
                  <c:v>86</c:v>
                </c:pt>
                <c:pt idx="1105">
                  <c:v>86</c:v>
                </c:pt>
                <c:pt idx="1106">
                  <c:v>86</c:v>
                </c:pt>
                <c:pt idx="1107">
                  <c:v>86</c:v>
                </c:pt>
                <c:pt idx="1108">
                  <c:v>86</c:v>
                </c:pt>
                <c:pt idx="1109">
                  <c:v>86</c:v>
                </c:pt>
                <c:pt idx="1110">
                  <c:v>86</c:v>
                </c:pt>
                <c:pt idx="1111">
                  <c:v>86</c:v>
                </c:pt>
                <c:pt idx="1112">
                  <c:v>86</c:v>
                </c:pt>
                <c:pt idx="1113">
                  <c:v>86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86</c:v>
                </c:pt>
                <c:pt idx="1120">
                  <c:v>86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84</c:v>
                </c:pt>
                <c:pt idx="1151">
                  <c:v>84</c:v>
                </c:pt>
                <c:pt idx="1152">
                  <c:v>84</c:v>
                </c:pt>
                <c:pt idx="1153">
                  <c:v>84</c:v>
                </c:pt>
                <c:pt idx="1154">
                  <c:v>84</c:v>
                </c:pt>
                <c:pt idx="1155">
                  <c:v>84</c:v>
                </c:pt>
                <c:pt idx="1156">
                  <c:v>84</c:v>
                </c:pt>
                <c:pt idx="1157">
                  <c:v>83</c:v>
                </c:pt>
                <c:pt idx="1158">
                  <c:v>84</c:v>
                </c:pt>
                <c:pt idx="1159">
                  <c:v>84</c:v>
                </c:pt>
                <c:pt idx="1160">
                  <c:v>83</c:v>
                </c:pt>
                <c:pt idx="1161">
                  <c:v>83</c:v>
                </c:pt>
                <c:pt idx="1162">
                  <c:v>84</c:v>
                </c:pt>
                <c:pt idx="1163">
                  <c:v>84</c:v>
                </c:pt>
                <c:pt idx="1164">
                  <c:v>84</c:v>
                </c:pt>
                <c:pt idx="1165">
                  <c:v>84</c:v>
                </c:pt>
                <c:pt idx="1166">
                  <c:v>84</c:v>
                </c:pt>
                <c:pt idx="1167">
                  <c:v>84</c:v>
                </c:pt>
                <c:pt idx="1168">
                  <c:v>84</c:v>
                </c:pt>
                <c:pt idx="1169">
                  <c:v>84</c:v>
                </c:pt>
                <c:pt idx="1170">
                  <c:v>84</c:v>
                </c:pt>
                <c:pt idx="1171">
                  <c:v>84</c:v>
                </c:pt>
                <c:pt idx="1172">
                  <c:v>84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84</c:v>
                </c:pt>
                <c:pt idx="1178">
                  <c:v>84</c:v>
                </c:pt>
                <c:pt idx="1179">
                  <c:v>84</c:v>
                </c:pt>
                <c:pt idx="1180">
                  <c:v>84</c:v>
                </c:pt>
                <c:pt idx="1181">
                  <c:v>83</c:v>
                </c:pt>
                <c:pt idx="1182">
                  <c:v>83</c:v>
                </c:pt>
                <c:pt idx="1183">
                  <c:v>83</c:v>
                </c:pt>
                <c:pt idx="1184">
                  <c:v>83</c:v>
                </c:pt>
                <c:pt idx="1185">
                  <c:v>83</c:v>
                </c:pt>
                <c:pt idx="1186">
                  <c:v>83</c:v>
                </c:pt>
                <c:pt idx="1187">
                  <c:v>83</c:v>
                </c:pt>
                <c:pt idx="1188">
                  <c:v>84</c:v>
                </c:pt>
                <c:pt idx="1189">
                  <c:v>84</c:v>
                </c:pt>
                <c:pt idx="1190">
                  <c:v>84</c:v>
                </c:pt>
                <c:pt idx="1191">
                  <c:v>84</c:v>
                </c:pt>
                <c:pt idx="1192">
                  <c:v>84</c:v>
                </c:pt>
                <c:pt idx="1193">
                  <c:v>84</c:v>
                </c:pt>
                <c:pt idx="1194">
                  <c:v>84</c:v>
                </c:pt>
                <c:pt idx="1195">
                  <c:v>84</c:v>
                </c:pt>
                <c:pt idx="1196">
                  <c:v>84</c:v>
                </c:pt>
                <c:pt idx="1197">
                  <c:v>84</c:v>
                </c:pt>
                <c:pt idx="1198">
                  <c:v>84</c:v>
                </c:pt>
                <c:pt idx="1199">
                  <c:v>84</c:v>
                </c:pt>
                <c:pt idx="1200">
                  <c:v>84</c:v>
                </c:pt>
                <c:pt idx="1201">
                  <c:v>85</c:v>
                </c:pt>
                <c:pt idx="1202">
                  <c:v>85</c:v>
                </c:pt>
                <c:pt idx="1203">
                  <c:v>85</c:v>
                </c:pt>
                <c:pt idx="1204">
                  <c:v>85</c:v>
                </c:pt>
                <c:pt idx="1205">
                  <c:v>86</c:v>
                </c:pt>
                <c:pt idx="1206">
                  <c:v>86</c:v>
                </c:pt>
                <c:pt idx="1207">
                  <c:v>86</c:v>
                </c:pt>
                <c:pt idx="1208">
                  <c:v>86</c:v>
                </c:pt>
                <c:pt idx="1209">
                  <c:v>86</c:v>
                </c:pt>
                <c:pt idx="1210">
                  <c:v>86</c:v>
                </c:pt>
                <c:pt idx="1211">
                  <c:v>86</c:v>
                </c:pt>
                <c:pt idx="1212">
                  <c:v>86</c:v>
                </c:pt>
                <c:pt idx="1213">
                  <c:v>87</c:v>
                </c:pt>
                <c:pt idx="1214">
                  <c:v>86</c:v>
                </c:pt>
                <c:pt idx="1215">
                  <c:v>87</c:v>
                </c:pt>
                <c:pt idx="1216">
                  <c:v>87</c:v>
                </c:pt>
                <c:pt idx="1217">
                  <c:v>87</c:v>
                </c:pt>
                <c:pt idx="1218">
                  <c:v>87</c:v>
                </c:pt>
                <c:pt idx="1219">
                  <c:v>87</c:v>
                </c:pt>
                <c:pt idx="1220">
                  <c:v>87</c:v>
                </c:pt>
                <c:pt idx="1221">
                  <c:v>87</c:v>
                </c:pt>
                <c:pt idx="1222">
                  <c:v>87</c:v>
                </c:pt>
                <c:pt idx="1223">
                  <c:v>88</c:v>
                </c:pt>
                <c:pt idx="1224">
                  <c:v>88</c:v>
                </c:pt>
                <c:pt idx="1225">
                  <c:v>88</c:v>
                </c:pt>
                <c:pt idx="1226">
                  <c:v>88</c:v>
                </c:pt>
                <c:pt idx="1227">
                  <c:v>88</c:v>
                </c:pt>
                <c:pt idx="1228">
                  <c:v>88</c:v>
                </c:pt>
                <c:pt idx="1229">
                  <c:v>88</c:v>
                </c:pt>
                <c:pt idx="1230">
                  <c:v>88</c:v>
                </c:pt>
                <c:pt idx="1231">
                  <c:v>88</c:v>
                </c:pt>
                <c:pt idx="1232">
                  <c:v>88</c:v>
                </c:pt>
                <c:pt idx="1233">
                  <c:v>88</c:v>
                </c:pt>
                <c:pt idx="1234">
                  <c:v>88</c:v>
                </c:pt>
                <c:pt idx="1235">
                  <c:v>88</c:v>
                </c:pt>
                <c:pt idx="1236">
                  <c:v>89</c:v>
                </c:pt>
                <c:pt idx="1237">
                  <c:v>89</c:v>
                </c:pt>
                <c:pt idx="1238">
                  <c:v>89</c:v>
                </c:pt>
                <c:pt idx="1239">
                  <c:v>89</c:v>
                </c:pt>
                <c:pt idx="1240">
                  <c:v>89</c:v>
                </c:pt>
                <c:pt idx="1241">
                  <c:v>89</c:v>
                </c:pt>
                <c:pt idx="1242">
                  <c:v>89</c:v>
                </c:pt>
                <c:pt idx="1243">
                  <c:v>89</c:v>
                </c:pt>
                <c:pt idx="1244">
                  <c:v>89</c:v>
                </c:pt>
                <c:pt idx="1245">
                  <c:v>88</c:v>
                </c:pt>
                <c:pt idx="1246">
                  <c:v>88</c:v>
                </c:pt>
                <c:pt idx="1247">
                  <c:v>88</c:v>
                </c:pt>
                <c:pt idx="1248">
                  <c:v>88</c:v>
                </c:pt>
                <c:pt idx="1249">
                  <c:v>88</c:v>
                </c:pt>
                <c:pt idx="1250">
                  <c:v>88</c:v>
                </c:pt>
                <c:pt idx="1251">
                  <c:v>88</c:v>
                </c:pt>
                <c:pt idx="1252">
                  <c:v>88</c:v>
                </c:pt>
                <c:pt idx="1253">
                  <c:v>88</c:v>
                </c:pt>
                <c:pt idx="1254">
                  <c:v>88</c:v>
                </c:pt>
                <c:pt idx="1255">
                  <c:v>88</c:v>
                </c:pt>
                <c:pt idx="1256">
                  <c:v>88</c:v>
                </c:pt>
                <c:pt idx="1257">
                  <c:v>88</c:v>
                </c:pt>
                <c:pt idx="1258">
                  <c:v>88</c:v>
                </c:pt>
                <c:pt idx="1259">
                  <c:v>88</c:v>
                </c:pt>
                <c:pt idx="1260">
                  <c:v>88</c:v>
                </c:pt>
                <c:pt idx="1261">
                  <c:v>88</c:v>
                </c:pt>
                <c:pt idx="1262">
                  <c:v>88</c:v>
                </c:pt>
                <c:pt idx="1263">
                  <c:v>88</c:v>
                </c:pt>
                <c:pt idx="1264">
                  <c:v>88</c:v>
                </c:pt>
                <c:pt idx="1265">
                  <c:v>88</c:v>
                </c:pt>
                <c:pt idx="1266">
                  <c:v>88</c:v>
                </c:pt>
                <c:pt idx="1267">
                  <c:v>88</c:v>
                </c:pt>
                <c:pt idx="1268">
                  <c:v>88</c:v>
                </c:pt>
                <c:pt idx="1269">
                  <c:v>88</c:v>
                </c:pt>
                <c:pt idx="1270">
                  <c:v>88</c:v>
                </c:pt>
                <c:pt idx="1271">
                  <c:v>88</c:v>
                </c:pt>
                <c:pt idx="1272">
                  <c:v>88</c:v>
                </c:pt>
                <c:pt idx="1273">
                  <c:v>88</c:v>
                </c:pt>
                <c:pt idx="1274">
                  <c:v>88</c:v>
                </c:pt>
                <c:pt idx="1275">
                  <c:v>88</c:v>
                </c:pt>
                <c:pt idx="1276">
                  <c:v>89</c:v>
                </c:pt>
                <c:pt idx="1277">
                  <c:v>89</c:v>
                </c:pt>
                <c:pt idx="1278">
                  <c:v>89</c:v>
                </c:pt>
                <c:pt idx="1279">
                  <c:v>89</c:v>
                </c:pt>
                <c:pt idx="1280">
                  <c:v>89</c:v>
                </c:pt>
                <c:pt idx="1281">
                  <c:v>89</c:v>
                </c:pt>
                <c:pt idx="1282">
                  <c:v>89</c:v>
                </c:pt>
                <c:pt idx="1283">
                  <c:v>89</c:v>
                </c:pt>
                <c:pt idx="1284">
                  <c:v>89</c:v>
                </c:pt>
                <c:pt idx="1285">
                  <c:v>89</c:v>
                </c:pt>
                <c:pt idx="1286">
                  <c:v>89</c:v>
                </c:pt>
                <c:pt idx="1287">
                  <c:v>89</c:v>
                </c:pt>
                <c:pt idx="1288">
                  <c:v>88</c:v>
                </c:pt>
                <c:pt idx="1289">
                  <c:v>88</c:v>
                </c:pt>
                <c:pt idx="1290">
                  <c:v>87</c:v>
                </c:pt>
                <c:pt idx="1291">
                  <c:v>87</c:v>
                </c:pt>
                <c:pt idx="1292">
                  <c:v>87</c:v>
                </c:pt>
                <c:pt idx="1293">
                  <c:v>87</c:v>
                </c:pt>
                <c:pt idx="1294">
                  <c:v>87</c:v>
                </c:pt>
                <c:pt idx="1295">
                  <c:v>86</c:v>
                </c:pt>
                <c:pt idx="1296">
                  <c:v>86</c:v>
                </c:pt>
                <c:pt idx="1297">
                  <c:v>85</c:v>
                </c:pt>
                <c:pt idx="1298">
                  <c:v>85</c:v>
                </c:pt>
                <c:pt idx="1299">
                  <c:v>85</c:v>
                </c:pt>
                <c:pt idx="1300">
                  <c:v>85</c:v>
                </c:pt>
                <c:pt idx="1301">
                  <c:v>85</c:v>
                </c:pt>
                <c:pt idx="1302">
                  <c:v>85</c:v>
                </c:pt>
                <c:pt idx="1303">
                  <c:v>85</c:v>
                </c:pt>
                <c:pt idx="1304">
                  <c:v>85</c:v>
                </c:pt>
                <c:pt idx="1305">
                  <c:v>85</c:v>
                </c:pt>
                <c:pt idx="1306">
                  <c:v>85</c:v>
                </c:pt>
                <c:pt idx="1307">
                  <c:v>85</c:v>
                </c:pt>
                <c:pt idx="1308">
                  <c:v>85</c:v>
                </c:pt>
                <c:pt idx="1309">
                  <c:v>85</c:v>
                </c:pt>
                <c:pt idx="1310">
                  <c:v>85</c:v>
                </c:pt>
                <c:pt idx="1311">
                  <c:v>85</c:v>
                </c:pt>
                <c:pt idx="1312">
                  <c:v>85</c:v>
                </c:pt>
                <c:pt idx="1313">
                  <c:v>85</c:v>
                </c:pt>
                <c:pt idx="1314">
                  <c:v>85</c:v>
                </c:pt>
                <c:pt idx="1315">
                  <c:v>85</c:v>
                </c:pt>
                <c:pt idx="1316">
                  <c:v>86</c:v>
                </c:pt>
                <c:pt idx="1317">
                  <c:v>86</c:v>
                </c:pt>
                <c:pt idx="1318">
                  <c:v>86</c:v>
                </c:pt>
                <c:pt idx="1319">
                  <c:v>85</c:v>
                </c:pt>
                <c:pt idx="1320">
                  <c:v>85</c:v>
                </c:pt>
                <c:pt idx="1321">
                  <c:v>85</c:v>
                </c:pt>
                <c:pt idx="1322">
                  <c:v>85</c:v>
                </c:pt>
                <c:pt idx="1323">
                  <c:v>85</c:v>
                </c:pt>
                <c:pt idx="1324">
                  <c:v>85</c:v>
                </c:pt>
                <c:pt idx="1325">
                  <c:v>85</c:v>
                </c:pt>
                <c:pt idx="1326">
                  <c:v>85</c:v>
                </c:pt>
                <c:pt idx="1327">
                  <c:v>85</c:v>
                </c:pt>
                <c:pt idx="1328">
                  <c:v>85</c:v>
                </c:pt>
                <c:pt idx="1329">
                  <c:v>85</c:v>
                </c:pt>
                <c:pt idx="1330">
                  <c:v>85</c:v>
                </c:pt>
                <c:pt idx="1331">
                  <c:v>85</c:v>
                </c:pt>
                <c:pt idx="1332">
                  <c:v>85</c:v>
                </c:pt>
                <c:pt idx="1333">
                  <c:v>85</c:v>
                </c:pt>
                <c:pt idx="1334">
                  <c:v>85</c:v>
                </c:pt>
                <c:pt idx="1335">
                  <c:v>85</c:v>
                </c:pt>
                <c:pt idx="1336">
                  <c:v>85</c:v>
                </c:pt>
                <c:pt idx="1337">
                  <c:v>85</c:v>
                </c:pt>
                <c:pt idx="1338">
                  <c:v>85</c:v>
                </c:pt>
                <c:pt idx="1339">
                  <c:v>85</c:v>
                </c:pt>
                <c:pt idx="1340">
                  <c:v>85</c:v>
                </c:pt>
                <c:pt idx="1341">
                  <c:v>86</c:v>
                </c:pt>
                <c:pt idx="1342">
                  <c:v>86</c:v>
                </c:pt>
                <c:pt idx="1343">
                  <c:v>86</c:v>
                </c:pt>
                <c:pt idx="1344">
                  <c:v>86</c:v>
                </c:pt>
                <c:pt idx="1345">
                  <c:v>86</c:v>
                </c:pt>
                <c:pt idx="1346">
                  <c:v>86</c:v>
                </c:pt>
                <c:pt idx="1347">
                  <c:v>86</c:v>
                </c:pt>
                <c:pt idx="1348">
                  <c:v>86</c:v>
                </c:pt>
                <c:pt idx="1349">
                  <c:v>86</c:v>
                </c:pt>
                <c:pt idx="1350">
                  <c:v>86</c:v>
                </c:pt>
                <c:pt idx="1351">
                  <c:v>86</c:v>
                </c:pt>
                <c:pt idx="1352">
                  <c:v>86</c:v>
                </c:pt>
                <c:pt idx="1353">
                  <c:v>86</c:v>
                </c:pt>
                <c:pt idx="1354">
                  <c:v>86</c:v>
                </c:pt>
                <c:pt idx="1355">
                  <c:v>86</c:v>
                </c:pt>
                <c:pt idx="1356">
                  <c:v>86</c:v>
                </c:pt>
                <c:pt idx="1357">
                  <c:v>86</c:v>
                </c:pt>
                <c:pt idx="1358">
                  <c:v>86</c:v>
                </c:pt>
                <c:pt idx="1359">
                  <c:v>86</c:v>
                </c:pt>
                <c:pt idx="1360">
                  <c:v>86</c:v>
                </c:pt>
                <c:pt idx="1361">
                  <c:v>86</c:v>
                </c:pt>
                <c:pt idx="1362">
                  <c:v>86</c:v>
                </c:pt>
                <c:pt idx="1363">
                  <c:v>86</c:v>
                </c:pt>
                <c:pt idx="1364">
                  <c:v>86</c:v>
                </c:pt>
                <c:pt idx="1365">
                  <c:v>86</c:v>
                </c:pt>
                <c:pt idx="1366">
                  <c:v>86</c:v>
                </c:pt>
                <c:pt idx="1367">
                  <c:v>86</c:v>
                </c:pt>
                <c:pt idx="1368">
                  <c:v>86</c:v>
                </c:pt>
                <c:pt idx="1369">
                  <c:v>86</c:v>
                </c:pt>
                <c:pt idx="1370">
                  <c:v>86</c:v>
                </c:pt>
                <c:pt idx="1371">
                  <c:v>86</c:v>
                </c:pt>
                <c:pt idx="1372">
                  <c:v>86</c:v>
                </c:pt>
                <c:pt idx="1373">
                  <c:v>86</c:v>
                </c:pt>
                <c:pt idx="1374">
                  <c:v>86</c:v>
                </c:pt>
                <c:pt idx="1375">
                  <c:v>86</c:v>
                </c:pt>
                <c:pt idx="1376">
                  <c:v>86</c:v>
                </c:pt>
                <c:pt idx="1377">
                  <c:v>86</c:v>
                </c:pt>
                <c:pt idx="1378">
                  <c:v>85</c:v>
                </c:pt>
                <c:pt idx="1379">
                  <c:v>85</c:v>
                </c:pt>
                <c:pt idx="1380">
                  <c:v>85</c:v>
                </c:pt>
                <c:pt idx="1381">
                  <c:v>86</c:v>
                </c:pt>
                <c:pt idx="1382">
                  <c:v>86</c:v>
                </c:pt>
                <c:pt idx="1383">
                  <c:v>86</c:v>
                </c:pt>
                <c:pt idx="1384">
                  <c:v>86</c:v>
                </c:pt>
                <c:pt idx="1385">
                  <c:v>85</c:v>
                </c:pt>
                <c:pt idx="1386">
                  <c:v>85</c:v>
                </c:pt>
                <c:pt idx="1387">
                  <c:v>85</c:v>
                </c:pt>
                <c:pt idx="1388">
                  <c:v>85</c:v>
                </c:pt>
                <c:pt idx="1389">
                  <c:v>85</c:v>
                </c:pt>
                <c:pt idx="1390">
                  <c:v>85</c:v>
                </c:pt>
                <c:pt idx="1391">
                  <c:v>85</c:v>
                </c:pt>
                <c:pt idx="1392">
                  <c:v>85</c:v>
                </c:pt>
                <c:pt idx="1393">
                  <c:v>85</c:v>
                </c:pt>
                <c:pt idx="1394">
                  <c:v>85</c:v>
                </c:pt>
                <c:pt idx="1395">
                  <c:v>85</c:v>
                </c:pt>
                <c:pt idx="1396">
                  <c:v>85</c:v>
                </c:pt>
                <c:pt idx="1397">
                  <c:v>85</c:v>
                </c:pt>
                <c:pt idx="1398">
                  <c:v>85</c:v>
                </c:pt>
                <c:pt idx="1399">
                  <c:v>85</c:v>
                </c:pt>
                <c:pt idx="1400">
                  <c:v>85</c:v>
                </c:pt>
                <c:pt idx="1401">
                  <c:v>85</c:v>
                </c:pt>
                <c:pt idx="1402">
                  <c:v>85</c:v>
                </c:pt>
                <c:pt idx="1403">
                  <c:v>85</c:v>
                </c:pt>
                <c:pt idx="1404">
                  <c:v>85</c:v>
                </c:pt>
                <c:pt idx="1405">
                  <c:v>85</c:v>
                </c:pt>
                <c:pt idx="1406">
                  <c:v>85</c:v>
                </c:pt>
                <c:pt idx="1407">
                  <c:v>85</c:v>
                </c:pt>
                <c:pt idx="1408">
                  <c:v>85</c:v>
                </c:pt>
                <c:pt idx="1409">
                  <c:v>85</c:v>
                </c:pt>
                <c:pt idx="1410">
                  <c:v>85</c:v>
                </c:pt>
                <c:pt idx="1411">
                  <c:v>85</c:v>
                </c:pt>
                <c:pt idx="1412">
                  <c:v>85</c:v>
                </c:pt>
                <c:pt idx="1413">
                  <c:v>85</c:v>
                </c:pt>
                <c:pt idx="1414">
                  <c:v>85</c:v>
                </c:pt>
                <c:pt idx="1415">
                  <c:v>85</c:v>
                </c:pt>
                <c:pt idx="1416">
                  <c:v>85</c:v>
                </c:pt>
                <c:pt idx="1417">
                  <c:v>85</c:v>
                </c:pt>
                <c:pt idx="1418">
                  <c:v>85</c:v>
                </c:pt>
                <c:pt idx="1419">
                  <c:v>85</c:v>
                </c:pt>
                <c:pt idx="1420">
                  <c:v>85</c:v>
                </c:pt>
                <c:pt idx="1421">
                  <c:v>85</c:v>
                </c:pt>
                <c:pt idx="1422">
                  <c:v>85</c:v>
                </c:pt>
                <c:pt idx="1423">
                  <c:v>85</c:v>
                </c:pt>
                <c:pt idx="1424">
                  <c:v>85</c:v>
                </c:pt>
                <c:pt idx="1425">
                  <c:v>85</c:v>
                </c:pt>
                <c:pt idx="1426">
                  <c:v>85</c:v>
                </c:pt>
                <c:pt idx="1427">
                  <c:v>85</c:v>
                </c:pt>
                <c:pt idx="1428">
                  <c:v>85</c:v>
                </c:pt>
                <c:pt idx="1429">
                  <c:v>85</c:v>
                </c:pt>
                <c:pt idx="1430">
                  <c:v>85</c:v>
                </c:pt>
                <c:pt idx="1431">
                  <c:v>85</c:v>
                </c:pt>
                <c:pt idx="1432">
                  <c:v>85</c:v>
                </c:pt>
                <c:pt idx="1433">
                  <c:v>85</c:v>
                </c:pt>
                <c:pt idx="1434">
                  <c:v>85</c:v>
                </c:pt>
                <c:pt idx="1435">
                  <c:v>85</c:v>
                </c:pt>
                <c:pt idx="1436">
                  <c:v>85</c:v>
                </c:pt>
                <c:pt idx="1437">
                  <c:v>85</c:v>
                </c:pt>
                <c:pt idx="1438">
                  <c:v>85</c:v>
                </c:pt>
                <c:pt idx="1439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7.2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7.1</c:v>
                </c:pt>
                <c:pt idx="501">
                  <c:v>7.1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6.9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6.8</c:v>
                </c:pt>
                <c:pt idx="521">
                  <c:v>6.8</c:v>
                </c:pt>
                <c:pt idx="522">
                  <c:v>6.8</c:v>
                </c:pt>
                <c:pt idx="523">
                  <c:v>6.8</c:v>
                </c:pt>
                <c:pt idx="524">
                  <c:v>6.8</c:v>
                </c:pt>
                <c:pt idx="525">
                  <c:v>6.8</c:v>
                </c:pt>
                <c:pt idx="526">
                  <c:v>6.8</c:v>
                </c:pt>
                <c:pt idx="527">
                  <c:v>6.8</c:v>
                </c:pt>
                <c:pt idx="528">
                  <c:v>6.8</c:v>
                </c:pt>
                <c:pt idx="529">
                  <c:v>6.7</c:v>
                </c:pt>
                <c:pt idx="530">
                  <c:v>6.8</c:v>
                </c:pt>
                <c:pt idx="531">
                  <c:v>6.8</c:v>
                </c:pt>
                <c:pt idx="532">
                  <c:v>6.7</c:v>
                </c:pt>
                <c:pt idx="533">
                  <c:v>6.7</c:v>
                </c:pt>
                <c:pt idx="534">
                  <c:v>6.7</c:v>
                </c:pt>
                <c:pt idx="535">
                  <c:v>6.7</c:v>
                </c:pt>
                <c:pt idx="536">
                  <c:v>6.7</c:v>
                </c:pt>
                <c:pt idx="537">
                  <c:v>6.7</c:v>
                </c:pt>
                <c:pt idx="538">
                  <c:v>6.8</c:v>
                </c:pt>
                <c:pt idx="539">
                  <c:v>6.7</c:v>
                </c:pt>
                <c:pt idx="540">
                  <c:v>6.7</c:v>
                </c:pt>
                <c:pt idx="541">
                  <c:v>6.7</c:v>
                </c:pt>
                <c:pt idx="542">
                  <c:v>6.7</c:v>
                </c:pt>
                <c:pt idx="543">
                  <c:v>6.8</c:v>
                </c:pt>
                <c:pt idx="544">
                  <c:v>6.8</c:v>
                </c:pt>
                <c:pt idx="545">
                  <c:v>6.8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6.7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6.7</c:v>
                </c:pt>
                <c:pt idx="556">
                  <c:v>6.7</c:v>
                </c:pt>
                <c:pt idx="557">
                  <c:v>6.7</c:v>
                </c:pt>
                <c:pt idx="558">
                  <c:v>6.7</c:v>
                </c:pt>
                <c:pt idx="559">
                  <c:v>6.7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6.8</c:v>
                </c:pt>
                <c:pt idx="565">
                  <c:v>6.8</c:v>
                </c:pt>
                <c:pt idx="566">
                  <c:v>6.8</c:v>
                </c:pt>
                <c:pt idx="567">
                  <c:v>6.8</c:v>
                </c:pt>
                <c:pt idx="568">
                  <c:v>6.8</c:v>
                </c:pt>
                <c:pt idx="569">
                  <c:v>6.8</c:v>
                </c:pt>
                <c:pt idx="570">
                  <c:v>6.8</c:v>
                </c:pt>
                <c:pt idx="571">
                  <c:v>6.8</c:v>
                </c:pt>
                <c:pt idx="572">
                  <c:v>6.8</c:v>
                </c:pt>
                <c:pt idx="573">
                  <c:v>6.8</c:v>
                </c:pt>
                <c:pt idx="574">
                  <c:v>6.8</c:v>
                </c:pt>
                <c:pt idx="575">
                  <c:v>6.8</c:v>
                </c:pt>
                <c:pt idx="576">
                  <c:v>6.8</c:v>
                </c:pt>
                <c:pt idx="577">
                  <c:v>6.8</c:v>
                </c:pt>
                <c:pt idx="578">
                  <c:v>6.8</c:v>
                </c:pt>
                <c:pt idx="579">
                  <c:v>6.8</c:v>
                </c:pt>
                <c:pt idx="580">
                  <c:v>6.8</c:v>
                </c:pt>
                <c:pt idx="581">
                  <c:v>6.8</c:v>
                </c:pt>
                <c:pt idx="582">
                  <c:v>6.8</c:v>
                </c:pt>
                <c:pt idx="583">
                  <c:v>6.8</c:v>
                </c:pt>
                <c:pt idx="584">
                  <c:v>6.8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7.1</c:v>
                </c:pt>
                <c:pt idx="605">
                  <c:v>7.1</c:v>
                </c:pt>
                <c:pt idx="606">
                  <c:v>7.1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7.1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7.3</c:v>
                </c:pt>
                <c:pt idx="619">
                  <c:v>7.2</c:v>
                </c:pt>
                <c:pt idx="620">
                  <c:v>7.3</c:v>
                </c:pt>
                <c:pt idx="621">
                  <c:v>7.2</c:v>
                </c:pt>
                <c:pt idx="622">
                  <c:v>7.3</c:v>
                </c:pt>
                <c:pt idx="623">
                  <c:v>7.3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7.4</c:v>
                </c:pt>
                <c:pt idx="631">
                  <c:v>7.4</c:v>
                </c:pt>
                <c:pt idx="632">
                  <c:v>7.4</c:v>
                </c:pt>
                <c:pt idx="633">
                  <c:v>7.6</c:v>
                </c:pt>
                <c:pt idx="634">
                  <c:v>7.6</c:v>
                </c:pt>
                <c:pt idx="635">
                  <c:v>7.7</c:v>
                </c:pt>
                <c:pt idx="636">
                  <c:v>7.7</c:v>
                </c:pt>
                <c:pt idx="637">
                  <c:v>8</c:v>
                </c:pt>
                <c:pt idx="638">
                  <c:v>8.1</c:v>
                </c:pt>
                <c:pt idx="639">
                  <c:v>8.3000000000000007</c:v>
                </c:pt>
                <c:pt idx="640">
                  <c:v>8.3000000000000007</c:v>
                </c:pt>
                <c:pt idx="641">
                  <c:v>8.3000000000000007</c:v>
                </c:pt>
                <c:pt idx="642">
                  <c:v>8.4</c:v>
                </c:pt>
                <c:pt idx="643">
                  <c:v>8.5</c:v>
                </c:pt>
                <c:pt idx="644">
                  <c:v>8.5</c:v>
                </c:pt>
                <c:pt idx="645">
                  <c:v>8.4</c:v>
                </c:pt>
                <c:pt idx="646">
                  <c:v>8.5</c:v>
                </c:pt>
                <c:pt idx="647">
                  <c:v>8.4</c:v>
                </c:pt>
                <c:pt idx="648">
                  <c:v>8.6</c:v>
                </c:pt>
                <c:pt idx="649">
                  <c:v>8.6999999999999993</c:v>
                </c:pt>
                <c:pt idx="650">
                  <c:v>8.8000000000000007</c:v>
                </c:pt>
                <c:pt idx="651">
                  <c:v>8.6</c:v>
                </c:pt>
                <c:pt idx="652">
                  <c:v>8.4</c:v>
                </c:pt>
                <c:pt idx="653">
                  <c:v>8.6999999999999993</c:v>
                </c:pt>
                <c:pt idx="654">
                  <c:v>8.8000000000000007</c:v>
                </c:pt>
                <c:pt idx="655">
                  <c:v>8.8000000000000007</c:v>
                </c:pt>
                <c:pt idx="656">
                  <c:v>8.9</c:v>
                </c:pt>
                <c:pt idx="657">
                  <c:v>9</c:v>
                </c:pt>
                <c:pt idx="658">
                  <c:v>9</c:v>
                </c:pt>
                <c:pt idx="659">
                  <c:v>8.9</c:v>
                </c:pt>
                <c:pt idx="660">
                  <c:v>9.1</c:v>
                </c:pt>
                <c:pt idx="661">
                  <c:v>9.1</c:v>
                </c:pt>
                <c:pt idx="662">
                  <c:v>9.1999999999999993</c:v>
                </c:pt>
                <c:pt idx="663">
                  <c:v>9.1</c:v>
                </c:pt>
                <c:pt idx="664">
                  <c:v>9.3000000000000007</c:v>
                </c:pt>
                <c:pt idx="665">
                  <c:v>9.1999999999999993</c:v>
                </c:pt>
                <c:pt idx="666">
                  <c:v>9</c:v>
                </c:pt>
                <c:pt idx="667">
                  <c:v>8.9</c:v>
                </c:pt>
                <c:pt idx="668">
                  <c:v>9</c:v>
                </c:pt>
                <c:pt idx="669">
                  <c:v>9.1</c:v>
                </c:pt>
                <c:pt idx="670">
                  <c:v>9.1999999999999993</c:v>
                </c:pt>
                <c:pt idx="671">
                  <c:v>9.3000000000000007</c:v>
                </c:pt>
                <c:pt idx="672">
                  <c:v>9.3000000000000007</c:v>
                </c:pt>
                <c:pt idx="673">
                  <c:v>9.3000000000000007</c:v>
                </c:pt>
                <c:pt idx="674">
                  <c:v>9.3000000000000007</c:v>
                </c:pt>
                <c:pt idx="675">
                  <c:v>9.4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9.8000000000000007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</c:v>
                </c:pt>
                <c:pt idx="682">
                  <c:v>9.5</c:v>
                </c:pt>
                <c:pt idx="683">
                  <c:v>9.4</c:v>
                </c:pt>
                <c:pt idx="684">
                  <c:v>9.4</c:v>
                </c:pt>
                <c:pt idx="685">
                  <c:v>9.4</c:v>
                </c:pt>
                <c:pt idx="686">
                  <c:v>9.3000000000000007</c:v>
                </c:pt>
                <c:pt idx="687">
                  <c:v>9.3000000000000007</c:v>
                </c:pt>
                <c:pt idx="688">
                  <c:v>9.1999999999999993</c:v>
                </c:pt>
                <c:pt idx="689">
                  <c:v>9.1</c:v>
                </c:pt>
                <c:pt idx="690">
                  <c:v>9.1999999999999993</c:v>
                </c:pt>
                <c:pt idx="691">
                  <c:v>9.3000000000000007</c:v>
                </c:pt>
                <c:pt idx="692">
                  <c:v>9.4</c:v>
                </c:pt>
                <c:pt idx="693">
                  <c:v>9.6</c:v>
                </c:pt>
                <c:pt idx="694">
                  <c:v>9.6</c:v>
                </c:pt>
                <c:pt idx="695">
                  <c:v>9.5</c:v>
                </c:pt>
                <c:pt idx="696">
                  <c:v>9.4</c:v>
                </c:pt>
                <c:pt idx="697">
                  <c:v>9.4</c:v>
                </c:pt>
                <c:pt idx="698">
                  <c:v>9.4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9.3000000000000007</c:v>
                </c:pt>
                <c:pt idx="702">
                  <c:v>9.1999999999999993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9.4</c:v>
                </c:pt>
                <c:pt idx="706">
                  <c:v>9.6</c:v>
                </c:pt>
                <c:pt idx="707">
                  <c:v>9.5</c:v>
                </c:pt>
                <c:pt idx="708">
                  <c:v>9.5</c:v>
                </c:pt>
                <c:pt idx="709">
                  <c:v>9.4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9.1999999999999993</c:v>
                </c:pt>
                <c:pt idx="713">
                  <c:v>9.4</c:v>
                </c:pt>
                <c:pt idx="714">
                  <c:v>9.5</c:v>
                </c:pt>
                <c:pt idx="715">
                  <c:v>9.4</c:v>
                </c:pt>
                <c:pt idx="716">
                  <c:v>9.3000000000000007</c:v>
                </c:pt>
                <c:pt idx="717">
                  <c:v>8.9</c:v>
                </c:pt>
                <c:pt idx="718">
                  <c:v>8.8000000000000007</c:v>
                </c:pt>
                <c:pt idx="719">
                  <c:v>8.6</c:v>
                </c:pt>
                <c:pt idx="720">
                  <c:v>8.5</c:v>
                </c:pt>
                <c:pt idx="721">
                  <c:v>8.4</c:v>
                </c:pt>
                <c:pt idx="722">
                  <c:v>8.4</c:v>
                </c:pt>
                <c:pt idx="723">
                  <c:v>8.4</c:v>
                </c:pt>
                <c:pt idx="724">
                  <c:v>8.6</c:v>
                </c:pt>
                <c:pt idx="725">
                  <c:v>8.6999999999999993</c:v>
                </c:pt>
                <c:pt idx="726">
                  <c:v>8.6999999999999993</c:v>
                </c:pt>
                <c:pt idx="727">
                  <c:v>8.6999999999999993</c:v>
                </c:pt>
                <c:pt idx="728">
                  <c:v>8.6999999999999993</c:v>
                </c:pt>
                <c:pt idx="729">
                  <c:v>8.6</c:v>
                </c:pt>
                <c:pt idx="730">
                  <c:v>8.5</c:v>
                </c:pt>
                <c:pt idx="731">
                  <c:v>8.3000000000000007</c:v>
                </c:pt>
                <c:pt idx="732">
                  <c:v>8.3000000000000007</c:v>
                </c:pt>
                <c:pt idx="733">
                  <c:v>8.3000000000000007</c:v>
                </c:pt>
                <c:pt idx="734">
                  <c:v>8.4</c:v>
                </c:pt>
                <c:pt idx="735">
                  <c:v>8.3000000000000007</c:v>
                </c:pt>
                <c:pt idx="736">
                  <c:v>8.4</c:v>
                </c:pt>
                <c:pt idx="737">
                  <c:v>8.5</c:v>
                </c:pt>
                <c:pt idx="738">
                  <c:v>8.5</c:v>
                </c:pt>
                <c:pt idx="739">
                  <c:v>8.6</c:v>
                </c:pt>
                <c:pt idx="740">
                  <c:v>8.6999999999999993</c:v>
                </c:pt>
                <c:pt idx="741">
                  <c:v>8.6999999999999993</c:v>
                </c:pt>
                <c:pt idx="742">
                  <c:v>8.6999999999999993</c:v>
                </c:pt>
                <c:pt idx="743">
                  <c:v>8.8000000000000007</c:v>
                </c:pt>
                <c:pt idx="744">
                  <c:v>8.6999999999999993</c:v>
                </c:pt>
                <c:pt idx="745">
                  <c:v>8.6</c:v>
                </c:pt>
                <c:pt idx="746">
                  <c:v>8.5</c:v>
                </c:pt>
                <c:pt idx="747">
                  <c:v>8.3000000000000007</c:v>
                </c:pt>
                <c:pt idx="748">
                  <c:v>8.1999999999999993</c:v>
                </c:pt>
                <c:pt idx="749">
                  <c:v>8.1999999999999993</c:v>
                </c:pt>
                <c:pt idx="750">
                  <c:v>8.1</c:v>
                </c:pt>
                <c:pt idx="751">
                  <c:v>8.1</c:v>
                </c:pt>
                <c:pt idx="752">
                  <c:v>8.1</c:v>
                </c:pt>
                <c:pt idx="753">
                  <c:v>8.1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8.1</c:v>
                </c:pt>
                <c:pt idx="759">
                  <c:v>8.1999999999999993</c:v>
                </c:pt>
                <c:pt idx="760">
                  <c:v>8.3000000000000007</c:v>
                </c:pt>
                <c:pt idx="761">
                  <c:v>8.4</c:v>
                </c:pt>
                <c:pt idx="762">
                  <c:v>8.4</c:v>
                </c:pt>
                <c:pt idx="763">
                  <c:v>8.3000000000000007</c:v>
                </c:pt>
                <c:pt idx="764">
                  <c:v>8.3000000000000007</c:v>
                </c:pt>
                <c:pt idx="765">
                  <c:v>8.1999999999999993</c:v>
                </c:pt>
                <c:pt idx="766">
                  <c:v>8.1</c:v>
                </c:pt>
                <c:pt idx="767">
                  <c:v>8.1</c:v>
                </c:pt>
                <c:pt idx="768">
                  <c:v>8.1</c:v>
                </c:pt>
                <c:pt idx="769">
                  <c:v>7.9</c:v>
                </c:pt>
                <c:pt idx="770">
                  <c:v>7.8</c:v>
                </c:pt>
                <c:pt idx="771">
                  <c:v>7.8</c:v>
                </c:pt>
                <c:pt idx="772">
                  <c:v>7.7</c:v>
                </c:pt>
                <c:pt idx="773">
                  <c:v>7.6</c:v>
                </c:pt>
                <c:pt idx="774">
                  <c:v>7.6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7.7</c:v>
                </c:pt>
                <c:pt idx="779">
                  <c:v>7.6</c:v>
                </c:pt>
                <c:pt idx="780">
                  <c:v>7.5</c:v>
                </c:pt>
                <c:pt idx="781">
                  <c:v>7.5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7.5</c:v>
                </c:pt>
                <c:pt idx="788">
                  <c:v>7.5</c:v>
                </c:pt>
                <c:pt idx="789">
                  <c:v>7.4</c:v>
                </c:pt>
                <c:pt idx="790">
                  <c:v>7.4</c:v>
                </c:pt>
                <c:pt idx="791">
                  <c:v>7.4</c:v>
                </c:pt>
                <c:pt idx="792">
                  <c:v>7.4</c:v>
                </c:pt>
                <c:pt idx="793">
                  <c:v>7.3</c:v>
                </c:pt>
                <c:pt idx="794">
                  <c:v>7.3</c:v>
                </c:pt>
                <c:pt idx="795">
                  <c:v>7.3</c:v>
                </c:pt>
                <c:pt idx="796">
                  <c:v>7.3</c:v>
                </c:pt>
                <c:pt idx="797">
                  <c:v>7.3</c:v>
                </c:pt>
                <c:pt idx="798">
                  <c:v>7.3</c:v>
                </c:pt>
                <c:pt idx="799">
                  <c:v>7.3</c:v>
                </c:pt>
                <c:pt idx="800">
                  <c:v>7.3</c:v>
                </c:pt>
                <c:pt idx="801">
                  <c:v>7.2</c:v>
                </c:pt>
                <c:pt idx="802">
                  <c:v>7.2</c:v>
                </c:pt>
                <c:pt idx="803">
                  <c:v>7.2</c:v>
                </c:pt>
                <c:pt idx="804">
                  <c:v>7.2</c:v>
                </c:pt>
                <c:pt idx="805">
                  <c:v>7.3</c:v>
                </c:pt>
                <c:pt idx="806">
                  <c:v>7.3</c:v>
                </c:pt>
                <c:pt idx="807">
                  <c:v>7.3</c:v>
                </c:pt>
                <c:pt idx="808">
                  <c:v>7.3</c:v>
                </c:pt>
                <c:pt idx="809">
                  <c:v>7.2</c:v>
                </c:pt>
                <c:pt idx="810">
                  <c:v>7.3</c:v>
                </c:pt>
                <c:pt idx="811">
                  <c:v>7.2</c:v>
                </c:pt>
                <c:pt idx="812">
                  <c:v>7.2</c:v>
                </c:pt>
                <c:pt idx="813">
                  <c:v>7.2</c:v>
                </c:pt>
                <c:pt idx="814">
                  <c:v>7.2</c:v>
                </c:pt>
                <c:pt idx="815">
                  <c:v>7.2</c:v>
                </c:pt>
                <c:pt idx="816">
                  <c:v>7.2</c:v>
                </c:pt>
                <c:pt idx="817">
                  <c:v>7.2</c:v>
                </c:pt>
                <c:pt idx="818">
                  <c:v>7.2</c:v>
                </c:pt>
                <c:pt idx="819">
                  <c:v>7.2</c:v>
                </c:pt>
                <c:pt idx="820">
                  <c:v>7.2</c:v>
                </c:pt>
                <c:pt idx="821">
                  <c:v>7.2</c:v>
                </c:pt>
                <c:pt idx="822">
                  <c:v>7.2</c:v>
                </c:pt>
                <c:pt idx="823">
                  <c:v>7.1</c:v>
                </c:pt>
                <c:pt idx="824">
                  <c:v>7.1</c:v>
                </c:pt>
                <c:pt idx="825">
                  <c:v>7</c:v>
                </c:pt>
                <c:pt idx="826">
                  <c:v>6.9</c:v>
                </c:pt>
                <c:pt idx="827">
                  <c:v>6.9</c:v>
                </c:pt>
                <c:pt idx="828">
                  <c:v>6.9</c:v>
                </c:pt>
                <c:pt idx="829">
                  <c:v>6.9</c:v>
                </c:pt>
                <c:pt idx="830">
                  <c:v>6.9</c:v>
                </c:pt>
                <c:pt idx="831">
                  <c:v>7</c:v>
                </c:pt>
                <c:pt idx="832">
                  <c:v>7</c:v>
                </c:pt>
                <c:pt idx="833">
                  <c:v>7</c:v>
                </c:pt>
                <c:pt idx="834">
                  <c:v>6.9</c:v>
                </c:pt>
                <c:pt idx="835">
                  <c:v>6.8</c:v>
                </c:pt>
                <c:pt idx="836">
                  <c:v>6.8</c:v>
                </c:pt>
                <c:pt idx="837">
                  <c:v>6.8</c:v>
                </c:pt>
                <c:pt idx="838">
                  <c:v>6.8</c:v>
                </c:pt>
                <c:pt idx="839">
                  <c:v>6.8</c:v>
                </c:pt>
                <c:pt idx="840">
                  <c:v>6.8</c:v>
                </c:pt>
                <c:pt idx="841">
                  <c:v>6.9</c:v>
                </c:pt>
                <c:pt idx="842">
                  <c:v>7</c:v>
                </c:pt>
                <c:pt idx="843">
                  <c:v>7</c:v>
                </c:pt>
                <c:pt idx="844">
                  <c:v>7</c:v>
                </c:pt>
                <c:pt idx="845">
                  <c:v>7</c:v>
                </c:pt>
                <c:pt idx="846">
                  <c:v>7.1</c:v>
                </c:pt>
                <c:pt idx="847">
                  <c:v>7.1</c:v>
                </c:pt>
                <c:pt idx="848">
                  <c:v>7.1</c:v>
                </c:pt>
                <c:pt idx="849">
                  <c:v>7</c:v>
                </c:pt>
                <c:pt idx="850">
                  <c:v>7</c:v>
                </c:pt>
                <c:pt idx="851">
                  <c:v>7</c:v>
                </c:pt>
                <c:pt idx="852">
                  <c:v>6.9</c:v>
                </c:pt>
                <c:pt idx="853">
                  <c:v>6.9</c:v>
                </c:pt>
                <c:pt idx="854">
                  <c:v>6.9</c:v>
                </c:pt>
                <c:pt idx="855">
                  <c:v>6.9</c:v>
                </c:pt>
                <c:pt idx="856">
                  <c:v>6.9</c:v>
                </c:pt>
                <c:pt idx="857">
                  <c:v>6.9</c:v>
                </c:pt>
                <c:pt idx="858">
                  <c:v>6.8</c:v>
                </c:pt>
                <c:pt idx="859">
                  <c:v>6.8</c:v>
                </c:pt>
                <c:pt idx="860">
                  <c:v>6.7</c:v>
                </c:pt>
                <c:pt idx="861">
                  <c:v>6.8</c:v>
                </c:pt>
                <c:pt idx="862">
                  <c:v>6.8</c:v>
                </c:pt>
                <c:pt idx="863">
                  <c:v>6.8</c:v>
                </c:pt>
                <c:pt idx="864">
                  <c:v>6.8</c:v>
                </c:pt>
                <c:pt idx="865">
                  <c:v>6.8</c:v>
                </c:pt>
                <c:pt idx="866">
                  <c:v>6.9</c:v>
                </c:pt>
                <c:pt idx="867">
                  <c:v>6.8</c:v>
                </c:pt>
                <c:pt idx="868">
                  <c:v>6.7</c:v>
                </c:pt>
                <c:pt idx="869">
                  <c:v>6.8</c:v>
                </c:pt>
                <c:pt idx="870">
                  <c:v>6.8</c:v>
                </c:pt>
                <c:pt idx="871">
                  <c:v>6.8</c:v>
                </c:pt>
                <c:pt idx="872">
                  <c:v>6.8</c:v>
                </c:pt>
                <c:pt idx="873">
                  <c:v>6.8</c:v>
                </c:pt>
                <c:pt idx="874">
                  <c:v>6.8</c:v>
                </c:pt>
                <c:pt idx="875">
                  <c:v>6.9</c:v>
                </c:pt>
                <c:pt idx="876">
                  <c:v>6.8</c:v>
                </c:pt>
                <c:pt idx="877">
                  <c:v>6.8</c:v>
                </c:pt>
                <c:pt idx="878">
                  <c:v>6.8</c:v>
                </c:pt>
                <c:pt idx="879">
                  <c:v>6.8</c:v>
                </c:pt>
                <c:pt idx="880">
                  <c:v>6.9</c:v>
                </c:pt>
                <c:pt idx="881">
                  <c:v>6.9</c:v>
                </c:pt>
                <c:pt idx="882">
                  <c:v>6.9</c:v>
                </c:pt>
                <c:pt idx="883">
                  <c:v>6.8</c:v>
                </c:pt>
                <c:pt idx="884">
                  <c:v>6.9</c:v>
                </c:pt>
                <c:pt idx="885">
                  <c:v>6.9</c:v>
                </c:pt>
                <c:pt idx="886">
                  <c:v>6.9</c:v>
                </c:pt>
                <c:pt idx="887">
                  <c:v>6.9</c:v>
                </c:pt>
                <c:pt idx="888">
                  <c:v>6.9</c:v>
                </c:pt>
                <c:pt idx="889">
                  <c:v>6.9</c:v>
                </c:pt>
                <c:pt idx="890">
                  <c:v>6.9</c:v>
                </c:pt>
                <c:pt idx="891">
                  <c:v>6.8</c:v>
                </c:pt>
                <c:pt idx="892">
                  <c:v>6.8</c:v>
                </c:pt>
                <c:pt idx="893">
                  <c:v>6.8</c:v>
                </c:pt>
                <c:pt idx="894">
                  <c:v>6.8</c:v>
                </c:pt>
                <c:pt idx="895">
                  <c:v>6.8</c:v>
                </c:pt>
                <c:pt idx="896">
                  <c:v>6.8</c:v>
                </c:pt>
                <c:pt idx="897">
                  <c:v>6.8</c:v>
                </c:pt>
                <c:pt idx="898">
                  <c:v>6.8</c:v>
                </c:pt>
                <c:pt idx="899">
                  <c:v>6.8</c:v>
                </c:pt>
                <c:pt idx="900">
                  <c:v>6.7</c:v>
                </c:pt>
                <c:pt idx="901">
                  <c:v>6.7</c:v>
                </c:pt>
                <c:pt idx="902">
                  <c:v>6.7</c:v>
                </c:pt>
                <c:pt idx="903">
                  <c:v>6.7</c:v>
                </c:pt>
                <c:pt idx="904">
                  <c:v>6.7</c:v>
                </c:pt>
                <c:pt idx="905">
                  <c:v>6.7</c:v>
                </c:pt>
                <c:pt idx="906">
                  <c:v>6.7</c:v>
                </c:pt>
                <c:pt idx="907">
                  <c:v>6.7</c:v>
                </c:pt>
                <c:pt idx="908">
                  <c:v>6.7</c:v>
                </c:pt>
                <c:pt idx="909">
                  <c:v>6.7</c:v>
                </c:pt>
                <c:pt idx="910">
                  <c:v>6.7</c:v>
                </c:pt>
                <c:pt idx="911">
                  <c:v>6.7</c:v>
                </c:pt>
                <c:pt idx="912">
                  <c:v>6.7</c:v>
                </c:pt>
                <c:pt idx="913">
                  <c:v>6.7</c:v>
                </c:pt>
                <c:pt idx="914">
                  <c:v>6.6</c:v>
                </c:pt>
                <c:pt idx="915">
                  <c:v>6.6</c:v>
                </c:pt>
                <c:pt idx="916">
                  <c:v>6.6</c:v>
                </c:pt>
                <c:pt idx="917">
                  <c:v>6.5</c:v>
                </c:pt>
                <c:pt idx="918">
                  <c:v>6.5</c:v>
                </c:pt>
                <c:pt idx="919">
                  <c:v>6.5</c:v>
                </c:pt>
                <c:pt idx="920">
                  <c:v>6.4</c:v>
                </c:pt>
                <c:pt idx="921">
                  <c:v>6.5</c:v>
                </c:pt>
                <c:pt idx="922">
                  <c:v>6.5</c:v>
                </c:pt>
                <c:pt idx="923">
                  <c:v>6.5</c:v>
                </c:pt>
                <c:pt idx="924">
                  <c:v>6.4</c:v>
                </c:pt>
                <c:pt idx="925">
                  <c:v>6.4</c:v>
                </c:pt>
                <c:pt idx="926">
                  <c:v>6.4</c:v>
                </c:pt>
                <c:pt idx="927">
                  <c:v>6.4</c:v>
                </c:pt>
                <c:pt idx="928">
                  <c:v>6.5</c:v>
                </c:pt>
                <c:pt idx="929">
                  <c:v>6.5</c:v>
                </c:pt>
                <c:pt idx="930">
                  <c:v>6.5</c:v>
                </c:pt>
                <c:pt idx="931">
                  <c:v>6.4</c:v>
                </c:pt>
                <c:pt idx="932">
                  <c:v>6.4</c:v>
                </c:pt>
                <c:pt idx="933">
                  <c:v>6.4</c:v>
                </c:pt>
                <c:pt idx="934">
                  <c:v>6.4</c:v>
                </c:pt>
                <c:pt idx="935">
                  <c:v>6.3</c:v>
                </c:pt>
                <c:pt idx="936">
                  <c:v>6.3</c:v>
                </c:pt>
                <c:pt idx="937">
                  <c:v>6.3</c:v>
                </c:pt>
                <c:pt idx="938">
                  <c:v>6.3</c:v>
                </c:pt>
                <c:pt idx="939">
                  <c:v>6.3</c:v>
                </c:pt>
                <c:pt idx="940">
                  <c:v>6.3</c:v>
                </c:pt>
                <c:pt idx="941">
                  <c:v>6.3</c:v>
                </c:pt>
                <c:pt idx="942">
                  <c:v>6.3</c:v>
                </c:pt>
                <c:pt idx="943">
                  <c:v>6.3</c:v>
                </c:pt>
                <c:pt idx="944">
                  <c:v>6.2</c:v>
                </c:pt>
                <c:pt idx="945">
                  <c:v>6.2</c:v>
                </c:pt>
                <c:pt idx="946">
                  <c:v>6.2</c:v>
                </c:pt>
                <c:pt idx="947">
                  <c:v>6.2</c:v>
                </c:pt>
                <c:pt idx="948">
                  <c:v>6.2</c:v>
                </c:pt>
                <c:pt idx="949">
                  <c:v>6.2</c:v>
                </c:pt>
                <c:pt idx="950">
                  <c:v>6.2</c:v>
                </c:pt>
                <c:pt idx="951">
                  <c:v>6.2</c:v>
                </c:pt>
                <c:pt idx="952">
                  <c:v>6.2</c:v>
                </c:pt>
                <c:pt idx="953">
                  <c:v>6.2</c:v>
                </c:pt>
                <c:pt idx="954">
                  <c:v>6.2</c:v>
                </c:pt>
                <c:pt idx="955">
                  <c:v>6.1</c:v>
                </c:pt>
                <c:pt idx="956">
                  <c:v>6.1</c:v>
                </c:pt>
                <c:pt idx="957">
                  <c:v>6.2</c:v>
                </c:pt>
                <c:pt idx="958">
                  <c:v>6.2</c:v>
                </c:pt>
                <c:pt idx="959">
                  <c:v>6.2</c:v>
                </c:pt>
                <c:pt idx="960">
                  <c:v>6.2</c:v>
                </c:pt>
                <c:pt idx="961">
                  <c:v>6.1</c:v>
                </c:pt>
                <c:pt idx="962">
                  <c:v>6.1</c:v>
                </c:pt>
                <c:pt idx="963">
                  <c:v>6.1</c:v>
                </c:pt>
                <c:pt idx="964">
                  <c:v>6.1</c:v>
                </c:pt>
                <c:pt idx="965">
                  <c:v>6.1</c:v>
                </c:pt>
                <c:pt idx="966">
                  <c:v>6.1</c:v>
                </c:pt>
                <c:pt idx="967">
                  <c:v>6.1</c:v>
                </c:pt>
                <c:pt idx="968">
                  <c:v>6.1</c:v>
                </c:pt>
                <c:pt idx="969">
                  <c:v>6.1</c:v>
                </c:pt>
                <c:pt idx="970">
                  <c:v>6.1</c:v>
                </c:pt>
                <c:pt idx="971">
                  <c:v>6.1</c:v>
                </c:pt>
                <c:pt idx="972">
                  <c:v>6.1</c:v>
                </c:pt>
                <c:pt idx="973">
                  <c:v>6.1</c:v>
                </c:pt>
                <c:pt idx="974">
                  <c:v>6</c:v>
                </c:pt>
                <c:pt idx="975">
                  <c:v>5.9</c:v>
                </c:pt>
                <c:pt idx="976">
                  <c:v>6</c:v>
                </c:pt>
                <c:pt idx="977">
                  <c:v>6</c:v>
                </c:pt>
                <c:pt idx="978">
                  <c:v>6</c:v>
                </c:pt>
                <c:pt idx="979">
                  <c:v>6</c:v>
                </c:pt>
                <c:pt idx="980">
                  <c:v>6</c:v>
                </c:pt>
                <c:pt idx="981">
                  <c:v>6</c:v>
                </c:pt>
                <c:pt idx="982">
                  <c:v>6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5.9</c:v>
                </c:pt>
                <c:pt idx="989">
                  <c:v>5.9</c:v>
                </c:pt>
                <c:pt idx="990">
                  <c:v>5.9</c:v>
                </c:pt>
                <c:pt idx="991">
                  <c:v>5.9</c:v>
                </c:pt>
                <c:pt idx="992">
                  <c:v>6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5.9</c:v>
                </c:pt>
                <c:pt idx="997">
                  <c:v>5.9</c:v>
                </c:pt>
                <c:pt idx="998">
                  <c:v>6</c:v>
                </c:pt>
                <c:pt idx="999">
                  <c:v>6</c:v>
                </c:pt>
                <c:pt idx="1000">
                  <c:v>6</c:v>
                </c:pt>
                <c:pt idx="1001">
                  <c:v>5.9</c:v>
                </c:pt>
                <c:pt idx="1002">
                  <c:v>6</c:v>
                </c:pt>
                <c:pt idx="1003">
                  <c:v>5.9</c:v>
                </c:pt>
                <c:pt idx="1004">
                  <c:v>5.9</c:v>
                </c:pt>
                <c:pt idx="1005">
                  <c:v>5.9</c:v>
                </c:pt>
                <c:pt idx="1006">
                  <c:v>5.9</c:v>
                </c:pt>
                <c:pt idx="1007">
                  <c:v>5.9</c:v>
                </c:pt>
                <c:pt idx="1008">
                  <c:v>5.9</c:v>
                </c:pt>
                <c:pt idx="1009">
                  <c:v>5.9</c:v>
                </c:pt>
                <c:pt idx="1010">
                  <c:v>5.9</c:v>
                </c:pt>
                <c:pt idx="1011">
                  <c:v>5.9</c:v>
                </c:pt>
                <c:pt idx="1012">
                  <c:v>5.9</c:v>
                </c:pt>
                <c:pt idx="1013">
                  <c:v>5.9</c:v>
                </c:pt>
                <c:pt idx="1014">
                  <c:v>5.9</c:v>
                </c:pt>
                <c:pt idx="1015">
                  <c:v>5.9</c:v>
                </c:pt>
                <c:pt idx="1016">
                  <c:v>5.9</c:v>
                </c:pt>
                <c:pt idx="1017">
                  <c:v>5.9</c:v>
                </c:pt>
                <c:pt idx="1018">
                  <c:v>5.9</c:v>
                </c:pt>
                <c:pt idx="1019">
                  <c:v>5.8</c:v>
                </c:pt>
                <c:pt idx="1020">
                  <c:v>5.8</c:v>
                </c:pt>
                <c:pt idx="1021">
                  <c:v>5.8</c:v>
                </c:pt>
                <c:pt idx="1022">
                  <c:v>5.9</c:v>
                </c:pt>
                <c:pt idx="1023">
                  <c:v>5.8</c:v>
                </c:pt>
                <c:pt idx="1024">
                  <c:v>5.8</c:v>
                </c:pt>
                <c:pt idx="1025">
                  <c:v>5.8</c:v>
                </c:pt>
                <c:pt idx="1026">
                  <c:v>5.8</c:v>
                </c:pt>
                <c:pt idx="1027">
                  <c:v>5.8</c:v>
                </c:pt>
                <c:pt idx="1028">
                  <c:v>5.8</c:v>
                </c:pt>
                <c:pt idx="1029">
                  <c:v>5.8</c:v>
                </c:pt>
                <c:pt idx="1030">
                  <c:v>5.9</c:v>
                </c:pt>
                <c:pt idx="1031">
                  <c:v>5.8</c:v>
                </c:pt>
                <c:pt idx="1032">
                  <c:v>5.8</c:v>
                </c:pt>
                <c:pt idx="1033">
                  <c:v>5.8</c:v>
                </c:pt>
                <c:pt idx="1034">
                  <c:v>5.8</c:v>
                </c:pt>
                <c:pt idx="1035">
                  <c:v>5.8</c:v>
                </c:pt>
                <c:pt idx="1036">
                  <c:v>5.9</c:v>
                </c:pt>
                <c:pt idx="1037">
                  <c:v>5.8</c:v>
                </c:pt>
                <c:pt idx="1038">
                  <c:v>5.9</c:v>
                </c:pt>
                <c:pt idx="1039">
                  <c:v>5.9</c:v>
                </c:pt>
                <c:pt idx="1040">
                  <c:v>5.9</c:v>
                </c:pt>
                <c:pt idx="1041">
                  <c:v>5.9</c:v>
                </c:pt>
                <c:pt idx="1042">
                  <c:v>5.9</c:v>
                </c:pt>
                <c:pt idx="1043">
                  <c:v>5.9</c:v>
                </c:pt>
                <c:pt idx="1044">
                  <c:v>5.9</c:v>
                </c:pt>
                <c:pt idx="1045">
                  <c:v>5.9</c:v>
                </c:pt>
                <c:pt idx="1046">
                  <c:v>5.9</c:v>
                </c:pt>
                <c:pt idx="1047">
                  <c:v>5.9</c:v>
                </c:pt>
                <c:pt idx="1048">
                  <c:v>5.9</c:v>
                </c:pt>
                <c:pt idx="1049">
                  <c:v>5.8</c:v>
                </c:pt>
                <c:pt idx="1050">
                  <c:v>5.8</c:v>
                </c:pt>
                <c:pt idx="1051">
                  <c:v>5.8</c:v>
                </c:pt>
                <c:pt idx="1052">
                  <c:v>5.8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5.8</c:v>
                </c:pt>
                <c:pt idx="1059">
                  <c:v>5.8</c:v>
                </c:pt>
                <c:pt idx="1060">
                  <c:v>5.8</c:v>
                </c:pt>
                <c:pt idx="1061">
                  <c:v>5.8</c:v>
                </c:pt>
                <c:pt idx="1062">
                  <c:v>5.8</c:v>
                </c:pt>
                <c:pt idx="1063">
                  <c:v>5.8</c:v>
                </c:pt>
                <c:pt idx="1064">
                  <c:v>5.8</c:v>
                </c:pt>
                <c:pt idx="1065">
                  <c:v>5.8</c:v>
                </c:pt>
                <c:pt idx="1066">
                  <c:v>5.8</c:v>
                </c:pt>
                <c:pt idx="1067">
                  <c:v>5.8</c:v>
                </c:pt>
                <c:pt idx="1068">
                  <c:v>5.8</c:v>
                </c:pt>
                <c:pt idx="1069">
                  <c:v>5.8</c:v>
                </c:pt>
                <c:pt idx="1070">
                  <c:v>5.7</c:v>
                </c:pt>
                <c:pt idx="1071">
                  <c:v>5.7</c:v>
                </c:pt>
                <c:pt idx="1072">
                  <c:v>5.7</c:v>
                </c:pt>
                <c:pt idx="1073">
                  <c:v>5.7</c:v>
                </c:pt>
                <c:pt idx="1074">
                  <c:v>5.7</c:v>
                </c:pt>
                <c:pt idx="1075">
                  <c:v>5.7</c:v>
                </c:pt>
                <c:pt idx="1076">
                  <c:v>5.7</c:v>
                </c:pt>
                <c:pt idx="1077">
                  <c:v>5.7</c:v>
                </c:pt>
                <c:pt idx="1078">
                  <c:v>5.7</c:v>
                </c:pt>
                <c:pt idx="1079">
                  <c:v>5.7</c:v>
                </c:pt>
                <c:pt idx="1080">
                  <c:v>5.7</c:v>
                </c:pt>
                <c:pt idx="1081">
                  <c:v>5.7</c:v>
                </c:pt>
                <c:pt idx="1082">
                  <c:v>5.7</c:v>
                </c:pt>
                <c:pt idx="1083">
                  <c:v>5.7</c:v>
                </c:pt>
                <c:pt idx="1084">
                  <c:v>5.7</c:v>
                </c:pt>
                <c:pt idx="1085">
                  <c:v>5.7</c:v>
                </c:pt>
                <c:pt idx="1086">
                  <c:v>5.7</c:v>
                </c:pt>
                <c:pt idx="1087">
                  <c:v>5.7</c:v>
                </c:pt>
                <c:pt idx="1088">
                  <c:v>5.7</c:v>
                </c:pt>
                <c:pt idx="1089">
                  <c:v>5.7</c:v>
                </c:pt>
                <c:pt idx="1090">
                  <c:v>5.8</c:v>
                </c:pt>
                <c:pt idx="1091">
                  <c:v>5.8</c:v>
                </c:pt>
                <c:pt idx="1092">
                  <c:v>5.8</c:v>
                </c:pt>
                <c:pt idx="1093">
                  <c:v>5.8</c:v>
                </c:pt>
                <c:pt idx="1094">
                  <c:v>5.8</c:v>
                </c:pt>
                <c:pt idx="1095">
                  <c:v>5.8</c:v>
                </c:pt>
                <c:pt idx="1096">
                  <c:v>5.8</c:v>
                </c:pt>
                <c:pt idx="1097">
                  <c:v>5.8</c:v>
                </c:pt>
                <c:pt idx="1098">
                  <c:v>5.8</c:v>
                </c:pt>
                <c:pt idx="1099">
                  <c:v>5.8</c:v>
                </c:pt>
                <c:pt idx="1100">
                  <c:v>5.8</c:v>
                </c:pt>
                <c:pt idx="1101">
                  <c:v>5.8</c:v>
                </c:pt>
                <c:pt idx="1102">
                  <c:v>5.8</c:v>
                </c:pt>
                <c:pt idx="1103">
                  <c:v>5.8</c:v>
                </c:pt>
                <c:pt idx="1104">
                  <c:v>5.8</c:v>
                </c:pt>
                <c:pt idx="1105">
                  <c:v>5.8</c:v>
                </c:pt>
                <c:pt idx="1106">
                  <c:v>5.8</c:v>
                </c:pt>
                <c:pt idx="1107">
                  <c:v>5.8</c:v>
                </c:pt>
                <c:pt idx="1108">
                  <c:v>5.8</c:v>
                </c:pt>
                <c:pt idx="1109">
                  <c:v>5.8</c:v>
                </c:pt>
                <c:pt idx="1110">
                  <c:v>5.8</c:v>
                </c:pt>
                <c:pt idx="1111">
                  <c:v>5.9</c:v>
                </c:pt>
                <c:pt idx="1112">
                  <c:v>5.9</c:v>
                </c:pt>
                <c:pt idx="1113">
                  <c:v>5.9</c:v>
                </c:pt>
                <c:pt idx="1114">
                  <c:v>5.9</c:v>
                </c:pt>
                <c:pt idx="1115">
                  <c:v>5.9</c:v>
                </c:pt>
                <c:pt idx="1116">
                  <c:v>5.9</c:v>
                </c:pt>
                <c:pt idx="1117">
                  <c:v>5.9</c:v>
                </c:pt>
                <c:pt idx="1118">
                  <c:v>5.9</c:v>
                </c:pt>
                <c:pt idx="1119">
                  <c:v>5.9</c:v>
                </c:pt>
                <c:pt idx="1120">
                  <c:v>6</c:v>
                </c:pt>
                <c:pt idx="1121">
                  <c:v>6</c:v>
                </c:pt>
                <c:pt idx="1122">
                  <c:v>6</c:v>
                </c:pt>
                <c:pt idx="1123">
                  <c:v>6</c:v>
                </c:pt>
                <c:pt idx="1124">
                  <c:v>6</c:v>
                </c:pt>
                <c:pt idx="1125">
                  <c:v>6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6.1</c:v>
                </c:pt>
                <c:pt idx="1130">
                  <c:v>6.1</c:v>
                </c:pt>
                <c:pt idx="1131">
                  <c:v>6.1</c:v>
                </c:pt>
                <c:pt idx="1132">
                  <c:v>6</c:v>
                </c:pt>
                <c:pt idx="1133">
                  <c:v>6.1</c:v>
                </c:pt>
                <c:pt idx="1134">
                  <c:v>6.1</c:v>
                </c:pt>
                <c:pt idx="1135">
                  <c:v>6.1</c:v>
                </c:pt>
                <c:pt idx="1136">
                  <c:v>6.1</c:v>
                </c:pt>
                <c:pt idx="1137">
                  <c:v>6.1</c:v>
                </c:pt>
                <c:pt idx="1138">
                  <c:v>6.1</c:v>
                </c:pt>
                <c:pt idx="1139">
                  <c:v>6.1</c:v>
                </c:pt>
                <c:pt idx="1140">
                  <c:v>6.1</c:v>
                </c:pt>
                <c:pt idx="1141">
                  <c:v>6.1</c:v>
                </c:pt>
                <c:pt idx="1142">
                  <c:v>6.1</c:v>
                </c:pt>
                <c:pt idx="1143">
                  <c:v>6.1</c:v>
                </c:pt>
                <c:pt idx="1144">
                  <c:v>6.1</c:v>
                </c:pt>
                <c:pt idx="1145">
                  <c:v>6.1</c:v>
                </c:pt>
                <c:pt idx="1146">
                  <c:v>6.1</c:v>
                </c:pt>
                <c:pt idx="1147">
                  <c:v>6.1</c:v>
                </c:pt>
                <c:pt idx="1148">
                  <c:v>6.1</c:v>
                </c:pt>
                <c:pt idx="1149">
                  <c:v>6.1</c:v>
                </c:pt>
                <c:pt idx="1150">
                  <c:v>6.1</c:v>
                </c:pt>
                <c:pt idx="1151">
                  <c:v>6.1</c:v>
                </c:pt>
                <c:pt idx="1152">
                  <c:v>6.1</c:v>
                </c:pt>
                <c:pt idx="1153">
                  <c:v>6.2</c:v>
                </c:pt>
                <c:pt idx="1154">
                  <c:v>6.2</c:v>
                </c:pt>
                <c:pt idx="1155">
                  <c:v>6.2</c:v>
                </c:pt>
                <c:pt idx="1156">
                  <c:v>6.2</c:v>
                </c:pt>
                <c:pt idx="1157">
                  <c:v>6.2</c:v>
                </c:pt>
                <c:pt idx="1158">
                  <c:v>6.2</c:v>
                </c:pt>
                <c:pt idx="1159">
                  <c:v>6.2</c:v>
                </c:pt>
                <c:pt idx="1160">
                  <c:v>6.2</c:v>
                </c:pt>
                <c:pt idx="1161">
                  <c:v>6.2</c:v>
                </c:pt>
                <c:pt idx="1162">
                  <c:v>6.2</c:v>
                </c:pt>
                <c:pt idx="1163">
                  <c:v>6.2</c:v>
                </c:pt>
                <c:pt idx="1164">
                  <c:v>6.2</c:v>
                </c:pt>
                <c:pt idx="1165">
                  <c:v>6.2</c:v>
                </c:pt>
                <c:pt idx="1166">
                  <c:v>6.2</c:v>
                </c:pt>
                <c:pt idx="1167">
                  <c:v>6.2</c:v>
                </c:pt>
                <c:pt idx="1168">
                  <c:v>6.2</c:v>
                </c:pt>
                <c:pt idx="1169">
                  <c:v>6.2</c:v>
                </c:pt>
                <c:pt idx="1170">
                  <c:v>6.2</c:v>
                </c:pt>
                <c:pt idx="1171">
                  <c:v>6.2</c:v>
                </c:pt>
                <c:pt idx="1172">
                  <c:v>6.2</c:v>
                </c:pt>
                <c:pt idx="1173">
                  <c:v>6.2</c:v>
                </c:pt>
                <c:pt idx="1174">
                  <c:v>6.2</c:v>
                </c:pt>
                <c:pt idx="1175">
                  <c:v>6.3</c:v>
                </c:pt>
                <c:pt idx="1176">
                  <c:v>6.2</c:v>
                </c:pt>
                <c:pt idx="1177">
                  <c:v>6.3</c:v>
                </c:pt>
                <c:pt idx="1178">
                  <c:v>6.2</c:v>
                </c:pt>
                <c:pt idx="1179">
                  <c:v>6.2</c:v>
                </c:pt>
                <c:pt idx="1180">
                  <c:v>6.2</c:v>
                </c:pt>
                <c:pt idx="1181">
                  <c:v>6.2</c:v>
                </c:pt>
                <c:pt idx="1182">
                  <c:v>6.2</c:v>
                </c:pt>
                <c:pt idx="1183">
                  <c:v>6.1</c:v>
                </c:pt>
                <c:pt idx="1184">
                  <c:v>6.1</c:v>
                </c:pt>
                <c:pt idx="1185">
                  <c:v>6.1</c:v>
                </c:pt>
                <c:pt idx="1186">
                  <c:v>6.1</c:v>
                </c:pt>
                <c:pt idx="1187">
                  <c:v>6.1</c:v>
                </c:pt>
                <c:pt idx="1188">
                  <c:v>6.1</c:v>
                </c:pt>
                <c:pt idx="1189">
                  <c:v>6.1</c:v>
                </c:pt>
                <c:pt idx="1190">
                  <c:v>6.1</c:v>
                </c:pt>
                <c:pt idx="1191">
                  <c:v>6.1</c:v>
                </c:pt>
                <c:pt idx="1192">
                  <c:v>6.1</c:v>
                </c:pt>
                <c:pt idx="1193">
                  <c:v>6.1</c:v>
                </c:pt>
                <c:pt idx="1194">
                  <c:v>6.1</c:v>
                </c:pt>
                <c:pt idx="1195">
                  <c:v>6.1</c:v>
                </c:pt>
                <c:pt idx="1196">
                  <c:v>6</c:v>
                </c:pt>
                <c:pt idx="1197">
                  <c:v>6</c:v>
                </c:pt>
                <c:pt idx="1198">
                  <c:v>6</c:v>
                </c:pt>
                <c:pt idx="1199">
                  <c:v>6</c:v>
                </c:pt>
                <c:pt idx="1200">
                  <c:v>6</c:v>
                </c:pt>
                <c:pt idx="1201">
                  <c:v>6</c:v>
                </c:pt>
                <c:pt idx="1202">
                  <c:v>6</c:v>
                </c:pt>
                <c:pt idx="1203">
                  <c:v>5.9</c:v>
                </c:pt>
                <c:pt idx="1204">
                  <c:v>5.9</c:v>
                </c:pt>
                <c:pt idx="1205">
                  <c:v>5.9</c:v>
                </c:pt>
                <c:pt idx="1206">
                  <c:v>5.8</c:v>
                </c:pt>
                <c:pt idx="1207">
                  <c:v>5.8</c:v>
                </c:pt>
                <c:pt idx="1208">
                  <c:v>5.8</c:v>
                </c:pt>
                <c:pt idx="1209">
                  <c:v>5.7</c:v>
                </c:pt>
                <c:pt idx="1210">
                  <c:v>5.7</c:v>
                </c:pt>
                <c:pt idx="1211">
                  <c:v>5.7</c:v>
                </c:pt>
                <c:pt idx="1212">
                  <c:v>5.6</c:v>
                </c:pt>
                <c:pt idx="1213">
                  <c:v>5.6</c:v>
                </c:pt>
                <c:pt idx="1214">
                  <c:v>5.5</c:v>
                </c:pt>
                <c:pt idx="1215">
                  <c:v>5.5</c:v>
                </c:pt>
                <c:pt idx="1216">
                  <c:v>5.5</c:v>
                </c:pt>
                <c:pt idx="1217">
                  <c:v>5.4</c:v>
                </c:pt>
                <c:pt idx="1218">
                  <c:v>5.4</c:v>
                </c:pt>
                <c:pt idx="1219">
                  <c:v>5.4</c:v>
                </c:pt>
                <c:pt idx="1220">
                  <c:v>5.4</c:v>
                </c:pt>
                <c:pt idx="1221">
                  <c:v>5.4</c:v>
                </c:pt>
                <c:pt idx="1222">
                  <c:v>5.3</c:v>
                </c:pt>
                <c:pt idx="1223">
                  <c:v>5.3</c:v>
                </c:pt>
                <c:pt idx="1224">
                  <c:v>5.3</c:v>
                </c:pt>
                <c:pt idx="1225">
                  <c:v>5.3</c:v>
                </c:pt>
                <c:pt idx="1226">
                  <c:v>5.3</c:v>
                </c:pt>
                <c:pt idx="1227">
                  <c:v>5.2</c:v>
                </c:pt>
                <c:pt idx="1228">
                  <c:v>5.2</c:v>
                </c:pt>
                <c:pt idx="1229">
                  <c:v>5.2</c:v>
                </c:pt>
                <c:pt idx="1230">
                  <c:v>5.2</c:v>
                </c:pt>
                <c:pt idx="1231">
                  <c:v>5.0999999999999996</c:v>
                </c:pt>
                <c:pt idx="1232">
                  <c:v>5.0999999999999996</c:v>
                </c:pt>
                <c:pt idx="1233">
                  <c:v>5.0999999999999996</c:v>
                </c:pt>
                <c:pt idx="1234">
                  <c:v>5.0999999999999996</c:v>
                </c:pt>
                <c:pt idx="1235">
                  <c:v>5.0999999999999996</c:v>
                </c:pt>
                <c:pt idx="1236">
                  <c:v>5.0999999999999996</c:v>
                </c:pt>
                <c:pt idx="1237">
                  <c:v>5.0999999999999996</c:v>
                </c:pt>
                <c:pt idx="1238">
                  <c:v>5.2</c:v>
                </c:pt>
                <c:pt idx="1239">
                  <c:v>5.2</c:v>
                </c:pt>
                <c:pt idx="1240">
                  <c:v>5.2</c:v>
                </c:pt>
                <c:pt idx="1241">
                  <c:v>5.2</c:v>
                </c:pt>
                <c:pt idx="1242">
                  <c:v>5.2</c:v>
                </c:pt>
                <c:pt idx="1243">
                  <c:v>5.2</c:v>
                </c:pt>
                <c:pt idx="1244">
                  <c:v>5.2</c:v>
                </c:pt>
                <c:pt idx="1245">
                  <c:v>5.2</c:v>
                </c:pt>
                <c:pt idx="1246">
                  <c:v>5.0999999999999996</c:v>
                </c:pt>
                <c:pt idx="1247">
                  <c:v>5.0999999999999996</c:v>
                </c:pt>
                <c:pt idx="1248">
                  <c:v>5.0999999999999996</c:v>
                </c:pt>
                <c:pt idx="1249">
                  <c:v>5.0999999999999996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4.9000000000000004</c:v>
                </c:pt>
                <c:pt idx="1257">
                  <c:v>5</c:v>
                </c:pt>
                <c:pt idx="1258">
                  <c:v>4.9000000000000004</c:v>
                </c:pt>
                <c:pt idx="1259">
                  <c:v>4.9000000000000004</c:v>
                </c:pt>
                <c:pt idx="1260">
                  <c:v>4.9000000000000004</c:v>
                </c:pt>
                <c:pt idx="1261">
                  <c:v>4.8</c:v>
                </c:pt>
                <c:pt idx="1262">
                  <c:v>4.8</c:v>
                </c:pt>
                <c:pt idx="1263">
                  <c:v>4.8</c:v>
                </c:pt>
                <c:pt idx="1264">
                  <c:v>4.8</c:v>
                </c:pt>
                <c:pt idx="1265">
                  <c:v>4.8</c:v>
                </c:pt>
                <c:pt idx="1266">
                  <c:v>4.8</c:v>
                </c:pt>
                <c:pt idx="1267">
                  <c:v>4.8</c:v>
                </c:pt>
                <c:pt idx="1268">
                  <c:v>4.8</c:v>
                </c:pt>
                <c:pt idx="1269">
                  <c:v>4.8</c:v>
                </c:pt>
                <c:pt idx="1270">
                  <c:v>4.8</c:v>
                </c:pt>
                <c:pt idx="1271">
                  <c:v>4.8</c:v>
                </c:pt>
                <c:pt idx="1272">
                  <c:v>4.8</c:v>
                </c:pt>
                <c:pt idx="1273">
                  <c:v>4.8</c:v>
                </c:pt>
                <c:pt idx="1274">
                  <c:v>4.8</c:v>
                </c:pt>
                <c:pt idx="1275">
                  <c:v>4.8</c:v>
                </c:pt>
                <c:pt idx="1276">
                  <c:v>4.8</c:v>
                </c:pt>
                <c:pt idx="1277">
                  <c:v>4.8</c:v>
                </c:pt>
                <c:pt idx="1278">
                  <c:v>4.8</c:v>
                </c:pt>
                <c:pt idx="1279">
                  <c:v>4.9000000000000004</c:v>
                </c:pt>
                <c:pt idx="1280">
                  <c:v>4.9000000000000004</c:v>
                </c:pt>
                <c:pt idx="1281">
                  <c:v>4.9000000000000004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5.0999999999999996</c:v>
                </c:pt>
                <c:pt idx="1286">
                  <c:v>5.0999999999999996</c:v>
                </c:pt>
                <c:pt idx="1287">
                  <c:v>5.0999999999999996</c:v>
                </c:pt>
                <c:pt idx="1288">
                  <c:v>5.0999999999999996</c:v>
                </c:pt>
                <c:pt idx="1289">
                  <c:v>5.2</c:v>
                </c:pt>
                <c:pt idx="1290">
                  <c:v>5.0999999999999996</c:v>
                </c:pt>
                <c:pt idx="1291">
                  <c:v>5.0999999999999996</c:v>
                </c:pt>
                <c:pt idx="1292">
                  <c:v>5.0999999999999996</c:v>
                </c:pt>
                <c:pt idx="1293">
                  <c:v>5.2</c:v>
                </c:pt>
                <c:pt idx="1294">
                  <c:v>5.2</c:v>
                </c:pt>
                <c:pt idx="1295">
                  <c:v>5.0999999999999996</c:v>
                </c:pt>
                <c:pt idx="1296">
                  <c:v>5.0999999999999996</c:v>
                </c:pt>
                <c:pt idx="1297">
                  <c:v>5.0999999999999996</c:v>
                </c:pt>
                <c:pt idx="1298">
                  <c:v>5.0999999999999996</c:v>
                </c:pt>
                <c:pt idx="1299">
                  <c:v>5.0999999999999996</c:v>
                </c:pt>
                <c:pt idx="1300">
                  <c:v>5.0999999999999996</c:v>
                </c:pt>
                <c:pt idx="1301">
                  <c:v>5.0999999999999996</c:v>
                </c:pt>
                <c:pt idx="1302">
                  <c:v>5.0999999999999996</c:v>
                </c:pt>
                <c:pt idx="1303">
                  <c:v>5.0999999999999996</c:v>
                </c:pt>
                <c:pt idx="1304">
                  <c:v>5.0999999999999996</c:v>
                </c:pt>
                <c:pt idx="1305">
                  <c:v>5.0999999999999996</c:v>
                </c:pt>
                <c:pt idx="1306">
                  <c:v>5.0999999999999996</c:v>
                </c:pt>
                <c:pt idx="1307">
                  <c:v>5.0999999999999996</c:v>
                </c:pt>
                <c:pt idx="1308">
                  <c:v>5.0999999999999996</c:v>
                </c:pt>
                <c:pt idx="1309">
                  <c:v>5.2</c:v>
                </c:pt>
                <c:pt idx="1310">
                  <c:v>5.2</c:v>
                </c:pt>
                <c:pt idx="1311">
                  <c:v>5.2</c:v>
                </c:pt>
                <c:pt idx="1312">
                  <c:v>5.2</c:v>
                </c:pt>
                <c:pt idx="1313">
                  <c:v>5.3</c:v>
                </c:pt>
                <c:pt idx="1314">
                  <c:v>5.3</c:v>
                </c:pt>
                <c:pt idx="1315">
                  <c:v>5.3</c:v>
                </c:pt>
                <c:pt idx="1316">
                  <c:v>5.3</c:v>
                </c:pt>
                <c:pt idx="1317">
                  <c:v>5.3</c:v>
                </c:pt>
                <c:pt idx="1318">
                  <c:v>5.4</c:v>
                </c:pt>
                <c:pt idx="1319">
                  <c:v>5.4</c:v>
                </c:pt>
                <c:pt idx="1320">
                  <c:v>5.4</c:v>
                </c:pt>
                <c:pt idx="1321">
                  <c:v>5.4</c:v>
                </c:pt>
                <c:pt idx="1322">
                  <c:v>5.5</c:v>
                </c:pt>
                <c:pt idx="1323">
                  <c:v>5.5</c:v>
                </c:pt>
                <c:pt idx="1324">
                  <c:v>5.5</c:v>
                </c:pt>
                <c:pt idx="1325">
                  <c:v>5.5</c:v>
                </c:pt>
                <c:pt idx="1326">
                  <c:v>5.5</c:v>
                </c:pt>
                <c:pt idx="1327">
                  <c:v>5.5</c:v>
                </c:pt>
                <c:pt idx="1328">
                  <c:v>5.6</c:v>
                </c:pt>
                <c:pt idx="1329">
                  <c:v>5.6</c:v>
                </c:pt>
                <c:pt idx="1330">
                  <c:v>5.6</c:v>
                </c:pt>
                <c:pt idx="1331">
                  <c:v>5.6</c:v>
                </c:pt>
                <c:pt idx="1332">
                  <c:v>5.6</c:v>
                </c:pt>
                <c:pt idx="1333">
                  <c:v>5.6</c:v>
                </c:pt>
                <c:pt idx="1334">
                  <c:v>5.6</c:v>
                </c:pt>
                <c:pt idx="1335">
                  <c:v>5.6</c:v>
                </c:pt>
                <c:pt idx="1336">
                  <c:v>5.6</c:v>
                </c:pt>
                <c:pt idx="1337">
                  <c:v>5.7</c:v>
                </c:pt>
                <c:pt idx="1338">
                  <c:v>5.7</c:v>
                </c:pt>
                <c:pt idx="1339">
                  <c:v>5.7</c:v>
                </c:pt>
                <c:pt idx="1340">
                  <c:v>5.7</c:v>
                </c:pt>
                <c:pt idx="1341">
                  <c:v>5.7</c:v>
                </c:pt>
                <c:pt idx="1342">
                  <c:v>5.8</c:v>
                </c:pt>
                <c:pt idx="1343">
                  <c:v>5.8</c:v>
                </c:pt>
                <c:pt idx="1344">
                  <c:v>5.8</c:v>
                </c:pt>
                <c:pt idx="1345">
                  <c:v>5.8</c:v>
                </c:pt>
                <c:pt idx="1346">
                  <c:v>5.8</c:v>
                </c:pt>
                <c:pt idx="1347">
                  <c:v>5.8</c:v>
                </c:pt>
                <c:pt idx="1348">
                  <c:v>5.9</c:v>
                </c:pt>
                <c:pt idx="1349">
                  <c:v>5.9</c:v>
                </c:pt>
                <c:pt idx="1350">
                  <c:v>5.9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</c:v>
                </c:pt>
                <c:pt idx="1355">
                  <c:v>6</c:v>
                </c:pt>
                <c:pt idx="1356">
                  <c:v>6</c:v>
                </c:pt>
                <c:pt idx="1357">
                  <c:v>6.1</c:v>
                </c:pt>
                <c:pt idx="1358">
                  <c:v>6.1</c:v>
                </c:pt>
                <c:pt idx="1359">
                  <c:v>6.1</c:v>
                </c:pt>
                <c:pt idx="1360">
                  <c:v>6.1</c:v>
                </c:pt>
                <c:pt idx="1361">
                  <c:v>6.1</c:v>
                </c:pt>
                <c:pt idx="1362">
                  <c:v>6.1</c:v>
                </c:pt>
                <c:pt idx="1363">
                  <c:v>6.1</c:v>
                </c:pt>
                <c:pt idx="1364">
                  <c:v>6.2</c:v>
                </c:pt>
                <c:pt idx="1365">
                  <c:v>6.2</c:v>
                </c:pt>
                <c:pt idx="1366">
                  <c:v>6.2</c:v>
                </c:pt>
                <c:pt idx="1367">
                  <c:v>6.2</c:v>
                </c:pt>
                <c:pt idx="1368">
                  <c:v>6.3</c:v>
                </c:pt>
                <c:pt idx="1369">
                  <c:v>6.3</c:v>
                </c:pt>
                <c:pt idx="1370">
                  <c:v>6.3</c:v>
                </c:pt>
                <c:pt idx="1371">
                  <c:v>6.4</c:v>
                </c:pt>
                <c:pt idx="1372">
                  <c:v>6.4</c:v>
                </c:pt>
                <c:pt idx="1373">
                  <c:v>6.4</c:v>
                </c:pt>
                <c:pt idx="1374">
                  <c:v>6.4</c:v>
                </c:pt>
                <c:pt idx="1375">
                  <c:v>6.5</c:v>
                </c:pt>
                <c:pt idx="1376">
                  <c:v>6.5</c:v>
                </c:pt>
                <c:pt idx="1377">
                  <c:v>6.6</c:v>
                </c:pt>
                <c:pt idx="1378">
                  <c:v>6.6</c:v>
                </c:pt>
                <c:pt idx="1379">
                  <c:v>6.6</c:v>
                </c:pt>
                <c:pt idx="1380">
                  <c:v>6.6</c:v>
                </c:pt>
                <c:pt idx="1381">
                  <c:v>6.6</c:v>
                </c:pt>
                <c:pt idx="1382">
                  <c:v>6.7</c:v>
                </c:pt>
                <c:pt idx="1383">
                  <c:v>6.7</c:v>
                </c:pt>
                <c:pt idx="1384">
                  <c:v>6.7</c:v>
                </c:pt>
                <c:pt idx="1385">
                  <c:v>6.8</c:v>
                </c:pt>
                <c:pt idx="1386">
                  <c:v>6.8</c:v>
                </c:pt>
                <c:pt idx="1387">
                  <c:v>6.8</c:v>
                </c:pt>
                <c:pt idx="1388">
                  <c:v>6.8</c:v>
                </c:pt>
                <c:pt idx="1389">
                  <c:v>6.8</c:v>
                </c:pt>
                <c:pt idx="1390">
                  <c:v>6.8</c:v>
                </c:pt>
                <c:pt idx="1391">
                  <c:v>6.8</c:v>
                </c:pt>
                <c:pt idx="1392">
                  <c:v>6.8</c:v>
                </c:pt>
                <c:pt idx="1393">
                  <c:v>6.8</c:v>
                </c:pt>
                <c:pt idx="1394">
                  <c:v>6.8</c:v>
                </c:pt>
                <c:pt idx="1395">
                  <c:v>6.9</c:v>
                </c:pt>
                <c:pt idx="1396">
                  <c:v>6.9</c:v>
                </c:pt>
                <c:pt idx="1397">
                  <c:v>6.9</c:v>
                </c:pt>
                <c:pt idx="1398">
                  <c:v>6.9</c:v>
                </c:pt>
                <c:pt idx="1399">
                  <c:v>6.9</c:v>
                </c:pt>
                <c:pt idx="1400">
                  <c:v>6.9</c:v>
                </c:pt>
                <c:pt idx="1401">
                  <c:v>6.9</c:v>
                </c:pt>
                <c:pt idx="1402">
                  <c:v>6.9</c:v>
                </c:pt>
                <c:pt idx="1403">
                  <c:v>6.9</c:v>
                </c:pt>
                <c:pt idx="1404">
                  <c:v>7</c:v>
                </c:pt>
                <c:pt idx="1405">
                  <c:v>7</c:v>
                </c:pt>
                <c:pt idx="1406">
                  <c:v>7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7.1</c:v>
                </c:pt>
                <c:pt idx="1411">
                  <c:v>7.1</c:v>
                </c:pt>
                <c:pt idx="1412">
                  <c:v>7.1</c:v>
                </c:pt>
                <c:pt idx="1413">
                  <c:v>7.1</c:v>
                </c:pt>
                <c:pt idx="1414">
                  <c:v>7.1</c:v>
                </c:pt>
                <c:pt idx="1415">
                  <c:v>7.1</c:v>
                </c:pt>
                <c:pt idx="1416">
                  <c:v>7.2</c:v>
                </c:pt>
                <c:pt idx="1417">
                  <c:v>7.2</c:v>
                </c:pt>
                <c:pt idx="1418">
                  <c:v>7.2</c:v>
                </c:pt>
                <c:pt idx="1419">
                  <c:v>7.2</c:v>
                </c:pt>
                <c:pt idx="1420">
                  <c:v>7.2</c:v>
                </c:pt>
                <c:pt idx="1421">
                  <c:v>7.3</c:v>
                </c:pt>
                <c:pt idx="1422">
                  <c:v>7.3</c:v>
                </c:pt>
                <c:pt idx="1423">
                  <c:v>7.3</c:v>
                </c:pt>
                <c:pt idx="1424">
                  <c:v>7.3</c:v>
                </c:pt>
                <c:pt idx="1425">
                  <c:v>7.3</c:v>
                </c:pt>
                <c:pt idx="1426">
                  <c:v>7.3</c:v>
                </c:pt>
                <c:pt idx="1427">
                  <c:v>7.3</c:v>
                </c:pt>
                <c:pt idx="1428">
                  <c:v>7.3</c:v>
                </c:pt>
                <c:pt idx="1429">
                  <c:v>7.3</c:v>
                </c:pt>
                <c:pt idx="1430">
                  <c:v>7.3</c:v>
                </c:pt>
                <c:pt idx="1431">
                  <c:v>7.3</c:v>
                </c:pt>
                <c:pt idx="1432">
                  <c:v>7.4</c:v>
                </c:pt>
                <c:pt idx="1433">
                  <c:v>7.4</c:v>
                </c:pt>
                <c:pt idx="1434">
                  <c:v>7.4</c:v>
                </c:pt>
                <c:pt idx="1435">
                  <c:v>7.4</c:v>
                </c:pt>
                <c:pt idx="1436">
                  <c:v>7.4</c:v>
                </c:pt>
                <c:pt idx="1437">
                  <c:v>7.4</c:v>
                </c:pt>
                <c:pt idx="1438">
                  <c:v>7.5</c:v>
                </c:pt>
                <c:pt idx="1439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6.5</c:v>
                </c:pt>
                <c:pt idx="469">
                  <c:v>4</c:v>
                </c:pt>
                <c:pt idx="470">
                  <c:v>5.4</c:v>
                </c:pt>
                <c:pt idx="471">
                  <c:v>9</c:v>
                </c:pt>
                <c:pt idx="472">
                  <c:v>9.4</c:v>
                </c:pt>
                <c:pt idx="473">
                  <c:v>7.9</c:v>
                </c:pt>
                <c:pt idx="474">
                  <c:v>5.8</c:v>
                </c:pt>
                <c:pt idx="475">
                  <c:v>7.2</c:v>
                </c:pt>
                <c:pt idx="476">
                  <c:v>4</c:v>
                </c:pt>
                <c:pt idx="477">
                  <c:v>6.1</c:v>
                </c:pt>
                <c:pt idx="478">
                  <c:v>9</c:v>
                </c:pt>
                <c:pt idx="479">
                  <c:v>7.6</c:v>
                </c:pt>
                <c:pt idx="480">
                  <c:v>7.6</c:v>
                </c:pt>
                <c:pt idx="481">
                  <c:v>6.1</c:v>
                </c:pt>
                <c:pt idx="482">
                  <c:v>7.9</c:v>
                </c:pt>
                <c:pt idx="483">
                  <c:v>7.2</c:v>
                </c:pt>
                <c:pt idx="484">
                  <c:v>11.5</c:v>
                </c:pt>
                <c:pt idx="485">
                  <c:v>4.3</c:v>
                </c:pt>
                <c:pt idx="486">
                  <c:v>9</c:v>
                </c:pt>
                <c:pt idx="487">
                  <c:v>8.6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8.6</c:v>
                </c:pt>
                <c:pt idx="491">
                  <c:v>7.9</c:v>
                </c:pt>
                <c:pt idx="492">
                  <c:v>8.6</c:v>
                </c:pt>
                <c:pt idx="493">
                  <c:v>7.2</c:v>
                </c:pt>
                <c:pt idx="494">
                  <c:v>7.6</c:v>
                </c:pt>
                <c:pt idx="495">
                  <c:v>6.8</c:v>
                </c:pt>
                <c:pt idx="496">
                  <c:v>5</c:v>
                </c:pt>
                <c:pt idx="497">
                  <c:v>5.8</c:v>
                </c:pt>
                <c:pt idx="498">
                  <c:v>4.7</c:v>
                </c:pt>
                <c:pt idx="499">
                  <c:v>9.4</c:v>
                </c:pt>
                <c:pt idx="500">
                  <c:v>7.6</c:v>
                </c:pt>
                <c:pt idx="501">
                  <c:v>8.3000000000000007</c:v>
                </c:pt>
                <c:pt idx="502">
                  <c:v>6.8</c:v>
                </c:pt>
                <c:pt idx="503">
                  <c:v>9</c:v>
                </c:pt>
                <c:pt idx="504">
                  <c:v>10.1</c:v>
                </c:pt>
                <c:pt idx="505">
                  <c:v>8.3000000000000007</c:v>
                </c:pt>
                <c:pt idx="506">
                  <c:v>7.6</c:v>
                </c:pt>
                <c:pt idx="507">
                  <c:v>9.4</c:v>
                </c:pt>
                <c:pt idx="508">
                  <c:v>7.2</c:v>
                </c:pt>
                <c:pt idx="509">
                  <c:v>5.4</c:v>
                </c:pt>
                <c:pt idx="510">
                  <c:v>14.4</c:v>
                </c:pt>
                <c:pt idx="511">
                  <c:v>8.6</c:v>
                </c:pt>
                <c:pt idx="512">
                  <c:v>6.8</c:v>
                </c:pt>
                <c:pt idx="513">
                  <c:v>4.7</c:v>
                </c:pt>
                <c:pt idx="514">
                  <c:v>6.8</c:v>
                </c:pt>
                <c:pt idx="515">
                  <c:v>7.9</c:v>
                </c:pt>
                <c:pt idx="516">
                  <c:v>5.4</c:v>
                </c:pt>
                <c:pt idx="517">
                  <c:v>4.3</c:v>
                </c:pt>
                <c:pt idx="518">
                  <c:v>6.1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8.3000000000000007</c:v>
                </c:pt>
                <c:pt idx="523">
                  <c:v>9.4</c:v>
                </c:pt>
                <c:pt idx="524">
                  <c:v>6.8</c:v>
                </c:pt>
                <c:pt idx="525">
                  <c:v>5.4</c:v>
                </c:pt>
                <c:pt idx="526">
                  <c:v>6.5</c:v>
                </c:pt>
                <c:pt idx="527">
                  <c:v>6.8</c:v>
                </c:pt>
                <c:pt idx="528">
                  <c:v>4.3</c:v>
                </c:pt>
                <c:pt idx="529">
                  <c:v>9.4</c:v>
                </c:pt>
                <c:pt idx="530">
                  <c:v>4.3</c:v>
                </c:pt>
                <c:pt idx="531">
                  <c:v>4.7</c:v>
                </c:pt>
                <c:pt idx="532">
                  <c:v>5.4</c:v>
                </c:pt>
                <c:pt idx="533">
                  <c:v>6.5</c:v>
                </c:pt>
                <c:pt idx="534">
                  <c:v>4.3</c:v>
                </c:pt>
                <c:pt idx="535">
                  <c:v>5.4</c:v>
                </c:pt>
                <c:pt idx="536">
                  <c:v>2.9</c:v>
                </c:pt>
                <c:pt idx="537">
                  <c:v>7.2</c:v>
                </c:pt>
                <c:pt idx="538">
                  <c:v>4</c:v>
                </c:pt>
                <c:pt idx="539">
                  <c:v>5</c:v>
                </c:pt>
                <c:pt idx="540">
                  <c:v>4</c:v>
                </c:pt>
                <c:pt idx="541">
                  <c:v>6.5</c:v>
                </c:pt>
                <c:pt idx="542">
                  <c:v>6.8</c:v>
                </c:pt>
                <c:pt idx="543">
                  <c:v>4.7</c:v>
                </c:pt>
                <c:pt idx="544">
                  <c:v>10.4</c:v>
                </c:pt>
                <c:pt idx="545">
                  <c:v>7.2</c:v>
                </c:pt>
                <c:pt idx="546">
                  <c:v>4.7</c:v>
                </c:pt>
                <c:pt idx="547">
                  <c:v>7.2</c:v>
                </c:pt>
                <c:pt idx="548">
                  <c:v>7.9</c:v>
                </c:pt>
                <c:pt idx="549">
                  <c:v>2.9</c:v>
                </c:pt>
                <c:pt idx="550">
                  <c:v>5.8</c:v>
                </c:pt>
                <c:pt idx="551">
                  <c:v>5</c:v>
                </c:pt>
                <c:pt idx="552">
                  <c:v>3.2</c:v>
                </c:pt>
                <c:pt idx="553">
                  <c:v>15.5</c:v>
                </c:pt>
                <c:pt idx="554">
                  <c:v>4.7</c:v>
                </c:pt>
                <c:pt idx="555">
                  <c:v>3.6</c:v>
                </c:pt>
                <c:pt idx="556">
                  <c:v>5.8</c:v>
                </c:pt>
                <c:pt idx="557">
                  <c:v>7.9</c:v>
                </c:pt>
                <c:pt idx="558">
                  <c:v>4.7</c:v>
                </c:pt>
                <c:pt idx="559">
                  <c:v>9</c:v>
                </c:pt>
                <c:pt idx="560">
                  <c:v>6.1</c:v>
                </c:pt>
                <c:pt idx="561">
                  <c:v>6.5</c:v>
                </c:pt>
                <c:pt idx="562">
                  <c:v>8.6</c:v>
                </c:pt>
                <c:pt idx="563">
                  <c:v>5.8</c:v>
                </c:pt>
                <c:pt idx="564">
                  <c:v>5</c:v>
                </c:pt>
                <c:pt idx="565">
                  <c:v>10.4</c:v>
                </c:pt>
                <c:pt idx="566">
                  <c:v>4.3</c:v>
                </c:pt>
                <c:pt idx="567">
                  <c:v>5</c:v>
                </c:pt>
                <c:pt idx="568">
                  <c:v>4.7</c:v>
                </c:pt>
                <c:pt idx="569">
                  <c:v>3.2</c:v>
                </c:pt>
                <c:pt idx="570">
                  <c:v>5.4</c:v>
                </c:pt>
                <c:pt idx="571">
                  <c:v>5.4</c:v>
                </c:pt>
                <c:pt idx="572">
                  <c:v>5.8</c:v>
                </c:pt>
                <c:pt idx="573">
                  <c:v>4</c:v>
                </c:pt>
                <c:pt idx="574">
                  <c:v>5.4</c:v>
                </c:pt>
                <c:pt idx="575">
                  <c:v>5.4</c:v>
                </c:pt>
                <c:pt idx="576">
                  <c:v>6.8</c:v>
                </c:pt>
                <c:pt idx="577">
                  <c:v>6.1</c:v>
                </c:pt>
                <c:pt idx="578">
                  <c:v>2.5</c:v>
                </c:pt>
                <c:pt idx="579">
                  <c:v>6.1</c:v>
                </c:pt>
                <c:pt idx="580">
                  <c:v>5</c:v>
                </c:pt>
                <c:pt idx="581">
                  <c:v>5.8</c:v>
                </c:pt>
                <c:pt idx="582">
                  <c:v>6.1</c:v>
                </c:pt>
                <c:pt idx="583">
                  <c:v>6.5</c:v>
                </c:pt>
                <c:pt idx="584">
                  <c:v>5.4</c:v>
                </c:pt>
                <c:pt idx="585">
                  <c:v>4.7</c:v>
                </c:pt>
                <c:pt idx="586">
                  <c:v>5</c:v>
                </c:pt>
                <c:pt idx="587">
                  <c:v>5.4</c:v>
                </c:pt>
                <c:pt idx="588">
                  <c:v>5.8</c:v>
                </c:pt>
                <c:pt idx="589">
                  <c:v>4.7</c:v>
                </c:pt>
                <c:pt idx="590">
                  <c:v>6.1</c:v>
                </c:pt>
                <c:pt idx="591">
                  <c:v>5.4</c:v>
                </c:pt>
                <c:pt idx="592">
                  <c:v>4</c:v>
                </c:pt>
                <c:pt idx="593">
                  <c:v>6.5</c:v>
                </c:pt>
                <c:pt idx="594">
                  <c:v>3.2</c:v>
                </c:pt>
                <c:pt idx="595">
                  <c:v>3.2</c:v>
                </c:pt>
                <c:pt idx="596">
                  <c:v>4.7</c:v>
                </c:pt>
                <c:pt idx="597">
                  <c:v>10.1</c:v>
                </c:pt>
                <c:pt idx="598">
                  <c:v>3.6</c:v>
                </c:pt>
                <c:pt idx="599">
                  <c:v>5</c:v>
                </c:pt>
                <c:pt idx="600">
                  <c:v>6.5</c:v>
                </c:pt>
                <c:pt idx="601">
                  <c:v>5</c:v>
                </c:pt>
                <c:pt idx="602">
                  <c:v>5.8</c:v>
                </c:pt>
                <c:pt idx="603">
                  <c:v>5</c:v>
                </c:pt>
                <c:pt idx="604">
                  <c:v>4.7</c:v>
                </c:pt>
                <c:pt idx="605">
                  <c:v>6.5</c:v>
                </c:pt>
                <c:pt idx="606">
                  <c:v>5</c:v>
                </c:pt>
                <c:pt idx="607">
                  <c:v>2.9</c:v>
                </c:pt>
                <c:pt idx="608">
                  <c:v>6.5</c:v>
                </c:pt>
                <c:pt idx="609">
                  <c:v>6.8</c:v>
                </c:pt>
                <c:pt idx="610">
                  <c:v>4.3</c:v>
                </c:pt>
                <c:pt idx="611">
                  <c:v>7.9</c:v>
                </c:pt>
                <c:pt idx="612">
                  <c:v>7.2</c:v>
                </c:pt>
                <c:pt idx="613">
                  <c:v>3.6</c:v>
                </c:pt>
                <c:pt idx="614">
                  <c:v>5.4</c:v>
                </c:pt>
                <c:pt idx="615">
                  <c:v>6.5</c:v>
                </c:pt>
                <c:pt idx="616">
                  <c:v>9.6999999999999993</c:v>
                </c:pt>
                <c:pt idx="617">
                  <c:v>5.8</c:v>
                </c:pt>
                <c:pt idx="618">
                  <c:v>2.5</c:v>
                </c:pt>
                <c:pt idx="619">
                  <c:v>5.4</c:v>
                </c:pt>
                <c:pt idx="620">
                  <c:v>6.5</c:v>
                </c:pt>
                <c:pt idx="621">
                  <c:v>5</c:v>
                </c:pt>
                <c:pt idx="622">
                  <c:v>6.1</c:v>
                </c:pt>
                <c:pt idx="623">
                  <c:v>5.4</c:v>
                </c:pt>
                <c:pt idx="624">
                  <c:v>6.1</c:v>
                </c:pt>
                <c:pt idx="625">
                  <c:v>4</c:v>
                </c:pt>
                <c:pt idx="626">
                  <c:v>5</c:v>
                </c:pt>
                <c:pt idx="627">
                  <c:v>5</c:v>
                </c:pt>
                <c:pt idx="628">
                  <c:v>8.3000000000000007</c:v>
                </c:pt>
                <c:pt idx="629">
                  <c:v>6.5</c:v>
                </c:pt>
                <c:pt idx="630">
                  <c:v>6.5</c:v>
                </c:pt>
                <c:pt idx="631">
                  <c:v>7.6</c:v>
                </c:pt>
                <c:pt idx="632">
                  <c:v>5.4</c:v>
                </c:pt>
                <c:pt idx="633">
                  <c:v>5</c:v>
                </c:pt>
                <c:pt idx="634">
                  <c:v>9.6999999999999993</c:v>
                </c:pt>
                <c:pt idx="635">
                  <c:v>8.3000000000000007</c:v>
                </c:pt>
                <c:pt idx="636">
                  <c:v>8.3000000000000007</c:v>
                </c:pt>
                <c:pt idx="637">
                  <c:v>7.9</c:v>
                </c:pt>
                <c:pt idx="638">
                  <c:v>4</c:v>
                </c:pt>
                <c:pt idx="639">
                  <c:v>6.8</c:v>
                </c:pt>
                <c:pt idx="640">
                  <c:v>0</c:v>
                </c:pt>
                <c:pt idx="641">
                  <c:v>5.4</c:v>
                </c:pt>
                <c:pt idx="642">
                  <c:v>6.5</c:v>
                </c:pt>
                <c:pt idx="643">
                  <c:v>8.3000000000000007</c:v>
                </c:pt>
                <c:pt idx="644">
                  <c:v>4.7</c:v>
                </c:pt>
                <c:pt idx="645">
                  <c:v>5</c:v>
                </c:pt>
                <c:pt idx="646">
                  <c:v>5</c:v>
                </c:pt>
                <c:pt idx="647">
                  <c:v>4.7</c:v>
                </c:pt>
                <c:pt idx="648">
                  <c:v>7.2</c:v>
                </c:pt>
                <c:pt idx="649">
                  <c:v>7.2</c:v>
                </c:pt>
                <c:pt idx="650">
                  <c:v>13.7</c:v>
                </c:pt>
                <c:pt idx="651">
                  <c:v>7.2</c:v>
                </c:pt>
                <c:pt idx="652">
                  <c:v>5.4</c:v>
                </c:pt>
                <c:pt idx="653">
                  <c:v>5.4</c:v>
                </c:pt>
                <c:pt idx="654">
                  <c:v>6.1</c:v>
                </c:pt>
                <c:pt idx="655">
                  <c:v>2.2000000000000002</c:v>
                </c:pt>
                <c:pt idx="656">
                  <c:v>6.1</c:v>
                </c:pt>
                <c:pt idx="657">
                  <c:v>6.5</c:v>
                </c:pt>
                <c:pt idx="658">
                  <c:v>4.7</c:v>
                </c:pt>
                <c:pt idx="659">
                  <c:v>5.8</c:v>
                </c:pt>
                <c:pt idx="660">
                  <c:v>3.2</c:v>
                </c:pt>
                <c:pt idx="661">
                  <c:v>4</c:v>
                </c:pt>
                <c:pt idx="662">
                  <c:v>2.9</c:v>
                </c:pt>
                <c:pt idx="663">
                  <c:v>4</c:v>
                </c:pt>
                <c:pt idx="664">
                  <c:v>4.3</c:v>
                </c:pt>
                <c:pt idx="665">
                  <c:v>8.3000000000000007</c:v>
                </c:pt>
                <c:pt idx="666">
                  <c:v>6.1</c:v>
                </c:pt>
                <c:pt idx="667">
                  <c:v>6.8</c:v>
                </c:pt>
                <c:pt idx="668">
                  <c:v>6.5</c:v>
                </c:pt>
                <c:pt idx="669">
                  <c:v>5.4</c:v>
                </c:pt>
                <c:pt idx="670">
                  <c:v>2.2000000000000002</c:v>
                </c:pt>
                <c:pt idx="671">
                  <c:v>4</c:v>
                </c:pt>
                <c:pt idx="672">
                  <c:v>2.5</c:v>
                </c:pt>
                <c:pt idx="673">
                  <c:v>5</c:v>
                </c:pt>
                <c:pt idx="674">
                  <c:v>6.1</c:v>
                </c:pt>
                <c:pt idx="675">
                  <c:v>2.9</c:v>
                </c:pt>
                <c:pt idx="676">
                  <c:v>5.4</c:v>
                </c:pt>
                <c:pt idx="677">
                  <c:v>4</c:v>
                </c:pt>
                <c:pt idx="678">
                  <c:v>4.3</c:v>
                </c:pt>
                <c:pt idx="679">
                  <c:v>7.9</c:v>
                </c:pt>
                <c:pt idx="680">
                  <c:v>2.2000000000000002</c:v>
                </c:pt>
                <c:pt idx="681">
                  <c:v>9.6999999999999993</c:v>
                </c:pt>
                <c:pt idx="682">
                  <c:v>7.6</c:v>
                </c:pt>
                <c:pt idx="683">
                  <c:v>4.7</c:v>
                </c:pt>
                <c:pt idx="684">
                  <c:v>10.4</c:v>
                </c:pt>
                <c:pt idx="685">
                  <c:v>7.9</c:v>
                </c:pt>
                <c:pt idx="686">
                  <c:v>11.2</c:v>
                </c:pt>
                <c:pt idx="687">
                  <c:v>7.9</c:v>
                </c:pt>
                <c:pt idx="688">
                  <c:v>7.6</c:v>
                </c:pt>
                <c:pt idx="689">
                  <c:v>7.6</c:v>
                </c:pt>
                <c:pt idx="690">
                  <c:v>4.3</c:v>
                </c:pt>
                <c:pt idx="691">
                  <c:v>3.2</c:v>
                </c:pt>
                <c:pt idx="692">
                  <c:v>6.1</c:v>
                </c:pt>
                <c:pt idx="693">
                  <c:v>6.1</c:v>
                </c:pt>
                <c:pt idx="694">
                  <c:v>10.1</c:v>
                </c:pt>
                <c:pt idx="695">
                  <c:v>9</c:v>
                </c:pt>
                <c:pt idx="696">
                  <c:v>4.7</c:v>
                </c:pt>
                <c:pt idx="697">
                  <c:v>6.5</c:v>
                </c:pt>
                <c:pt idx="698">
                  <c:v>7.2</c:v>
                </c:pt>
                <c:pt idx="699">
                  <c:v>6.5</c:v>
                </c:pt>
                <c:pt idx="700">
                  <c:v>4.3</c:v>
                </c:pt>
                <c:pt idx="701">
                  <c:v>8.3000000000000007</c:v>
                </c:pt>
                <c:pt idx="702">
                  <c:v>8.3000000000000007</c:v>
                </c:pt>
                <c:pt idx="703">
                  <c:v>8.3000000000000007</c:v>
                </c:pt>
                <c:pt idx="704">
                  <c:v>5.4</c:v>
                </c:pt>
                <c:pt idx="705">
                  <c:v>7.6</c:v>
                </c:pt>
                <c:pt idx="706">
                  <c:v>4.7</c:v>
                </c:pt>
                <c:pt idx="707">
                  <c:v>8.3000000000000007</c:v>
                </c:pt>
                <c:pt idx="708">
                  <c:v>9.4</c:v>
                </c:pt>
                <c:pt idx="709">
                  <c:v>6.8</c:v>
                </c:pt>
                <c:pt idx="710">
                  <c:v>9</c:v>
                </c:pt>
                <c:pt idx="711">
                  <c:v>6.5</c:v>
                </c:pt>
                <c:pt idx="712">
                  <c:v>3.2</c:v>
                </c:pt>
                <c:pt idx="713">
                  <c:v>6.5</c:v>
                </c:pt>
                <c:pt idx="714">
                  <c:v>9.4</c:v>
                </c:pt>
                <c:pt idx="715">
                  <c:v>6.1</c:v>
                </c:pt>
                <c:pt idx="716">
                  <c:v>13.7</c:v>
                </c:pt>
                <c:pt idx="717">
                  <c:v>11.5</c:v>
                </c:pt>
                <c:pt idx="718">
                  <c:v>6.8</c:v>
                </c:pt>
                <c:pt idx="719">
                  <c:v>6.8</c:v>
                </c:pt>
                <c:pt idx="720">
                  <c:v>7.2</c:v>
                </c:pt>
                <c:pt idx="721">
                  <c:v>9</c:v>
                </c:pt>
                <c:pt idx="722">
                  <c:v>4.3</c:v>
                </c:pt>
                <c:pt idx="723">
                  <c:v>5.8</c:v>
                </c:pt>
                <c:pt idx="724">
                  <c:v>4.7</c:v>
                </c:pt>
                <c:pt idx="725">
                  <c:v>5</c:v>
                </c:pt>
                <c:pt idx="726">
                  <c:v>4.7</c:v>
                </c:pt>
                <c:pt idx="727">
                  <c:v>2.9</c:v>
                </c:pt>
                <c:pt idx="728">
                  <c:v>7.6</c:v>
                </c:pt>
                <c:pt idx="729">
                  <c:v>4.3</c:v>
                </c:pt>
                <c:pt idx="730">
                  <c:v>9.4</c:v>
                </c:pt>
                <c:pt idx="731">
                  <c:v>6.5</c:v>
                </c:pt>
                <c:pt idx="732">
                  <c:v>5.8</c:v>
                </c:pt>
                <c:pt idx="733">
                  <c:v>4.7</c:v>
                </c:pt>
                <c:pt idx="734">
                  <c:v>9.4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2.9</c:v>
                </c:pt>
                <c:pt idx="739">
                  <c:v>4</c:v>
                </c:pt>
                <c:pt idx="740">
                  <c:v>6.8</c:v>
                </c:pt>
                <c:pt idx="741">
                  <c:v>6.1</c:v>
                </c:pt>
                <c:pt idx="742">
                  <c:v>2.9</c:v>
                </c:pt>
                <c:pt idx="743">
                  <c:v>5.8</c:v>
                </c:pt>
                <c:pt idx="744">
                  <c:v>4.7</c:v>
                </c:pt>
                <c:pt idx="745">
                  <c:v>13.7</c:v>
                </c:pt>
                <c:pt idx="746">
                  <c:v>8.3000000000000007</c:v>
                </c:pt>
                <c:pt idx="747">
                  <c:v>8.6</c:v>
                </c:pt>
                <c:pt idx="748">
                  <c:v>5.4</c:v>
                </c:pt>
                <c:pt idx="749">
                  <c:v>7.2</c:v>
                </c:pt>
                <c:pt idx="750">
                  <c:v>7.6</c:v>
                </c:pt>
                <c:pt idx="751">
                  <c:v>10.1</c:v>
                </c:pt>
                <c:pt idx="752">
                  <c:v>8.6</c:v>
                </c:pt>
                <c:pt idx="753">
                  <c:v>10.8</c:v>
                </c:pt>
                <c:pt idx="754">
                  <c:v>5.8</c:v>
                </c:pt>
                <c:pt idx="755">
                  <c:v>6.5</c:v>
                </c:pt>
                <c:pt idx="756">
                  <c:v>6.5</c:v>
                </c:pt>
                <c:pt idx="757">
                  <c:v>10.1</c:v>
                </c:pt>
                <c:pt idx="758">
                  <c:v>5.8</c:v>
                </c:pt>
                <c:pt idx="759">
                  <c:v>5.8</c:v>
                </c:pt>
                <c:pt idx="760">
                  <c:v>6.1</c:v>
                </c:pt>
                <c:pt idx="761">
                  <c:v>4.7</c:v>
                </c:pt>
                <c:pt idx="762">
                  <c:v>8.3000000000000007</c:v>
                </c:pt>
                <c:pt idx="763">
                  <c:v>3.6</c:v>
                </c:pt>
                <c:pt idx="764">
                  <c:v>5</c:v>
                </c:pt>
                <c:pt idx="765">
                  <c:v>7.9</c:v>
                </c:pt>
                <c:pt idx="766">
                  <c:v>4.3</c:v>
                </c:pt>
                <c:pt idx="767">
                  <c:v>4.3</c:v>
                </c:pt>
                <c:pt idx="768">
                  <c:v>6.1</c:v>
                </c:pt>
                <c:pt idx="769">
                  <c:v>6.1</c:v>
                </c:pt>
                <c:pt idx="770">
                  <c:v>5</c:v>
                </c:pt>
                <c:pt idx="771">
                  <c:v>4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5</c:v>
                </c:pt>
                <c:pt idx="775">
                  <c:v>2.5</c:v>
                </c:pt>
                <c:pt idx="776">
                  <c:v>6.8</c:v>
                </c:pt>
                <c:pt idx="777">
                  <c:v>5.4</c:v>
                </c:pt>
                <c:pt idx="778">
                  <c:v>8.3000000000000007</c:v>
                </c:pt>
                <c:pt idx="779">
                  <c:v>9.6999999999999993</c:v>
                </c:pt>
                <c:pt idx="780">
                  <c:v>10.8</c:v>
                </c:pt>
                <c:pt idx="781">
                  <c:v>4.3</c:v>
                </c:pt>
                <c:pt idx="782">
                  <c:v>4</c:v>
                </c:pt>
                <c:pt idx="783">
                  <c:v>4</c:v>
                </c:pt>
                <c:pt idx="784">
                  <c:v>5.8</c:v>
                </c:pt>
                <c:pt idx="785">
                  <c:v>6.8</c:v>
                </c:pt>
                <c:pt idx="786">
                  <c:v>1.8</c:v>
                </c:pt>
                <c:pt idx="787">
                  <c:v>4</c:v>
                </c:pt>
                <c:pt idx="788">
                  <c:v>7.2</c:v>
                </c:pt>
                <c:pt idx="789">
                  <c:v>7.6</c:v>
                </c:pt>
                <c:pt idx="790">
                  <c:v>11.9</c:v>
                </c:pt>
                <c:pt idx="791">
                  <c:v>5</c:v>
                </c:pt>
                <c:pt idx="792">
                  <c:v>4</c:v>
                </c:pt>
                <c:pt idx="793">
                  <c:v>2.9</c:v>
                </c:pt>
                <c:pt idx="794">
                  <c:v>4.3</c:v>
                </c:pt>
                <c:pt idx="795">
                  <c:v>7.6</c:v>
                </c:pt>
                <c:pt idx="796">
                  <c:v>4</c:v>
                </c:pt>
                <c:pt idx="797">
                  <c:v>4.3</c:v>
                </c:pt>
                <c:pt idx="798">
                  <c:v>5</c:v>
                </c:pt>
                <c:pt idx="799">
                  <c:v>8.3000000000000007</c:v>
                </c:pt>
                <c:pt idx="800">
                  <c:v>8.6</c:v>
                </c:pt>
                <c:pt idx="801">
                  <c:v>7.2</c:v>
                </c:pt>
                <c:pt idx="802">
                  <c:v>6.8</c:v>
                </c:pt>
                <c:pt idx="803">
                  <c:v>5.8</c:v>
                </c:pt>
                <c:pt idx="804">
                  <c:v>4</c:v>
                </c:pt>
                <c:pt idx="805">
                  <c:v>5</c:v>
                </c:pt>
                <c:pt idx="806">
                  <c:v>5</c:v>
                </c:pt>
                <c:pt idx="807">
                  <c:v>4.3</c:v>
                </c:pt>
                <c:pt idx="808">
                  <c:v>11.5</c:v>
                </c:pt>
                <c:pt idx="809">
                  <c:v>3.2</c:v>
                </c:pt>
                <c:pt idx="810">
                  <c:v>8.3000000000000007</c:v>
                </c:pt>
                <c:pt idx="811">
                  <c:v>5.4</c:v>
                </c:pt>
                <c:pt idx="812">
                  <c:v>4</c:v>
                </c:pt>
                <c:pt idx="813">
                  <c:v>7.9</c:v>
                </c:pt>
                <c:pt idx="814">
                  <c:v>5</c:v>
                </c:pt>
                <c:pt idx="815">
                  <c:v>6.5</c:v>
                </c:pt>
                <c:pt idx="816">
                  <c:v>2.5</c:v>
                </c:pt>
                <c:pt idx="817">
                  <c:v>11.5</c:v>
                </c:pt>
                <c:pt idx="818">
                  <c:v>7.2</c:v>
                </c:pt>
                <c:pt idx="819">
                  <c:v>5.4</c:v>
                </c:pt>
                <c:pt idx="820">
                  <c:v>5.4</c:v>
                </c:pt>
                <c:pt idx="821">
                  <c:v>3.2</c:v>
                </c:pt>
                <c:pt idx="822">
                  <c:v>7.2</c:v>
                </c:pt>
                <c:pt idx="823">
                  <c:v>9.4</c:v>
                </c:pt>
                <c:pt idx="824">
                  <c:v>7.6</c:v>
                </c:pt>
                <c:pt idx="825">
                  <c:v>7.2</c:v>
                </c:pt>
                <c:pt idx="826">
                  <c:v>4.3</c:v>
                </c:pt>
                <c:pt idx="827">
                  <c:v>3.2</c:v>
                </c:pt>
                <c:pt idx="828">
                  <c:v>7.6</c:v>
                </c:pt>
                <c:pt idx="829">
                  <c:v>4</c:v>
                </c:pt>
                <c:pt idx="830">
                  <c:v>5.8</c:v>
                </c:pt>
                <c:pt idx="831">
                  <c:v>7.2</c:v>
                </c:pt>
                <c:pt idx="832">
                  <c:v>9.4</c:v>
                </c:pt>
                <c:pt idx="833">
                  <c:v>8.6</c:v>
                </c:pt>
                <c:pt idx="834">
                  <c:v>8.3000000000000007</c:v>
                </c:pt>
                <c:pt idx="835">
                  <c:v>11.2</c:v>
                </c:pt>
                <c:pt idx="836">
                  <c:v>8.3000000000000007</c:v>
                </c:pt>
                <c:pt idx="837">
                  <c:v>4.3</c:v>
                </c:pt>
                <c:pt idx="838">
                  <c:v>5.8</c:v>
                </c:pt>
                <c:pt idx="839">
                  <c:v>6.1</c:v>
                </c:pt>
                <c:pt idx="840">
                  <c:v>4</c:v>
                </c:pt>
                <c:pt idx="841">
                  <c:v>3.6</c:v>
                </c:pt>
                <c:pt idx="842">
                  <c:v>2.2000000000000002</c:v>
                </c:pt>
                <c:pt idx="843">
                  <c:v>5</c:v>
                </c:pt>
                <c:pt idx="844">
                  <c:v>4</c:v>
                </c:pt>
                <c:pt idx="845">
                  <c:v>1.8</c:v>
                </c:pt>
                <c:pt idx="846">
                  <c:v>3.2</c:v>
                </c:pt>
                <c:pt idx="847">
                  <c:v>6.8</c:v>
                </c:pt>
                <c:pt idx="848">
                  <c:v>7.9</c:v>
                </c:pt>
                <c:pt idx="849">
                  <c:v>4.3</c:v>
                </c:pt>
                <c:pt idx="850">
                  <c:v>5</c:v>
                </c:pt>
                <c:pt idx="851">
                  <c:v>5.4</c:v>
                </c:pt>
                <c:pt idx="852">
                  <c:v>10.4</c:v>
                </c:pt>
                <c:pt idx="853">
                  <c:v>7.9</c:v>
                </c:pt>
                <c:pt idx="854">
                  <c:v>4.3</c:v>
                </c:pt>
                <c:pt idx="855">
                  <c:v>4.7</c:v>
                </c:pt>
                <c:pt idx="856">
                  <c:v>7.2</c:v>
                </c:pt>
                <c:pt idx="857">
                  <c:v>11.9</c:v>
                </c:pt>
                <c:pt idx="858">
                  <c:v>4</c:v>
                </c:pt>
                <c:pt idx="859">
                  <c:v>11.2</c:v>
                </c:pt>
                <c:pt idx="860">
                  <c:v>4.7</c:v>
                </c:pt>
                <c:pt idx="861">
                  <c:v>5.8</c:v>
                </c:pt>
                <c:pt idx="862">
                  <c:v>4</c:v>
                </c:pt>
                <c:pt idx="863">
                  <c:v>9.4</c:v>
                </c:pt>
                <c:pt idx="864">
                  <c:v>5.8</c:v>
                </c:pt>
                <c:pt idx="865">
                  <c:v>5.4</c:v>
                </c:pt>
                <c:pt idx="866">
                  <c:v>6.8</c:v>
                </c:pt>
                <c:pt idx="867">
                  <c:v>9.4</c:v>
                </c:pt>
                <c:pt idx="868">
                  <c:v>4.7</c:v>
                </c:pt>
                <c:pt idx="869">
                  <c:v>5.4</c:v>
                </c:pt>
                <c:pt idx="870">
                  <c:v>6.1</c:v>
                </c:pt>
                <c:pt idx="871">
                  <c:v>5.8</c:v>
                </c:pt>
                <c:pt idx="872">
                  <c:v>8.6</c:v>
                </c:pt>
                <c:pt idx="873">
                  <c:v>4.7</c:v>
                </c:pt>
                <c:pt idx="874">
                  <c:v>6.5</c:v>
                </c:pt>
                <c:pt idx="875">
                  <c:v>8.3000000000000007</c:v>
                </c:pt>
                <c:pt idx="876">
                  <c:v>5</c:v>
                </c:pt>
                <c:pt idx="877">
                  <c:v>5.4</c:v>
                </c:pt>
                <c:pt idx="878">
                  <c:v>3.2</c:v>
                </c:pt>
                <c:pt idx="879">
                  <c:v>5.4</c:v>
                </c:pt>
                <c:pt idx="880">
                  <c:v>3.6</c:v>
                </c:pt>
                <c:pt idx="881">
                  <c:v>4</c:v>
                </c:pt>
                <c:pt idx="882">
                  <c:v>6.5</c:v>
                </c:pt>
                <c:pt idx="883">
                  <c:v>3.2</c:v>
                </c:pt>
                <c:pt idx="884">
                  <c:v>3.6</c:v>
                </c:pt>
                <c:pt idx="885">
                  <c:v>4.7</c:v>
                </c:pt>
                <c:pt idx="886">
                  <c:v>4.7</c:v>
                </c:pt>
                <c:pt idx="887">
                  <c:v>5.4</c:v>
                </c:pt>
                <c:pt idx="888">
                  <c:v>4</c:v>
                </c:pt>
                <c:pt idx="889">
                  <c:v>6.5</c:v>
                </c:pt>
                <c:pt idx="890">
                  <c:v>6.1</c:v>
                </c:pt>
                <c:pt idx="891">
                  <c:v>6.1</c:v>
                </c:pt>
                <c:pt idx="892">
                  <c:v>4.7</c:v>
                </c:pt>
                <c:pt idx="893">
                  <c:v>8.3000000000000007</c:v>
                </c:pt>
                <c:pt idx="894">
                  <c:v>4.7</c:v>
                </c:pt>
                <c:pt idx="895">
                  <c:v>4.3</c:v>
                </c:pt>
                <c:pt idx="896">
                  <c:v>3.6</c:v>
                </c:pt>
                <c:pt idx="897">
                  <c:v>3.6</c:v>
                </c:pt>
                <c:pt idx="898">
                  <c:v>5.8</c:v>
                </c:pt>
                <c:pt idx="899">
                  <c:v>5.4</c:v>
                </c:pt>
                <c:pt idx="900">
                  <c:v>2.2000000000000002</c:v>
                </c:pt>
                <c:pt idx="901">
                  <c:v>7.2</c:v>
                </c:pt>
                <c:pt idx="902">
                  <c:v>3.6</c:v>
                </c:pt>
                <c:pt idx="903">
                  <c:v>4.7</c:v>
                </c:pt>
                <c:pt idx="904">
                  <c:v>6.1</c:v>
                </c:pt>
                <c:pt idx="905">
                  <c:v>7.2</c:v>
                </c:pt>
                <c:pt idx="906">
                  <c:v>2.5</c:v>
                </c:pt>
                <c:pt idx="907">
                  <c:v>5</c:v>
                </c:pt>
                <c:pt idx="908">
                  <c:v>6.1</c:v>
                </c:pt>
                <c:pt idx="909">
                  <c:v>4</c:v>
                </c:pt>
                <c:pt idx="910">
                  <c:v>4.7</c:v>
                </c:pt>
                <c:pt idx="911">
                  <c:v>5.8</c:v>
                </c:pt>
                <c:pt idx="912">
                  <c:v>4.3</c:v>
                </c:pt>
                <c:pt idx="913">
                  <c:v>8.6</c:v>
                </c:pt>
                <c:pt idx="914">
                  <c:v>6.1</c:v>
                </c:pt>
                <c:pt idx="915">
                  <c:v>6.5</c:v>
                </c:pt>
                <c:pt idx="916">
                  <c:v>7.6</c:v>
                </c:pt>
                <c:pt idx="917">
                  <c:v>6.8</c:v>
                </c:pt>
                <c:pt idx="918">
                  <c:v>7.6</c:v>
                </c:pt>
                <c:pt idx="919">
                  <c:v>7.9</c:v>
                </c:pt>
                <c:pt idx="920">
                  <c:v>5.8</c:v>
                </c:pt>
                <c:pt idx="921">
                  <c:v>5.8</c:v>
                </c:pt>
                <c:pt idx="922">
                  <c:v>6.8</c:v>
                </c:pt>
                <c:pt idx="923">
                  <c:v>9</c:v>
                </c:pt>
                <c:pt idx="924">
                  <c:v>6.1</c:v>
                </c:pt>
                <c:pt idx="925">
                  <c:v>7.6</c:v>
                </c:pt>
                <c:pt idx="926">
                  <c:v>4.7</c:v>
                </c:pt>
                <c:pt idx="927">
                  <c:v>6.5</c:v>
                </c:pt>
                <c:pt idx="928">
                  <c:v>4.3</c:v>
                </c:pt>
                <c:pt idx="929">
                  <c:v>5</c:v>
                </c:pt>
                <c:pt idx="930">
                  <c:v>7.6</c:v>
                </c:pt>
                <c:pt idx="931">
                  <c:v>5.4</c:v>
                </c:pt>
                <c:pt idx="932">
                  <c:v>4</c:v>
                </c:pt>
                <c:pt idx="933">
                  <c:v>4.7</c:v>
                </c:pt>
                <c:pt idx="934">
                  <c:v>6.8</c:v>
                </c:pt>
                <c:pt idx="935">
                  <c:v>8.6</c:v>
                </c:pt>
                <c:pt idx="936">
                  <c:v>5.8</c:v>
                </c:pt>
                <c:pt idx="937">
                  <c:v>5.8</c:v>
                </c:pt>
                <c:pt idx="938">
                  <c:v>5.4</c:v>
                </c:pt>
                <c:pt idx="939">
                  <c:v>4</c:v>
                </c:pt>
                <c:pt idx="940">
                  <c:v>7.2</c:v>
                </c:pt>
                <c:pt idx="941">
                  <c:v>4.7</c:v>
                </c:pt>
                <c:pt idx="942">
                  <c:v>5.8</c:v>
                </c:pt>
                <c:pt idx="943">
                  <c:v>10.1</c:v>
                </c:pt>
                <c:pt idx="944">
                  <c:v>5</c:v>
                </c:pt>
                <c:pt idx="945">
                  <c:v>6.1</c:v>
                </c:pt>
                <c:pt idx="946">
                  <c:v>4</c:v>
                </c:pt>
                <c:pt idx="947">
                  <c:v>6.5</c:v>
                </c:pt>
                <c:pt idx="948">
                  <c:v>5</c:v>
                </c:pt>
                <c:pt idx="949">
                  <c:v>4.3</c:v>
                </c:pt>
                <c:pt idx="950">
                  <c:v>2.9</c:v>
                </c:pt>
                <c:pt idx="951">
                  <c:v>6.8</c:v>
                </c:pt>
                <c:pt idx="952">
                  <c:v>5</c:v>
                </c:pt>
                <c:pt idx="953">
                  <c:v>5</c:v>
                </c:pt>
                <c:pt idx="954">
                  <c:v>4.7</c:v>
                </c:pt>
                <c:pt idx="955">
                  <c:v>6.5</c:v>
                </c:pt>
                <c:pt idx="956">
                  <c:v>0</c:v>
                </c:pt>
                <c:pt idx="957">
                  <c:v>3.6</c:v>
                </c:pt>
                <c:pt idx="958">
                  <c:v>3.6</c:v>
                </c:pt>
                <c:pt idx="959">
                  <c:v>4.7</c:v>
                </c:pt>
                <c:pt idx="960">
                  <c:v>4.3</c:v>
                </c:pt>
                <c:pt idx="961">
                  <c:v>12.2</c:v>
                </c:pt>
                <c:pt idx="962">
                  <c:v>6.8</c:v>
                </c:pt>
                <c:pt idx="963">
                  <c:v>6.8</c:v>
                </c:pt>
                <c:pt idx="964">
                  <c:v>5.4</c:v>
                </c:pt>
                <c:pt idx="965">
                  <c:v>5.4</c:v>
                </c:pt>
                <c:pt idx="966">
                  <c:v>5.4</c:v>
                </c:pt>
                <c:pt idx="967">
                  <c:v>5.8</c:v>
                </c:pt>
                <c:pt idx="968">
                  <c:v>4.7</c:v>
                </c:pt>
                <c:pt idx="969">
                  <c:v>4.3</c:v>
                </c:pt>
                <c:pt idx="970">
                  <c:v>4.3</c:v>
                </c:pt>
                <c:pt idx="971">
                  <c:v>2.5</c:v>
                </c:pt>
                <c:pt idx="972">
                  <c:v>4.7</c:v>
                </c:pt>
                <c:pt idx="973">
                  <c:v>8.3000000000000007</c:v>
                </c:pt>
                <c:pt idx="974">
                  <c:v>6.1</c:v>
                </c:pt>
                <c:pt idx="975">
                  <c:v>4</c:v>
                </c:pt>
                <c:pt idx="976">
                  <c:v>3.6</c:v>
                </c:pt>
                <c:pt idx="977">
                  <c:v>6.5</c:v>
                </c:pt>
                <c:pt idx="978">
                  <c:v>5</c:v>
                </c:pt>
                <c:pt idx="979">
                  <c:v>3.6</c:v>
                </c:pt>
                <c:pt idx="980">
                  <c:v>5.8</c:v>
                </c:pt>
                <c:pt idx="981">
                  <c:v>4</c:v>
                </c:pt>
                <c:pt idx="982">
                  <c:v>4.7</c:v>
                </c:pt>
                <c:pt idx="983">
                  <c:v>3.2</c:v>
                </c:pt>
                <c:pt idx="984">
                  <c:v>4.7</c:v>
                </c:pt>
                <c:pt idx="985">
                  <c:v>9</c:v>
                </c:pt>
                <c:pt idx="986">
                  <c:v>5</c:v>
                </c:pt>
                <c:pt idx="987">
                  <c:v>6.8</c:v>
                </c:pt>
                <c:pt idx="988">
                  <c:v>7.9</c:v>
                </c:pt>
                <c:pt idx="989">
                  <c:v>6.5</c:v>
                </c:pt>
                <c:pt idx="990">
                  <c:v>4.3</c:v>
                </c:pt>
                <c:pt idx="991">
                  <c:v>4</c:v>
                </c:pt>
                <c:pt idx="992">
                  <c:v>5.4</c:v>
                </c:pt>
                <c:pt idx="993">
                  <c:v>3.2</c:v>
                </c:pt>
                <c:pt idx="994">
                  <c:v>5</c:v>
                </c:pt>
                <c:pt idx="995">
                  <c:v>5.4</c:v>
                </c:pt>
                <c:pt idx="996">
                  <c:v>5</c:v>
                </c:pt>
                <c:pt idx="997">
                  <c:v>6.1</c:v>
                </c:pt>
                <c:pt idx="998">
                  <c:v>4.3</c:v>
                </c:pt>
                <c:pt idx="999">
                  <c:v>4</c:v>
                </c:pt>
                <c:pt idx="1000">
                  <c:v>5.8</c:v>
                </c:pt>
                <c:pt idx="1001">
                  <c:v>6.1</c:v>
                </c:pt>
                <c:pt idx="1002">
                  <c:v>5.4</c:v>
                </c:pt>
                <c:pt idx="1003">
                  <c:v>5.4</c:v>
                </c:pt>
                <c:pt idx="1004">
                  <c:v>7.9</c:v>
                </c:pt>
                <c:pt idx="1005">
                  <c:v>7.9</c:v>
                </c:pt>
                <c:pt idx="1006">
                  <c:v>4</c:v>
                </c:pt>
                <c:pt idx="1007">
                  <c:v>5</c:v>
                </c:pt>
                <c:pt idx="1008">
                  <c:v>5.8</c:v>
                </c:pt>
                <c:pt idx="1009">
                  <c:v>4.7</c:v>
                </c:pt>
                <c:pt idx="1010">
                  <c:v>6.1</c:v>
                </c:pt>
                <c:pt idx="1011">
                  <c:v>5</c:v>
                </c:pt>
                <c:pt idx="1012">
                  <c:v>7.6</c:v>
                </c:pt>
                <c:pt idx="1013">
                  <c:v>3.2</c:v>
                </c:pt>
                <c:pt idx="1014">
                  <c:v>4.3</c:v>
                </c:pt>
                <c:pt idx="1015">
                  <c:v>3.6</c:v>
                </c:pt>
                <c:pt idx="1016">
                  <c:v>6.8</c:v>
                </c:pt>
                <c:pt idx="1017">
                  <c:v>6.5</c:v>
                </c:pt>
                <c:pt idx="1018">
                  <c:v>6.8</c:v>
                </c:pt>
                <c:pt idx="1019">
                  <c:v>4.7</c:v>
                </c:pt>
                <c:pt idx="1020">
                  <c:v>5.8</c:v>
                </c:pt>
                <c:pt idx="1021">
                  <c:v>7.2</c:v>
                </c:pt>
                <c:pt idx="1022">
                  <c:v>5.4</c:v>
                </c:pt>
                <c:pt idx="1023">
                  <c:v>6.8</c:v>
                </c:pt>
                <c:pt idx="1024">
                  <c:v>7.6</c:v>
                </c:pt>
                <c:pt idx="1025">
                  <c:v>4.3</c:v>
                </c:pt>
                <c:pt idx="1026">
                  <c:v>5</c:v>
                </c:pt>
                <c:pt idx="1027">
                  <c:v>4.3</c:v>
                </c:pt>
                <c:pt idx="1028">
                  <c:v>2.9</c:v>
                </c:pt>
                <c:pt idx="1029">
                  <c:v>4</c:v>
                </c:pt>
                <c:pt idx="1030">
                  <c:v>8.6</c:v>
                </c:pt>
                <c:pt idx="1031">
                  <c:v>9</c:v>
                </c:pt>
                <c:pt idx="1032">
                  <c:v>6.8</c:v>
                </c:pt>
                <c:pt idx="1033">
                  <c:v>7.6</c:v>
                </c:pt>
                <c:pt idx="1034">
                  <c:v>4.7</c:v>
                </c:pt>
                <c:pt idx="1035">
                  <c:v>4</c:v>
                </c:pt>
                <c:pt idx="1036">
                  <c:v>5.8</c:v>
                </c:pt>
                <c:pt idx="1037">
                  <c:v>5</c:v>
                </c:pt>
                <c:pt idx="1038">
                  <c:v>8.3000000000000007</c:v>
                </c:pt>
                <c:pt idx="1039">
                  <c:v>7.2</c:v>
                </c:pt>
                <c:pt idx="1040">
                  <c:v>6.8</c:v>
                </c:pt>
                <c:pt idx="1041">
                  <c:v>4.3</c:v>
                </c:pt>
                <c:pt idx="1042">
                  <c:v>5.8</c:v>
                </c:pt>
                <c:pt idx="1043">
                  <c:v>7.2</c:v>
                </c:pt>
                <c:pt idx="1044">
                  <c:v>6.1</c:v>
                </c:pt>
                <c:pt idx="1045">
                  <c:v>6.5</c:v>
                </c:pt>
                <c:pt idx="1046">
                  <c:v>4</c:v>
                </c:pt>
                <c:pt idx="1047">
                  <c:v>7.6</c:v>
                </c:pt>
                <c:pt idx="1048">
                  <c:v>8.6</c:v>
                </c:pt>
                <c:pt idx="1049">
                  <c:v>4.7</c:v>
                </c:pt>
                <c:pt idx="1050">
                  <c:v>4.7</c:v>
                </c:pt>
                <c:pt idx="1051">
                  <c:v>4.3</c:v>
                </c:pt>
                <c:pt idx="1052">
                  <c:v>4</c:v>
                </c:pt>
                <c:pt idx="1053">
                  <c:v>9.4</c:v>
                </c:pt>
                <c:pt idx="1054">
                  <c:v>6.1</c:v>
                </c:pt>
                <c:pt idx="1055">
                  <c:v>5</c:v>
                </c:pt>
                <c:pt idx="1056">
                  <c:v>5.4</c:v>
                </c:pt>
                <c:pt idx="1057">
                  <c:v>5</c:v>
                </c:pt>
                <c:pt idx="1058">
                  <c:v>3.2</c:v>
                </c:pt>
                <c:pt idx="1059">
                  <c:v>5.4</c:v>
                </c:pt>
                <c:pt idx="1060">
                  <c:v>5</c:v>
                </c:pt>
                <c:pt idx="1061">
                  <c:v>5.8</c:v>
                </c:pt>
                <c:pt idx="1062">
                  <c:v>9.6999999999999993</c:v>
                </c:pt>
                <c:pt idx="1063">
                  <c:v>4.3</c:v>
                </c:pt>
                <c:pt idx="1064">
                  <c:v>5</c:v>
                </c:pt>
                <c:pt idx="1065">
                  <c:v>8.6</c:v>
                </c:pt>
                <c:pt idx="1066">
                  <c:v>6.1</c:v>
                </c:pt>
                <c:pt idx="1067">
                  <c:v>5</c:v>
                </c:pt>
                <c:pt idx="1068">
                  <c:v>7.2</c:v>
                </c:pt>
                <c:pt idx="1069">
                  <c:v>8.3000000000000007</c:v>
                </c:pt>
                <c:pt idx="1070">
                  <c:v>6.8</c:v>
                </c:pt>
                <c:pt idx="1071">
                  <c:v>6.1</c:v>
                </c:pt>
                <c:pt idx="1072">
                  <c:v>5.4</c:v>
                </c:pt>
                <c:pt idx="1073">
                  <c:v>4</c:v>
                </c:pt>
                <c:pt idx="1074">
                  <c:v>10.8</c:v>
                </c:pt>
                <c:pt idx="1075">
                  <c:v>7.9</c:v>
                </c:pt>
                <c:pt idx="1076">
                  <c:v>11.9</c:v>
                </c:pt>
                <c:pt idx="1077">
                  <c:v>8.6</c:v>
                </c:pt>
                <c:pt idx="1078">
                  <c:v>9.6999999999999993</c:v>
                </c:pt>
                <c:pt idx="1079">
                  <c:v>8.6</c:v>
                </c:pt>
                <c:pt idx="1080">
                  <c:v>5</c:v>
                </c:pt>
                <c:pt idx="1081">
                  <c:v>7.2</c:v>
                </c:pt>
                <c:pt idx="1082">
                  <c:v>3.2</c:v>
                </c:pt>
                <c:pt idx="1083">
                  <c:v>5</c:v>
                </c:pt>
                <c:pt idx="1084">
                  <c:v>7.9</c:v>
                </c:pt>
                <c:pt idx="1085">
                  <c:v>4.7</c:v>
                </c:pt>
                <c:pt idx="1086">
                  <c:v>4</c:v>
                </c:pt>
                <c:pt idx="1087">
                  <c:v>7.2</c:v>
                </c:pt>
                <c:pt idx="1088">
                  <c:v>4</c:v>
                </c:pt>
                <c:pt idx="1089">
                  <c:v>4.3</c:v>
                </c:pt>
                <c:pt idx="1090">
                  <c:v>3.6</c:v>
                </c:pt>
                <c:pt idx="1091">
                  <c:v>2.2000000000000002</c:v>
                </c:pt>
                <c:pt idx="1092">
                  <c:v>3.2</c:v>
                </c:pt>
                <c:pt idx="1093">
                  <c:v>3.2</c:v>
                </c:pt>
                <c:pt idx="1094">
                  <c:v>4</c:v>
                </c:pt>
                <c:pt idx="1095">
                  <c:v>8.3000000000000007</c:v>
                </c:pt>
                <c:pt idx="1096">
                  <c:v>6.8</c:v>
                </c:pt>
                <c:pt idx="1097">
                  <c:v>2.5</c:v>
                </c:pt>
                <c:pt idx="1098">
                  <c:v>8.6</c:v>
                </c:pt>
                <c:pt idx="1099">
                  <c:v>10.1</c:v>
                </c:pt>
                <c:pt idx="1100">
                  <c:v>4.7</c:v>
                </c:pt>
                <c:pt idx="1101">
                  <c:v>6.1</c:v>
                </c:pt>
                <c:pt idx="1102">
                  <c:v>5.4</c:v>
                </c:pt>
                <c:pt idx="1103">
                  <c:v>4.3</c:v>
                </c:pt>
                <c:pt idx="1104">
                  <c:v>4.3</c:v>
                </c:pt>
                <c:pt idx="1105">
                  <c:v>4.3</c:v>
                </c:pt>
                <c:pt idx="1106">
                  <c:v>3.2</c:v>
                </c:pt>
                <c:pt idx="1107">
                  <c:v>7.2</c:v>
                </c:pt>
                <c:pt idx="1108">
                  <c:v>5.8</c:v>
                </c:pt>
                <c:pt idx="1109">
                  <c:v>3.2</c:v>
                </c:pt>
                <c:pt idx="1110">
                  <c:v>6.5</c:v>
                </c:pt>
                <c:pt idx="1111">
                  <c:v>4.3</c:v>
                </c:pt>
                <c:pt idx="1112">
                  <c:v>3.6</c:v>
                </c:pt>
                <c:pt idx="1113">
                  <c:v>4.7</c:v>
                </c:pt>
                <c:pt idx="1114">
                  <c:v>4.3</c:v>
                </c:pt>
                <c:pt idx="1115">
                  <c:v>4.3</c:v>
                </c:pt>
                <c:pt idx="1116">
                  <c:v>1.8</c:v>
                </c:pt>
                <c:pt idx="1117">
                  <c:v>1.8</c:v>
                </c:pt>
                <c:pt idx="1118">
                  <c:v>9</c:v>
                </c:pt>
                <c:pt idx="1119">
                  <c:v>5.4</c:v>
                </c:pt>
                <c:pt idx="1120">
                  <c:v>2.5</c:v>
                </c:pt>
                <c:pt idx="1121">
                  <c:v>4.7</c:v>
                </c:pt>
                <c:pt idx="1122">
                  <c:v>4</c:v>
                </c:pt>
                <c:pt idx="1123">
                  <c:v>5.8</c:v>
                </c:pt>
                <c:pt idx="1124">
                  <c:v>3.6</c:v>
                </c:pt>
                <c:pt idx="1125">
                  <c:v>4</c:v>
                </c:pt>
                <c:pt idx="1126">
                  <c:v>3.2</c:v>
                </c:pt>
                <c:pt idx="1127">
                  <c:v>4.7</c:v>
                </c:pt>
                <c:pt idx="1128">
                  <c:v>7.2</c:v>
                </c:pt>
                <c:pt idx="1129">
                  <c:v>5.8</c:v>
                </c:pt>
                <c:pt idx="1130">
                  <c:v>8.3000000000000007</c:v>
                </c:pt>
                <c:pt idx="1131">
                  <c:v>4.3</c:v>
                </c:pt>
                <c:pt idx="1132">
                  <c:v>8.3000000000000007</c:v>
                </c:pt>
                <c:pt idx="1133">
                  <c:v>2.9</c:v>
                </c:pt>
                <c:pt idx="1134">
                  <c:v>4.7</c:v>
                </c:pt>
                <c:pt idx="1135">
                  <c:v>5</c:v>
                </c:pt>
                <c:pt idx="1136">
                  <c:v>5.8</c:v>
                </c:pt>
                <c:pt idx="1137">
                  <c:v>4.7</c:v>
                </c:pt>
                <c:pt idx="1138">
                  <c:v>5.4</c:v>
                </c:pt>
                <c:pt idx="1139">
                  <c:v>6.5</c:v>
                </c:pt>
                <c:pt idx="1140">
                  <c:v>7.6</c:v>
                </c:pt>
                <c:pt idx="1141">
                  <c:v>3.2</c:v>
                </c:pt>
                <c:pt idx="1142">
                  <c:v>5.4</c:v>
                </c:pt>
                <c:pt idx="1143">
                  <c:v>7.2</c:v>
                </c:pt>
                <c:pt idx="1144">
                  <c:v>5.4</c:v>
                </c:pt>
                <c:pt idx="1145">
                  <c:v>6.8</c:v>
                </c:pt>
                <c:pt idx="1146">
                  <c:v>4.7</c:v>
                </c:pt>
                <c:pt idx="1147">
                  <c:v>6.5</c:v>
                </c:pt>
                <c:pt idx="1148">
                  <c:v>7.2</c:v>
                </c:pt>
                <c:pt idx="1149">
                  <c:v>4.3</c:v>
                </c:pt>
                <c:pt idx="1150">
                  <c:v>6.5</c:v>
                </c:pt>
                <c:pt idx="1151">
                  <c:v>9.4</c:v>
                </c:pt>
                <c:pt idx="1152">
                  <c:v>5.8</c:v>
                </c:pt>
                <c:pt idx="1153">
                  <c:v>5.4</c:v>
                </c:pt>
                <c:pt idx="1154">
                  <c:v>5.4</c:v>
                </c:pt>
                <c:pt idx="1155">
                  <c:v>5.4</c:v>
                </c:pt>
                <c:pt idx="1156">
                  <c:v>7.9</c:v>
                </c:pt>
                <c:pt idx="1157">
                  <c:v>7.6</c:v>
                </c:pt>
                <c:pt idx="1158">
                  <c:v>7.9</c:v>
                </c:pt>
                <c:pt idx="1159">
                  <c:v>7.6</c:v>
                </c:pt>
                <c:pt idx="1160">
                  <c:v>8.3000000000000007</c:v>
                </c:pt>
                <c:pt idx="1161">
                  <c:v>8.6</c:v>
                </c:pt>
                <c:pt idx="1162">
                  <c:v>4.3</c:v>
                </c:pt>
                <c:pt idx="1163">
                  <c:v>5.4</c:v>
                </c:pt>
                <c:pt idx="1164">
                  <c:v>6.8</c:v>
                </c:pt>
                <c:pt idx="1165">
                  <c:v>6.5</c:v>
                </c:pt>
                <c:pt idx="1166">
                  <c:v>3.6</c:v>
                </c:pt>
                <c:pt idx="1167">
                  <c:v>6.1</c:v>
                </c:pt>
                <c:pt idx="1168">
                  <c:v>10.1</c:v>
                </c:pt>
                <c:pt idx="1169">
                  <c:v>8.3000000000000007</c:v>
                </c:pt>
                <c:pt idx="1170">
                  <c:v>4.7</c:v>
                </c:pt>
                <c:pt idx="1171">
                  <c:v>5.8</c:v>
                </c:pt>
                <c:pt idx="1172">
                  <c:v>6.1</c:v>
                </c:pt>
                <c:pt idx="1173">
                  <c:v>6.5</c:v>
                </c:pt>
                <c:pt idx="1174">
                  <c:v>8.6</c:v>
                </c:pt>
                <c:pt idx="1175">
                  <c:v>7.9</c:v>
                </c:pt>
                <c:pt idx="1176">
                  <c:v>10.4</c:v>
                </c:pt>
                <c:pt idx="1177">
                  <c:v>7.6</c:v>
                </c:pt>
                <c:pt idx="1178">
                  <c:v>6.8</c:v>
                </c:pt>
                <c:pt idx="1179">
                  <c:v>7.2</c:v>
                </c:pt>
                <c:pt idx="1180">
                  <c:v>6.5</c:v>
                </c:pt>
                <c:pt idx="1181">
                  <c:v>9</c:v>
                </c:pt>
                <c:pt idx="1182">
                  <c:v>8.6</c:v>
                </c:pt>
                <c:pt idx="1183">
                  <c:v>5</c:v>
                </c:pt>
                <c:pt idx="1184">
                  <c:v>5.8</c:v>
                </c:pt>
                <c:pt idx="1185">
                  <c:v>8.3000000000000007</c:v>
                </c:pt>
                <c:pt idx="1186">
                  <c:v>4</c:v>
                </c:pt>
                <c:pt idx="1187">
                  <c:v>4.3</c:v>
                </c:pt>
                <c:pt idx="1188">
                  <c:v>11.5</c:v>
                </c:pt>
                <c:pt idx="1189">
                  <c:v>11.5</c:v>
                </c:pt>
                <c:pt idx="1190">
                  <c:v>6.5</c:v>
                </c:pt>
                <c:pt idx="1191">
                  <c:v>5</c:v>
                </c:pt>
                <c:pt idx="1192">
                  <c:v>4.3</c:v>
                </c:pt>
                <c:pt idx="1193">
                  <c:v>5.4</c:v>
                </c:pt>
                <c:pt idx="1194">
                  <c:v>2.9</c:v>
                </c:pt>
                <c:pt idx="1195">
                  <c:v>7.2</c:v>
                </c:pt>
                <c:pt idx="1196">
                  <c:v>5.8</c:v>
                </c:pt>
                <c:pt idx="1197">
                  <c:v>8.3000000000000007</c:v>
                </c:pt>
                <c:pt idx="1198">
                  <c:v>7.9</c:v>
                </c:pt>
                <c:pt idx="1199">
                  <c:v>4</c:v>
                </c:pt>
                <c:pt idx="1200">
                  <c:v>5.4</c:v>
                </c:pt>
                <c:pt idx="1201">
                  <c:v>4.3</c:v>
                </c:pt>
                <c:pt idx="1202">
                  <c:v>8.6</c:v>
                </c:pt>
                <c:pt idx="1203">
                  <c:v>5.4</c:v>
                </c:pt>
                <c:pt idx="1204">
                  <c:v>6.8</c:v>
                </c:pt>
                <c:pt idx="1205">
                  <c:v>9.4</c:v>
                </c:pt>
                <c:pt idx="1206">
                  <c:v>3.2</c:v>
                </c:pt>
                <c:pt idx="1207">
                  <c:v>5.4</c:v>
                </c:pt>
                <c:pt idx="1208">
                  <c:v>8.6</c:v>
                </c:pt>
                <c:pt idx="1209">
                  <c:v>8.3000000000000007</c:v>
                </c:pt>
                <c:pt idx="1210">
                  <c:v>10.4</c:v>
                </c:pt>
                <c:pt idx="1211">
                  <c:v>12.2</c:v>
                </c:pt>
                <c:pt idx="1212">
                  <c:v>7.6</c:v>
                </c:pt>
                <c:pt idx="1213">
                  <c:v>11.5</c:v>
                </c:pt>
                <c:pt idx="1214">
                  <c:v>7.2</c:v>
                </c:pt>
                <c:pt idx="1215">
                  <c:v>5.4</c:v>
                </c:pt>
                <c:pt idx="1216">
                  <c:v>9</c:v>
                </c:pt>
                <c:pt idx="1217">
                  <c:v>14</c:v>
                </c:pt>
                <c:pt idx="1218">
                  <c:v>13</c:v>
                </c:pt>
                <c:pt idx="1219">
                  <c:v>7.9</c:v>
                </c:pt>
                <c:pt idx="1220">
                  <c:v>7.9</c:v>
                </c:pt>
                <c:pt idx="1221">
                  <c:v>6.8</c:v>
                </c:pt>
                <c:pt idx="1222">
                  <c:v>6.1</c:v>
                </c:pt>
                <c:pt idx="1223">
                  <c:v>10.1</c:v>
                </c:pt>
                <c:pt idx="1224">
                  <c:v>9</c:v>
                </c:pt>
                <c:pt idx="1225">
                  <c:v>7.2</c:v>
                </c:pt>
                <c:pt idx="1226">
                  <c:v>13.3</c:v>
                </c:pt>
                <c:pt idx="1227">
                  <c:v>8.6</c:v>
                </c:pt>
                <c:pt idx="1228">
                  <c:v>8.3000000000000007</c:v>
                </c:pt>
                <c:pt idx="1229">
                  <c:v>5.4</c:v>
                </c:pt>
                <c:pt idx="1230">
                  <c:v>10.1</c:v>
                </c:pt>
                <c:pt idx="1231">
                  <c:v>9.4</c:v>
                </c:pt>
                <c:pt idx="1232">
                  <c:v>10.4</c:v>
                </c:pt>
                <c:pt idx="1233">
                  <c:v>10.4</c:v>
                </c:pt>
                <c:pt idx="1234">
                  <c:v>6.5</c:v>
                </c:pt>
                <c:pt idx="1235">
                  <c:v>5.8</c:v>
                </c:pt>
                <c:pt idx="1236">
                  <c:v>7.2</c:v>
                </c:pt>
                <c:pt idx="1237">
                  <c:v>11.5</c:v>
                </c:pt>
                <c:pt idx="1238">
                  <c:v>7.2</c:v>
                </c:pt>
                <c:pt idx="1239">
                  <c:v>8.3000000000000007</c:v>
                </c:pt>
                <c:pt idx="1240">
                  <c:v>7.6</c:v>
                </c:pt>
                <c:pt idx="1241">
                  <c:v>7.9</c:v>
                </c:pt>
                <c:pt idx="1242">
                  <c:v>5.8</c:v>
                </c:pt>
                <c:pt idx="1243">
                  <c:v>9.6999999999999993</c:v>
                </c:pt>
                <c:pt idx="1244">
                  <c:v>9.4</c:v>
                </c:pt>
                <c:pt idx="1245">
                  <c:v>7.2</c:v>
                </c:pt>
                <c:pt idx="1246">
                  <c:v>4</c:v>
                </c:pt>
                <c:pt idx="1247">
                  <c:v>7.2</c:v>
                </c:pt>
                <c:pt idx="1248">
                  <c:v>5.8</c:v>
                </c:pt>
                <c:pt idx="1249">
                  <c:v>7.6</c:v>
                </c:pt>
                <c:pt idx="1250">
                  <c:v>4</c:v>
                </c:pt>
                <c:pt idx="1251">
                  <c:v>6.5</c:v>
                </c:pt>
                <c:pt idx="1252">
                  <c:v>6.8</c:v>
                </c:pt>
                <c:pt idx="1253">
                  <c:v>4.7</c:v>
                </c:pt>
                <c:pt idx="1254">
                  <c:v>5.4</c:v>
                </c:pt>
                <c:pt idx="1255">
                  <c:v>7.9</c:v>
                </c:pt>
                <c:pt idx="1256">
                  <c:v>5.8</c:v>
                </c:pt>
                <c:pt idx="1257">
                  <c:v>7.2</c:v>
                </c:pt>
                <c:pt idx="1258">
                  <c:v>5.4</c:v>
                </c:pt>
                <c:pt idx="1259">
                  <c:v>5.8</c:v>
                </c:pt>
                <c:pt idx="1260">
                  <c:v>6.8</c:v>
                </c:pt>
                <c:pt idx="1261">
                  <c:v>9</c:v>
                </c:pt>
                <c:pt idx="1262">
                  <c:v>5.8</c:v>
                </c:pt>
                <c:pt idx="1263">
                  <c:v>15.1</c:v>
                </c:pt>
                <c:pt idx="1264">
                  <c:v>11.5</c:v>
                </c:pt>
                <c:pt idx="1265">
                  <c:v>7.2</c:v>
                </c:pt>
                <c:pt idx="1266">
                  <c:v>6.5</c:v>
                </c:pt>
                <c:pt idx="1267">
                  <c:v>7.2</c:v>
                </c:pt>
                <c:pt idx="1268">
                  <c:v>9.6999999999999993</c:v>
                </c:pt>
                <c:pt idx="1269">
                  <c:v>6.1</c:v>
                </c:pt>
                <c:pt idx="1270">
                  <c:v>9.4</c:v>
                </c:pt>
                <c:pt idx="1271">
                  <c:v>11.9</c:v>
                </c:pt>
                <c:pt idx="1272">
                  <c:v>9.6999999999999993</c:v>
                </c:pt>
                <c:pt idx="1273">
                  <c:v>15.1</c:v>
                </c:pt>
                <c:pt idx="1274">
                  <c:v>9.4</c:v>
                </c:pt>
                <c:pt idx="1275">
                  <c:v>7.9</c:v>
                </c:pt>
                <c:pt idx="1276">
                  <c:v>8.3000000000000007</c:v>
                </c:pt>
                <c:pt idx="1277">
                  <c:v>5</c:v>
                </c:pt>
                <c:pt idx="1278">
                  <c:v>6.8</c:v>
                </c:pt>
                <c:pt idx="1279">
                  <c:v>6.8</c:v>
                </c:pt>
                <c:pt idx="1280">
                  <c:v>5</c:v>
                </c:pt>
                <c:pt idx="1281">
                  <c:v>6.1</c:v>
                </c:pt>
                <c:pt idx="1282">
                  <c:v>6.8</c:v>
                </c:pt>
                <c:pt idx="1283">
                  <c:v>5.8</c:v>
                </c:pt>
                <c:pt idx="1284">
                  <c:v>6.5</c:v>
                </c:pt>
                <c:pt idx="1285">
                  <c:v>8.6</c:v>
                </c:pt>
                <c:pt idx="1286">
                  <c:v>6.8</c:v>
                </c:pt>
                <c:pt idx="1287">
                  <c:v>4.7</c:v>
                </c:pt>
                <c:pt idx="1288">
                  <c:v>3.2</c:v>
                </c:pt>
                <c:pt idx="1289">
                  <c:v>9</c:v>
                </c:pt>
                <c:pt idx="1290">
                  <c:v>7.2</c:v>
                </c:pt>
                <c:pt idx="1291">
                  <c:v>5.4</c:v>
                </c:pt>
                <c:pt idx="1292">
                  <c:v>5.8</c:v>
                </c:pt>
                <c:pt idx="1293">
                  <c:v>6.5</c:v>
                </c:pt>
                <c:pt idx="1294">
                  <c:v>4</c:v>
                </c:pt>
                <c:pt idx="1295">
                  <c:v>6.1</c:v>
                </c:pt>
                <c:pt idx="1296">
                  <c:v>5.8</c:v>
                </c:pt>
                <c:pt idx="1297">
                  <c:v>9.6999999999999993</c:v>
                </c:pt>
                <c:pt idx="1298">
                  <c:v>7.9</c:v>
                </c:pt>
                <c:pt idx="1299">
                  <c:v>5</c:v>
                </c:pt>
                <c:pt idx="1300">
                  <c:v>4.7</c:v>
                </c:pt>
                <c:pt idx="1301">
                  <c:v>5.8</c:v>
                </c:pt>
                <c:pt idx="1302">
                  <c:v>3.2</c:v>
                </c:pt>
                <c:pt idx="1303">
                  <c:v>5</c:v>
                </c:pt>
                <c:pt idx="1304">
                  <c:v>5.8</c:v>
                </c:pt>
                <c:pt idx="1305">
                  <c:v>5</c:v>
                </c:pt>
                <c:pt idx="1306">
                  <c:v>3.6</c:v>
                </c:pt>
                <c:pt idx="1307">
                  <c:v>3.6</c:v>
                </c:pt>
                <c:pt idx="1308">
                  <c:v>4.7</c:v>
                </c:pt>
                <c:pt idx="1309">
                  <c:v>4.7</c:v>
                </c:pt>
                <c:pt idx="1310">
                  <c:v>7.9</c:v>
                </c:pt>
                <c:pt idx="1311">
                  <c:v>5</c:v>
                </c:pt>
                <c:pt idx="1312">
                  <c:v>6.5</c:v>
                </c:pt>
                <c:pt idx="1313">
                  <c:v>4.7</c:v>
                </c:pt>
                <c:pt idx="1314">
                  <c:v>3.2</c:v>
                </c:pt>
                <c:pt idx="1315">
                  <c:v>3.6</c:v>
                </c:pt>
                <c:pt idx="1316">
                  <c:v>3.6</c:v>
                </c:pt>
                <c:pt idx="1317">
                  <c:v>7.2</c:v>
                </c:pt>
                <c:pt idx="1318">
                  <c:v>4.3</c:v>
                </c:pt>
                <c:pt idx="1319">
                  <c:v>11.2</c:v>
                </c:pt>
                <c:pt idx="1320">
                  <c:v>6.8</c:v>
                </c:pt>
                <c:pt idx="1321">
                  <c:v>5.4</c:v>
                </c:pt>
                <c:pt idx="1322">
                  <c:v>11.2</c:v>
                </c:pt>
                <c:pt idx="1323">
                  <c:v>3.2</c:v>
                </c:pt>
                <c:pt idx="1324">
                  <c:v>6.1</c:v>
                </c:pt>
                <c:pt idx="1325">
                  <c:v>3.6</c:v>
                </c:pt>
                <c:pt idx="1326">
                  <c:v>10.1</c:v>
                </c:pt>
                <c:pt idx="1327">
                  <c:v>4</c:v>
                </c:pt>
                <c:pt idx="1328">
                  <c:v>3.6</c:v>
                </c:pt>
                <c:pt idx="1329">
                  <c:v>5</c:v>
                </c:pt>
                <c:pt idx="1330">
                  <c:v>5.4</c:v>
                </c:pt>
                <c:pt idx="1331">
                  <c:v>6.1</c:v>
                </c:pt>
                <c:pt idx="1332">
                  <c:v>7.6</c:v>
                </c:pt>
                <c:pt idx="1333">
                  <c:v>4</c:v>
                </c:pt>
                <c:pt idx="1334">
                  <c:v>3.6</c:v>
                </c:pt>
                <c:pt idx="1335">
                  <c:v>4</c:v>
                </c:pt>
                <c:pt idx="1336">
                  <c:v>5.4</c:v>
                </c:pt>
                <c:pt idx="1337">
                  <c:v>4.7</c:v>
                </c:pt>
                <c:pt idx="1338">
                  <c:v>2.9</c:v>
                </c:pt>
                <c:pt idx="1339">
                  <c:v>3.2</c:v>
                </c:pt>
                <c:pt idx="1340">
                  <c:v>2.9</c:v>
                </c:pt>
                <c:pt idx="1341">
                  <c:v>5.4</c:v>
                </c:pt>
                <c:pt idx="1342">
                  <c:v>6.8</c:v>
                </c:pt>
                <c:pt idx="1343">
                  <c:v>1.8</c:v>
                </c:pt>
                <c:pt idx="1344">
                  <c:v>4.7</c:v>
                </c:pt>
                <c:pt idx="1345">
                  <c:v>4.3</c:v>
                </c:pt>
                <c:pt idx="1346">
                  <c:v>2.9</c:v>
                </c:pt>
                <c:pt idx="1347">
                  <c:v>4.7</c:v>
                </c:pt>
                <c:pt idx="1348">
                  <c:v>7.9</c:v>
                </c:pt>
                <c:pt idx="1349">
                  <c:v>4.7</c:v>
                </c:pt>
                <c:pt idx="1350">
                  <c:v>2.2000000000000002</c:v>
                </c:pt>
                <c:pt idx="1351">
                  <c:v>4</c:v>
                </c:pt>
                <c:pt idx="1352">
                  <c:v>3.6</c:v>
                </c:pt>
                <c:pt idx="1353">
                  <c:v>4.3</c:v>
                </c:pt>
                <c:pt idx="1354">
                  <c:v>6.5</c:v>
                </c:pt>
                <c:pt idx="1355">
                  <c:v>4</c:v>
                </c:pt>
                <c:pt idx="1356">
                  <c:v>2.5</c:v>
                </c:pt>
                <c:pt idx="1357">
                  <c:v>2.2000000000000002</c:v>
                </c:pt>
                <c:pt idx="1358">
                  <c:v>3.2</c:v>
                </c:pt>
                <c:pt idx="1359">
                  <c:v>3.6</c:v>
                </c:pt>
                <c:pt idx="1360">
                  <c:v>4.3</c:v>
                </c:pt>
                <c:pt idx="1361">
                  <c:v>5</c:v>
                </c:pt>
                <c:pt idx="1362">
                  <c:v>4.7</c:v>
                </c:pt>
                <c:pt idx="1363">
                  <c:v>7.6</c:v>
                </c:pt>
                <c:pt idx="1364">
                  <c:v>5.4</c:v>
                </c:pt>
                <c:pt idx="1365">
                  <c:v>5</c:v>
                </c:pt>
                <c:pt idx="1366">
                  <c:v>1.8</c:v>
                </c:pt>
                <c:pt idx="1367">
                  <c:v>5.4</c:v>
                </c:pt>
                <c:pt idx="1368">
                  <c:v>0</c:v>
                </c:pt>
                <c:pt idx="1369">
                  <c:v>7.2</c:v>
                </c:pt>
                <c:pt idx="1370">
                  <c:v>4.3</c:v>
                </c:pt>
                <c:pt idx="1371">
                  <c:v>6.1</c:v>
                </c:pt>
                <c:pt idx="1372">
                  <c:v>4.7</c:v>
                </c:pt>
                <c:pt idx="1373">
                  <c:v>3.6</c:v>
                </c:pt>
                <c:pt idx="1374">
                  <c:v>3.6</c:v>
                </c:pt>
                <c:pt idx="1375">
                  <c:v>6.5</c:v>
                </c:pt>
                <c:pt idx="1376">
                  <c:v>8.6</c:v>
                </c:pt>
                <c:pt idx="1377">
                  <c:v>2.9</c:v>
                </c:pt>
                <c:pt idx="1378">
                  <c:v>6.5</c:v>
                </c:pt>
                <c:pt idx="1379">
                  <c:v>4.3</c:v>
                </c:pt>
                <c:pt idx="1380">
                  <c:v>5.4</c:v>
                </c:pt>
                <c:pt idx="1381">
                  <c:v>5.8</c:v>
                </c:pt>
                <c:pt idx="1382">
                  <c:v>4.7</c:v>
                </c:pt>
                <c:pt idx="1383">
                  <c:v>8.3000000000000007</c:v>
                </c:pt>
                <c:pt idx="1384">
                  <c:v>6.1</c:v>
                </c:pt>
                <c:pt idx="1385">
                  <c:v>7.2</c:v>
                </c:pt>
                <c:pt idx="1386">
                  <c:v>6.1</c:v>
                </c:pt>
                <c:pt idx="1387">
                  <c:v>3.2</c:v>
                </c:pt>
                <c:pt idx="1388">
                  <c:v>4</c:v>
                </c:pt>
                <c:pt idx="1389">
                  <c:v>4</c:v>
                </c:pt>
                <c:pt idx="1390">
                  <c:v>3.2</c:v>
                </c:pt>
                <c:pt idx="1391">
                  <c:v>2.2000000000000002</c:v>
                </c:pt>
                <c:pt idx="1392">
                  <c:v>3.6</c:v>
                </c:pt>
                <c:pt idx="1393">
                  <c:v>4</c:v>
                </c:pt>
                <c:pt idx="1394">
                  <c:v>5.8</c:v>
                </c:pt>
                <c:pt idx="1395">
                  <c:v>3.6</c:v>
                </c:pt>
                <c:pt idx="1396">
                  <c:v>6.5</c:v>
                </c:pt>
                <c:pt idx="1397">
                  <c:v>4</c:v>
                </c:pt>
                <c:pt idx="1398">
                  <c:v>4.7</c:v>
                </c:pt>
                <c:pt idx="1399">
                  <c:v>3.2</c:v>
                </c:pt>
                <c:pt idx="1400">
                  <c:v>4</c:v>
                </c:pt>
                <c:pt idx="1401">
                  <c:v>4</c:v>
                </c:pt>
                <c:pt idx="1402">
                  <c:v>3.6</c:v>
                </c:pt>
                <c:pt idx="1403">
                  <c:v>4.7</c:v>
                </c:pt>
                <c:pt idx="1404">
                  <c:v>2.2000000000000002</c:v>
                </c:pt>
                <c:pt idx="1405">
                  <c:v>4.3</c:v>
                </c:pt>
                <c:pt idx="1406">
                  <c:v>4</c:v>
                </c:pt>
                <c:pt idx="1407">
                  <c:v>4.3</c:v>
                </c:pt>
                <c:pt idx="1408">
                  <c:v>2.9</c:v>
                </c:pt>
                <c:pt idx="1409">
                  <c:v>4.7</c:v>
                </c:pt>
                <c:pt idx="1410">
                  <c:v>2.9</c:v>
                </c:pt>
                <c:pt idx="1411">
                  <c:v>2.9</c:v>
                </c:pt>
                <c:pt idx="1412">
                  <c:v>2.9</c:v>
                </c:pt>
                <c:pt idx="1413">
                  <c:v>4</c:v>
                </c:pt>
                <c:pt idx="1414">
                  <c:v>2.5</c:v>
                </c:pt>
                <c:pt idx="1415">
                  <c:v>4.3</c:v>
                </c:pt>
                <c:pt idx="1416">
                  <c:v>6.5</c:v>
                </c:pt>
                <c:pt idx="1417">
                  <c:v>4.3</c:v>
                </c:pt>
                <c:pt idx="1418">
                  <c:v>4</c:v>
                </c:pt>
                <c:pt idx="1419">
                  <c:v>6.8</c:v>
                </c:pt>
                <c:pt idx="1420">
                  <c:v>5.8</c:v>
                </c:pt>
                <c:pt idx="1421">
                  <c:v>5.8</c:v>
                </c:pt>
                <c:pt idx="1422">
                  <c:v>3.2</c:v>
                </c:pt>
                <c:pt idx="1423">
                  <c:v>3.2</c:v>
                </c:pt>
                <c:pt idx="1424">
                  <c:v>3.2</c:v>
                </c:pt>
                <c:pt idx="1425">
                  <c:v>7.2</c:v>
                </c:pt>
                <c:pt idx="1426">
                  <c:v>4</c:v>
                </c:pt>
                <c:pt idx="1427">
                  <c:v>3.2</c:v>
                </c:pt>
                <c:pt idx="1428">
                  <c:v>2.9</c:v>
                </c:pt>
                <c:pt idx="1429">
                  <c:v>5</c:v>
                </c:pt>
                <c:pt idx="1430">
                  <c:v>3.2</c:v>
                </c:pt>
                <c:pt idx="1431">
                  <c:v>7.2</c:v>
                </c:pt>
                <c:pt idx="1432">
                  <c:v>3.6</c:v>
                </c:pt>
                <c:pt idx="1433">
                  <c:v>2.2000000000000002</c:v>
                </c:pt>
                <c:pt idx="1434">
                  <c:v>3.2</c:v>
                </c:pt>
                <c:pt idx="1435">
                  <c:v>5</c:v>
                </c:pt>
                <c:pt idx="1436">
                  <c:v>5.4</c:v>
                </c:pt>
                <c:pt idx="1437">
                  <c:v>8.6</c:v>
                </c:pt>
                <c:pt idx="1438">
                  <c:v>7.9</c:v>
                </c:pt>
                <c:pt idx="143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-4.2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-4.3999999999999995</c:v>
                </c:pt>
                <c:pt idx="495">
                  <c:v>-4.3999999999999995</c:v>
                </c:pt>
                <c:pt idx="496">
                  <c:v>-4.3999999999999995</c:v>
                </c:pt>
                <c:pt idx="497">
                  <c:v>-4.3999999999999995</c:v>
                </c:pt>
                <c:pt idx="498">
                  <c:v>-4.3999999999999995</c:v>
                </c:pt>
                <c:pt idx="499">
                  <c:v>-4.3999999999999995</c:v>
                </c:pt>
                <c:pt idx="500">
                  <c:v>-4.3999999999999995</c:v>
                </c:pt>
                <c:pt idx="501">
                  <c:v>-4.5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-4.5</c:v>
                </c:pt>
                <c:pt idx="508">
                  <c:v>-4.5</c:v>
                </c:pt>
                <c:pt idx="509">
                  <c:v>-4.5</c:v>
                </c:pt>
                <c:pt idx="510">
                  <c:v>-4.4000000000000004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-4.6000000000000005</c:v>
                </c:pt>
                <c:pt idx="515">
                  <c:v>-4.5</c:v>
                </c:pt>
                <c:pt idx="516">
                  <c:v>-4.5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-4.8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-4.7</c:v>
                </c:pt>
                <c:pt idx="530">
                  <c:v>-4.8</c:v>
                </c:pt>
                <c:pt idx="531">
                  <c:v>-4.8999999999999995</c:v>
                </c:pt>
                <c:pt idx="532">
                  <c:v>-4.8</c:v>
                </c:pt>
                <c:pt idx="533">
                  <c:v>-4.8</c:v>
                </c:pt>
                <c:pt idx="534">
                  <c:v>-4.8</c:v>
                </c:pt>
                <c:pt idx="535">
                  <c:v>-4.8</c:v>
                </c:pt>
                <c:pt idx="536">
                  <c:v>-4.8</c:v>
                </c:pt>
                <c:pt idx="537">
                  <c:v>-4.8</c:v>
                </c:pt>
                <c:pt idx="538">
                  <c:v>-4.8999999999999995</c:v>
                </c:pt>
                <c:pt idx="539">
                  <c:v>-4.8</c:v>
                </c:pt>
                <c:pt idx="540">
                  <c:v>-4.8</c:v>
                </c:pt>
                <c:pt idx="541">
                  <c:v>-4.8</c:v>
                </c:pt>
                <c:pt idx="542">
                  <c:v>-4.8</c:v>
                </c:pt>
                <c:pt idx="543">
                  <c:v>-4.8999999999999995</c:v>
                </c:pt>
                <c:pt idx="544">
                  <c:v>-4.8999999999999995</c:v>
                </c:pt>
                <c:pt idx="545">
                  <c:v>-4.8999999999999995</c:v>
                </c:pt>
                <c:pt idx="546">
                  <c:v>-4.8999999999999995</c:v>
                </c:pt>
                <c:pt idx="547">
                  <c:v>-4.8</c:v>
                </c:pt>
                <c:pt idx="548">
                  <c:v>-4.8</c:v>
                </c:pt>
                <c:pt idx="549">
                  <c:v>-4.8</c:v>
                </c:pt>
                <c:pt idx="550">
                  <c:v>-4.8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-2.6000000000000005</c:v>
                </c:pt>
                <c:pt idx="556">
                  <c:v>-2.6000000000000005</c:v>
                </c:pt>
                <c:pt idx="557">
                  <c:v>-2.6000000000000005</c:v>
                </c:pt>
                <c:pt idx="558">
                  <c:v>-2.6000000000000005</c:v>
                </c:pt>
                <c:pt idx="559">
                  <c:v>-2.6000000000000005</c:v>
                </c:pt>
                <c:pt idx="560">
                  <c:v>-2.5999999999999996</c:v>
                </c:pt>
                <c:pt idx="561">
                  <c:v>-2.5999999999999996</c:v>
                </c:pt>
                <c:pt idx="562">
                  <c:v>-2.5999999999999996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-2.5999999999999996</c:v>
                </c:pt>
                <c:pt idx="566">
                  <c:v>-2.3999999999999995</c:v>
                </c:pt>
                <c:pt idx="567">
                  <c:v>-2.2000000000000002</c:v>
                </c:pt>
                <c:pt idx="568">
                  <c:v>-1.7999999999999998</c:v>
                </c:pt>
                <c:pt idx="569">
                  <c:v>-1.2999999999999998</c:v>
                </c:pt>
                <c:pt idx="570">
                  <c:v>-0.89999999999999947</c:v>
                </c:pt>
                <c:pt idx="571">
                  <c:v>-0.29999999999999982</c:v>
                </c:pt>
                <c:pt idx="572">
                  <c:v>0.20000000000000018</c:v>
                </c:pt>
                <c:pt idx="573">
                  <c:v>0.70000000000000018</c:v>
                </c:pt>
                <c:pt idx="574">
                  <c:v>1.2000000000000002</c:v>
                </c:pt>
                <c:pt idx="575">
                  <c:v>1.6000000000000005</c:v>
                </c:pt>
                <c:pt idx="576">
                  <c:v>2.1000000000000005</c:v>
                </c:pt>
                <c:pt idx="577">
                  <c:v>2.5000000000000009</c:v>
                </c:pt>
                <c:pt idx="578">
                  <c:v>3.0000000000000009</c:v>
                </c:pt>
                <c:pt idx="579">
                  <c:v>3.3999999999999995</c:v>
                </c:pt>
                <c:pt idx="580">
                  <c:v>3.7</c:v>
                </c:pt>
                <c:pt idx="581">
                  <c:v>4.1000000000000005</c:v>
                </c:pt>
                <c:pt idx="582">
                  <c:v>4.3999999999999995</c:v>
                </c:pt>
                <c:pt idx="583">
                  <c:v>4.7</c:v>
                </c:pt>
                <c:pt idx="584">
                  <c:v>4.8</c:v>
                </c:pt>
                <c:pt idx="585">
                  <c:v>4.8999999999999995</c:v>
                </c:pt>
                <c:pt idx="586">
                  <c:v>4.8999999999999995</c:v>
                </c:pt>
                <c:pt idx="587">
                  <c:v>5.0000000000000009</c:v>
                </c:pt>
                <c:pt idx="588">
                  <c:v>4.8999999999999995</c:v>
                </c:pt>
                <c:pt idx="589">
                  <c:v>4.8999999999999995</c:v>
                </c:pt>
                <c:pt idx="590">
                  <c:v>4.6999999999999993</c:v>
                </c:pt>
                <c:pt idx="591">
                  <c:v>4.5999999999999996</c:v>
                </c:pt>
                <c:pt idx="592">
                  <c:v>4.4000000000000004</c:v>
                </c:pt>
                <c:pt idx="593">
                  <c:v>4.0999999999999996</c:v>
                </c:pt>
                <c:pt idx="594">
                  <c:v>3.6999999999999993</c:v>
                </c:pt>
                <c:pt idx="595">
                  <c:v>3.4000000000000004</c:v>
                </c:pt>
                <c:pt idx="596">
                  <c:v>3.0999999999999996</c:v>
                </c:pt>
                <c:pt idx="597">
                  <c:v>2.8000000000000007</c:v>
                </c:pt>
                <c:pt idx="598">
                  <c:v>2.5</c:v>
                </c:pt>
                <c:pt idx="599">
                  <c:v>2.1999999999999993</c:v>
                </c:pt>
                <c:pt idx="600">
                  <c:v>1.9000000000000004</c:v>
                </c:pt>
                <c:pt idx="601">
                  <c:v>1.5999999999999996</c:v>
                </c:pt>
                <c:pt idx="602">
                  <c:v>1.4000000000000004</c:v>
                </c:pt>
                <c:pt idx="603">
                  <c:v>1.0999999999999996</c:v>
                </c:pt>
                <c:pt idx="604">
                  <c:v>0.80000000000000071</c:v>
                </c:pt>
                <c:pt idx="605">
                  <c:v>0.59999999999999964</c:v>
                </c:pt>
                <c:pt idx="606">
                  <c:v>0.40000000000000036</c:v>
                </c:pt>
                <c:pt idx="607">
                  <c:v>0.30000000000000071</c:v>
                </c:pt>
                <c:pt idx="608">
                  <c:v>0.20000000000000107</c:v>
                </c:pt>
                <c:pt idx="609">
                  <c:v>0</c:v>
                </c:pt>
                <c:pt idx="610">
                  <c:v>-9.9999999999999645E-2</c:v>
                </c:pt>
                <c:pt idx="611">
                  <c:v>-0.19999999999999929</c:v>
                </c:pt>
                <c:pt idx="612">
                  <c:v>-2.2999999999999989</c:v>
                </c:pt>
                <c:pt idx="613">
                  <c:v>-2.4000000000000004</c:v>
                </c:pt>
                <c:pt idx="614">
                  <c:v>-2.6000000000000005</c:v>
                </c:pt>
                <c:pt idx="615">
                  <c:v>-2.6000000000000005</c:v>
                </c:pt>
                <c:pt idx="616">
                  <c:v>-2.7</c:v>
                </c:pt>
                <c:pt idx="617">
                  <c:v>-2.7</c:v>
                </c:pt>
                <c:pt idx="618">
                  <c:v>-2.8</c:v>
                </c:pt>
                <c:pt idx="619">
                  <c:v>-2.8</c:v>
                </c:pt>
                <c:pt idx="620">
                  <c:v>-2.9999999999999991</c:v>
                </c:pt>
                <c:pt idx="621">
                  <c:v>-2.8999999999999995</c:v>
                </c:pt>
                <c:pt idx="622">
                  <c:v>-2.9999999999999991</c:v>
                </c:pt>
                <c:pt idx="623">
                  <c:v>-3.1000000000000005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-3.1000000000000005</c:v>
                </c:pt>
                <c:pt idx="628">
                  <c:v>-3.2</c:v>
                </c:pt>
                <c:pt idx="629">
                  <c:v>-3.3000000000000007</c:v>
                </c:pt>
                <c:pt idx="630">
                  <c:v>-3.3000000000000007</c:v>
                </c:pt>
                <c:pt idx="631">
                  <c:v>-3.3000000000000007</c:v>
                </c:pt>
                <c:pt idx="632">
                  <c:v>-3.3000000000000007</c:v>
                </c:pt>
                <c:pt idx="633">
                  <c:v>-3.5</c:v>
                </c:pt>
                <c:pt idx="634">
                  <c:v>-3.5</c:v>
                </c:pt>
                <c:pt idx="635">
                  <c:v>-3.6000000000000005</c:v>
                </c:pt>
                <c:pt idx="636">
                  <c:v>-3.6000000000000005</c:v>
                </c:pt>
                <c:pt idx="637">
                  <c:v>-3.9000000000000004</c:v>
                </c:pt>
                <c:pt idx="638">
                  <c:v>-3.5999999999999996</c:v>
                </c:pt>
                <c:pt idx="639">
                  <c:v>-3.1000000000000014</c:v>
                </c:pt>
                <c:pt idx="640">
                  <c:v>-2.4000000000000004</c:v>
                </c:pt>
                <c:pt idx="641">
                  <c:v>-1.7000000000000011</c:v>
                </c:pt>
                <c:pt idx="642">
                  <c:v>-1.0999999999999996</c:v>
                </c:pt>
                <c:pt idx="643">
                  <c:v>-0.5</c:v>
                </c:pt>
                <c:pt idx="644">
                  <c:v>9.9999999999999645E-2</c:v>
                </c:pt>
                <c:pt idx="645">
                  <c:v>0.79999999999999893</c:v>
                </c:pt>
                <c:pt idx="646">
                  <c:v>1.1999999999999993</c:v>
                </c:pt>
                <c:pt idx="647">
                  <c:v>2.9000000000000004</c:v>
                </c:pt>
                <c:pt idx="648">
                  <c:v>3.2000000000000011</c:v>
                </c:pt>
                <c:pt idx="649">
                  <c:v>3.6000000000000014</c:v>
                </c:pt>
                <c:pt idx="650">
                  <c:v>3.8999999999999986</c:v>
                </c:pt>
                <c:pt idx="651">
                  <c:v>4.5000000000000018</c:v>
                </c:pt>
                <c:pt idx="652">
                  <c:v>4.9999999999999982</c:v>
                </c:pt>
                <c:pt idx="653">
                  <c:v>5</c:v>
                </c:pt>
                <c:pt idx="654">
                  <c:v>5.1999999999999993</c:v>
                </c:pt>
                <c:pt idx="655">
                  <c:v>5.3999999999999986</c:v>
                </c:pt>
                <c:pt idx="656">
                  <c:v>5.6</c:v>
                </c:pt>
                <c:pt idx="657">
                  <c:v>5.8000000000000007</c:v>
                </c:pt>
                <c:pt idx="658">
                  <c:v>6.1999999999999993</c:v>
                </c:pt>
                <c:pt idx="659">
                  <c:v>6.6</c:v>
                </c:pt>
                <c:pt idx="660">
                  <c:v>6.4</c:v>
                </c:pt>
                <c:pt idx="661">
                  <c:v>6.7000000000000011</c:v>
                </c:pt>
                <c:pt idx="662">
                  <c:v>6.9000000000000021</c:v>
                </c:pt>
                <c:pt idx="663">
                  <c:v>7.4</c:v>
                </c:pt>
                <c:pt idx="664">
                  <c:v>7.5999999999999979</c:v>
                </c:pt>
                <c:pt idx="665">
                  <c:v>8</c:v>
                </c:pt>
                <c:pt idx="666">
                  <c:v>8.3000000000000007</c:v>
                </c:pt>
                <c:pt idx="667">
                  <c:v>8.4999999999999982</c:v>
                </c:pt>
                <c:pt idx="668">
                  <c:v>8.3000000000000007</c:v>
                </c:pt>
                <c:pt idx="669">
                  <c:v>8.2999999999999989</c:v>
                </c:pt>
                <c:pt idx="670">
                  <c:v>8.4000000000000021</c:v>
                </c:pt>
                <c:pt idx="671">
                  <c:v>8.5</c:v>
                </c:pt>
                <c:pt idx="672">
                  <c:v>8.8999999999999986</c:v>
                </c:pt>
                <c:pt idx="673">
                  <c:v>9.1999999999999993</c:v>
                </c:pt>
                <c:pt idx="674">
                  <c:v>9.5</c:v>
                </c:pt>
                <c:pt idx="675">
                  <c:v>9.6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9.8000000000000007</c:v>
                </c:pt>
                <c:pt idx="679">
                  <c:v>10.199999999999999</c:v>
                </c:pt>
                <c:pt idx="680">
                  <c:v>10.400000000000002</c:v>
                </c:pt>
                <c:pt idx="681">
                  <c:v>10.700000000000001</c:v>
                </c:pt>
                <c:pt idx="682">
                  <c:v>11</c:v>
                </c:pt>
                <c:pt idx="683">
                  <c:v>11.200000000000001</c:v>
                </c:pt>
                <c:pt idx="684">
                  <c:v>11.299999999999999</c:v>
                </c:pt>
                <c:pt idx="685">
                  <c:v>11.299999999999999</c:v>
                </c:pt>
                <c:pt idx="686">
                  <c:v>11.399999999999999</c:v>
                </c:pt>
                <c:pt idx="687">
                  <c:v>11.399999999999999</c:v>
                </c:pt>
                <c:pt idx="688">
                  <c:v>11.400000000000002</c:v>
                </c:pt>
                <c:pt idx="689">
                  <c:v>11.500000000000002</c:v>
                </c:pt>
                <c:pt idx="690">
                  <c:v>11.3</c:v>
                </c:pt>
                <c:pt idx="691">
                  <c:v>11.2</c:v>
                </c:pt>
                <c:pt idx="692">
                  <c:v>11.200000000000001</c:v>
                </c:pt>
                <c:pt idx="693">
                  <c:v>11.200000000000001</c:v>
                </c:pt>
                <c:pt idx="694">
                  <c:v>11.4</c:v>
                </c:pt>
                <c:pt idx="695">
                  <c:v>11.600000000000001</c:v>
                </c:pt>
                <c:pt idx="696">
                  <c:v>11.799999999999999</c:v>
                </c:pt>
                <c:pt idx="697">
                  <c:v>11.9</c:v>
                </c:pt>
                <c:pt idx="698">
                  <c:v>11.999999999999998</c:v>
                </c:pt>
                <c:pt idx="699">
                  <c:v>12.2</c:v>
                </c:pt>
                <c:pt idx="700">
                  <c:v>12.099999999999998</c:v>
                </c:pt>
                <c:pt idx="701">
                  <c:v>12.099999999999998</c:v>
                </c:pt>
                <c:pt idx="702">
                  <c:v>12.2</c:v>
                </c:pt>
                <c:pt idx="703">
                  <c:v>12.2</c:v>
                </c:pt>
                <c:pt idx="704">
                  <c:v>12.100000000000001</c:v>
                </c:pt>
                <c:pt idx="705">
                  <c:v>11.999999999999998</c:v>
                </c:pt>
                <c:pt idx="706">
                  <c:v>12.000000000000002</c:v>
                </c:pt>
                <c:pt idx="707">
                  <c:v>12.100000000000001</c:v>
                </c:pt>
                <c:pt idx="708">
                  <c:v>12.2</c:v>
                </c:pt>
                <c:pt idx="709">
                  <c:v>12.4</c:v>
                </c:pt>
                <c:pt idx="710">
                  <c:v>12.5</c:v>
                </c:pt>
                <c:pt idx="711">
                  <c:v>12.5</c:v>
                </c:pt>
                <c:pt idx="712">
                  <c:v>12.600000000000001</c:v>
                </c:pt>
                <c:pt idx="713">
                  <c:v>12.299999999999999</c:v>
                </c:pt>
                <c:pt idx="714">
                  <c:v>12.2</c:v>
                </c:pt>
                <c:pt idx="715">
                  <c:v>12.499999999999998</c:v>
                </c:pt>
                <c:pt idx="716">
                  <c:v>12.7</c:v>
                </c:pt>
                <c:pt idx="717">
                  <c:v>12.799999999999999</c:v>
                </c:pt>
                <c:pt idx="718">
                  <c:v>12.5</c:v>
                </c:pt>
                <c:pt idx="719">
                  <c:v>12.200000000000001</c:v>
                </c:pt>
                <c:pt idx="720">
                  <c:v>11.8</c:v>
                </c:pt>
                <c:pt idx="721">
                  <c:v>11.9</c:v>
                </c:pt>
                <c:pt idx="722">
                  <c:v>11.299999999999999</c:v>
                </c:pt>
                <c:pt idx="723">
                  <c:v>10.700000000000001</c:v>
                </c:pt>
                <c:pt idx="724">
                  <c:v>10.000000000000002</c:v>
                </c:pt>
                <c:pt idx="725">
                  <c:v>9.5</c:v>
                </c:pt>
                <c:pt idx="726">
                  <c:v>9.3000000000000007</c:v>
                </c:pt>
                <c:pt idx="727">
                  <c:v>9.1999999999999993</c:v>
                </c:pt>
                <c:pt idx="728">
                  <c:v>9</c:v>
                </c:pt>
                <c:pt idx="729">
                  <c:v>8.7999999999999989</c:v>
                </c:pt>
                <c:pt idx="730">
                  <c:v>8.6000000000000014</c:v>
                </c:pt>
                <c:pt idx="731">
                  <c:v>8.5</c:v>
                </c:pt>
                <c:pt idx="732">
                  <c:v>8.3000000000000007</c:v>
                </c:pt>
                <c:pt idx="733">
                  <c:v>7.8999999999999986</c:v>
                </c:pt>
                <c:pt idx="734">
                  <c:v>7.4999999999999982</c:v>
                </c:pt>
                <c:pt idx="735">
                  <c:v>7.3000000000000007</c:v>
                </c:pt>
                <c:pt idx="736">
                  <c:v>6.9</c:v>
                </c:pt>
                <c:pt idx="737">
                  <c:v>6.6999999999999993</c:v>
                </c:pt>
                <c:pt idx="738">
                  <c:v>6.6000000000000014</c:v>
                </c:pt>
                <c:pt idx="739">
                  <c:v>6.5000000000000018</c:v>
                </c:pt>
                <c:pt idx="740">
                  <c:v>6.3000000000000007</c:v>
                </c:pt>
                <c:pt idx="741">
                  <c:v>6.3000000000000007</c:v>
                </c:pt>
                <c:pt idx="742">
                  <c:v>6.3000000000000007</c:v>
                </c:pt>
                <c:pt idx="743">
                  <c:v>6.3000000000000007</c:v>
                </c:pt>
                <c:pt idx="744">
                  <c:v>6.5</c:v>
                </c:pt>
                <c:pt idx="745">
                  <c:v>6.7000000000000011</c:v>
                </c:pt>
                <c:pt idx="746">
                  <c:v>6.8000000000000007</c:v>
                </c:pt>
                <c:pt idx="747">
                  <c:v>6.8000000000000007</c:v>
                </c:pt>
                <c:pt idx="748">
                  <c:v>6.6999999999999993</c:v>
                </c:pt>
                <c:pt idx="749">
                  <c:v>6.5</c:v>
                </c:pt>
                <c:pt idx="750">
                  <c:v>6.4</c:v>
                </c:pt>
                <c:pt idx="751">
                  <c:v>6.2000000000000011</c:v>
                </c:pt>
                <c:pt idx="752">
                  <c:v>5.9</c:v>
                </c:pt>
                <c:pt idx="753">
                  <c:v>5.7999999999999989</c:v>
                </c:pt>
                <c:pt idx="754">
                  <c:v>5.8000000000000007</c:v>
                </c:pt>
                <c:pt idx="755">
                  <c:v>5.6000000000000014</c:v>
                </c:pt>
                <c:pt idx="756">
                  <c:v>5.5</c:v>
                </c:pt>
                <c:pt idx="757">
                  <c:v>5.3000000000000007</c:v>
                </c:pt>
                <c:pt idx="758">
                  <c:v>5.0999999999999996</c:v>
                </c:pt>
                <c:pt idx="759">
                  <c:v>5</c:v>
                </c:pt>
                <c:pt idx="760">
                  <c:v>5</c:v>
                </c:pt>
                <c:pt idx="761">
                  <c:v>5.0999999999999996</c:v>
                </c:pt>
                <c:pt idx="762">
                  <c:v>5.2999999999999989</c:v>
                </c:pt>
                <c:pt idx="763">
                  <c:v>5.3999999999999986</c:v>
                </c:pt>
                <c:pt idx="764">
                  <c:v>5.3000000000000007</c:v>
                </c:pt>
                <c:pt idx="765">
                  <c:v>5.3000000000000007</c:v>
                </c:pt>
                <c:pt idx="766">
                  <c:v>5.2000000000000011</c:v>
                </c:pt>
                <c:pt idx="767">
                  <c:v>5.0000000000000018</c:v>
                </c:pt>
                <c:pt idx="768">
                  <c:v>4.8000000000000007</c:v>
                </c:pt>
                <c:pt idx="769">
                  <c:v>4.9000000000000004</c:v>
                </c:pt>
                <c:pt idx="770">
                  <c:v>4.8</c:v>
                </c:pt>
                <c:pt idx="771">
                  <c:v>4.6000000000000005</c:v>
                </c:pt>
                <c:pt idx="772">
                  <c:v>4.4999999999999991</c:v>
                </c:pt>
                <c:pt idx="773">
                  <c:v>4.4000000000000004</c:v>
                </c:pt>
                <c:pt idx="774">
                  <c:v>4.0999999999999996</c:v>
                </c:pt>
                <c:pt idx="775">
                  <c:v>3.8</c:v>
                </c:pt>
                <c:pt idx="776">
                  <c:v>3.6000000000000005</c:v>
                </c:pt>
                <c:pt idx="777">
                  <c:v>3.3999999999999995</c:v>
                </c:pt>
                <c:pt idx="778">
                  <c:v>3.3999999999999995</c:v>
                </c:pt>
                <c:pt idx="779">
                  <c:v>3.3000000000000007</c:v>
                </c:pt>
                <c:pt idx="780">
                  <c:v>3.3000000000000007</c:v>
                </c:pt>
                <c:pt idx="781">
                  <c:v>3.0999999999999996</c:v>
                </c:pt>
                <c:pt idx="782">
                  <c:v>2.9000000000000004</c:v>
                </c:pt>
                <c:pt idx="783">
                  <c:v>2.9000000000000004</c:v>
                </c:pt>
                <c:pt idx="784">
                  <c:v>2.6999999999999993</c:v>
                </c:pt>
                <c:pt idx="785">
                  <c:v>2.5999999999999996</c:v>
                </c:pt>
                <c:pt idx="786">
                  <c:v>2.4000000000000004</c:v>
                </c:pt>
                <c:pt idx="787">
                  <c:v>2.3000000000000007</c:v>
                </c:pt>
                <c:pt idx="788">
                  <c:v>2.3000000000000007</c:v>
                </c:pt>
                <c:pt idx="789">
                  <c:v>2.2999999999999989</c:v>
                </c:pt>
                <c:pt idx="790">
                  <c:v>2.1999999999999993</c:v>
                </c:pt>
                <c:pt idx="791">
                  <c:v>2.0999999999999996</c:v>
                </c:pt>
                <c:pt idx="792">
                  <c:v>2</c:v>
                </c:pt>
                <c:pt idx="793">
                  <c:v>2.0000000000000009</c:v>
                </c:pt>
                <c:pt idx="794">
                  <c:v>1.8999999999999995</c:v>
                </c:pt>
                <c:pt idx="795">
                  <c:v>1.8999999999999995</c:v>
                </c:pt>
                <c:pt idx="796">
                  <c:v>1.7999999999999998</c:v>
                </c:pt>
                <c:pt idx="797">
                  <c:v>1.7000000000000002</c:v>
                </c:pt>
                <c:pt idx="798">
                  <c:v>1.6000000000000005</c:v>
                </c:pt>
                <c:pt idx="799">
                  <c:v>1.5000000000000009</c:v>
                </c:pt>
                <c:pt idx="800">
                  <c:v>1.5000000000000009</c:v>
                </c:pt>
                <c:pt idx="801">
                  <c:v>1.4999999999999991</c:v>
                </c:pt>
                <c:pt idx="802">
                  <c:v>1.4999999999999991</c:v>
                </c:pt>
                <c:pt idx="803">
                  <c:v>1.3999999999999995</c:v>
                </c:pt>
                <c:pt idx="804">
                  <c:v>1.2999999999999998</c:v>
                </c:pt>
                <c:pt idx="805">
                  <c:v>1.2000000000000002</c:v>
                </c:pt>
                <c:pt idx="806">
                  <c:v>1.1000000000000005</c:v>
                </c:pt>
                <c:pt idx="807">
                  <c:v>1.1000000000000005</c:v>
                </c:pt>
                <c:pt idx="808">
                  <c:v>1.0000000000000009</c:v>
                </c:pt>
                <c:pt idx="809">
                  <c:v>1.1000000000000005</c:v>
                </c:pt>
                <c:pt idx="810">
                  <c:v>1.0000000000000009</c:v>
                </c:pt>
                <c:pt idx="811">
                  <c:v>0.99999999999999911</c:v>
                </c:pt>
                <c:pt idx="812">
                  <c:v>0.99999999999999911</c:v>
                </c:pt>
                <c:pt idx="813">
                  <c:v>0.99999999999999911</c:v>
                </c:pt>
                <c:pt idx="814">
                  <c:v>0.89999999999999947</c:v>
                </c:pt>
                <c:pt idx="815">
                  <c:v>0.89999999999999947</c:v>
                </c:pt>
                <c:pt idx="816">
                  <c:v>0.89999999999999947</c:v>
                </c:pt>
                <c:pt idx="817">
                  <c:v>0.89999999999999947</c:v>
                </c:pt>
                <c:pt idx="818">
                  <c:v>0.79999999999999982</c:v>
                </c:pt>
                <c:pt idx="819">
                  <c:v>0.79999999999999982</c:v>
                </c:pt>
                <c:pt idx="820">
                  <c:v>0.79999999999999982</c:v>
                </c:pt>
                <c:pt idx="821">
                  <c:v>0.70000000000000018</c:v>
                </c:pt>
                <c:pt idx="822">
                  <c:v>0.70000000000000018</c:v>
                </c:pt>
                <c:pt idx="823">
                  <c:v>0.80000000000000071</c:v>
                </c:pt>
                <c:pt idx="824">
                  <c:v>0.80000000000000071</c:v>
                </c:pt>
                <c:pt idx="825">
                  <c:v>0.90000000000000036</c:v>
                </c:pt>
                <c:pt idx="826">
                  <c:v>1</c:v>
                </c:pt>
                <c:pt idx="827">
                  <c:v>1</c:v>
                </c:pt>
                <c:pt idx="828">
                  <c:v>0.90000000000000036</c:v>
                </c:pt>
                <c:pt idx="829">
                  <c:v>0.90000000000000036</c:v>
                </c:pt>
                <c:pt idx="830">
                  <c:v>0.90000000000000036</c:v>
                </c:pt>
                <c:pt idx="831">
                  <c:v>0.69999999999999929</c:v>
                </c:pt>
                <c:pt idx="832">
                  <c:v>0.69999999999999929</c:v>
                </c:pt>
                <c:pt idx="833">
                  <c:v>0.69999999999999929</c:v>
                </c:pt>
                <c:pt idx="834">
                  <c:v>0.79999999999999893</c:v>
                </c:pt>
                <c:pt idx="835">
                  <c:v>0.89999999999999947</c:v>
                </c:pt>
                <c:pt idx="836">
                  <c:v>0.89999999999999947</c:v>
                </c:pt>
                <c:pt idx="837">
                  <c:v>0.89999999999999947</c:v>
                </c:pt>
                <c:pt idx="838">
                  <c:v>0.79999999999999982</c:v>
                </c:pt>
                <c:pt idx="839">
                  <c:v>0.79999999999999982</c:v>
                </c:pt>
                <c:pt idx="840">
                  <c:v>0.79999999999999982</c:v>
                </c:pt>
                <c:pt idx="841">
                  <c:v>0.59999999999999964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0.40000000000000036</c:v>
                </c:pt>
                <c:pt idx="847">
                  <c:v>0.30000000000000071</c:v>
                </c:pt>
                <c:pt idx="848">
                  <c:v>0.30000000000000071</c:v>
                </c:pt>
                <c:pt idx="849">
                  <c:v>0.40000000000000036</c:v>
                </c:pt>
                <c:pt idx="850">
                  <c:v>0.40000000000000036</c:v>
                </c:pt>
                <c:pt idx="851">
                  <c:v>0.40000000000000036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0.60000000000000053</c:v>
                </c:pt>
                <c:pt idx="859">
                  <c:v>0.60000000000000053</c:v>
                </c:pt>
                <c:pt idx="860">
                  <c:v>0.60000000000000053</c:v>
                </c:pt>
                <c:pt idx="861">
                  <c:v>0.50000000000000089</c:v>
                </c:pt>
                <c:pt idx="862">
                  <c:v>0.50000000000000089</c:v>
                </c:pt>
                <c:pt idx="863">
                  <c:v>0.50000000000000089</c:v>
                </c:pt>
                <c:pt idx="864">
                  <c:v>0.50000000000000089</c:v>
                </c:pt>
                <c:pt idx="865">
                  <c:v>0.50000000000000089</c:v>
                </c:pt>
                <c:pt idx="866">
                  <c:v>0.40000000000000036</c:v>
                </c:pt>
                <c:pt idx="867">
                  <c:v>0.50000000000000089</c:v>
                </c:pt>
                <c:pt idx="868">
                  <c:v>0.60000000000000053</c:v>
                </c:pt>
                <c:pt idx="869">
                  <c:v>0.50000000000000089</c:v>
                </c:pt>
                <c:pt idx="870">
                  <c:v>0.39999999999999947</c:v>
                </c:pt>
                <c:pt idx="871">
                  <c:v>0.39999999999999947</c:v>
                </c:pt>
                <c:pt idx="872">
                  <c:v>0.39999999999999947</c:v>
                </c:pt>
                <c:pt idx="873">
                  <c:v>0.39999999999999947</c:v>
                </c:pt>
                <c:pt idx="874">
                  <c:v>0.39999999999999947</c:v>
                </c:pt>
                <c:pt idx="875">
                  <c:v>0.29999999999999893</c:v>
                </c:pt>
                <c:pt idx="876">
                  <c:v>0.39999999999999947</c:v>
                </c:pt>
                <c:pt idx="877">
                  <c:v>0.39999999999999947</c:v>
                </c:pt>
                <c:pt idx="878">
                  <c:v>0.39999999999999947</c:v>
                </c:pt>
                <c:pt idx="879">
                  <c:v>0.39999999999999947</c:v>
                </c:pt>
                <c:pt idx="880">
                  <c:v>0.29999999999999893</c:v>
                </c:pt>
                <c:pt idx="881">
                  <c:v>0.19999999999999929</c:v>
                </c:pt>
                <c:pt idx="882">
                  <c:v>0.19999999999999929</c:v>
                </c:pt>
                <c:pt idx="883">
                  <c:v>0.29999999999999982</c:v>
                </c:pt>
                <c:pt idx="884">
                  <c:v>0.19999999999999929</c:v>
                </c:pt>
                <c:pt idx="885">
                  <c:v>0.19999999999999929</c:v>
                </c:pt>
                <c:pt idx="886">
                  <c:v>0.19999999999999929</c:v>
                </c:pt>
                <c:pt idx="887">
                  <c:v>0.19999999999999929</c:v>
                </c:pt>
                <c:pt idx="888">
                  <c:v>0.19999999999999929</c:v>
                </c:pt>
                <c:pt idx="889">
                  <c:v>0.19999999999999929</c:v>
                </c:pt>
                <c:pt idx="890">
                  <c:v>9.9999999999999645E-2</c:v>
                </c:pt>
                <c:pt idx="891">
                  <c:v>0.20000000000000018</c:v>
                </c:pt>
                <c:pt idx="892">
                  <c:v>0.20000000000000018</c:v>
                </c:pt>
                <c:pt idx="893">
                  <c:v>0.10000000000000053</c:v>
                </c:pt>
                <c:pt idx="894">
                  <c:v>0.10000000000000053</c:v>
                </c:pt>
                <c:pt idx="895">
                  <c:v>0.10000000000000053</c:v>
                </c:pt>
                <c:pt idx="896">
                  <c:v>0.10000000000000053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-0.10000000000000053</c:v>
                </c:pt>
                <c:pt idx="905">
                  <c:v>-0.10000000000000053</c:v>
                </c:pt>
                <c:pt idx="906">
                  <c:v>-0.20000000000000018</c:v>
                </c:pt>
                <c:pt idx="907">
                  <c:v>-0.20000000000000018</c:v>
                </c:pt>
                <c:pt idx="908">
                  <c:v>-0.20000000000000018</c:v>
                </c:pt>
                <c:pt idx="909">
                  <c:v>-0.20000000000000018</c:v>
                </c:pt>
                <c:pt idx="910">
                  <c:v>-0.20000000000000018</c:v>
                </c:pt>
                <c:pt idx="911">
                  <c:v>-0.29999999999999982</c:v>
                </c:pt>
                <c:pt idx="912">
                  <c:v>-0.29999999999999982</c:v>
                </c:pt>
                <c:pt idx="913">
                  <c:v>-0.29999999999999982</c:v>
                </c:pt>
                <c:pt idx="914">
                  <c:v>-0.19999999999999929</c:v>
                </c:pt>
                <c:pt idx="915">
                  <c:v>-0.19999999999999929</c:v>
                </c:pt>
                <c:pt idx="916">
                  <c:v>-0.19999999999999929</c:v>
                </c:pt>
                <c:pt idx="917">
                  <c:v>-9.9999999999999645E-2</c:v>
                </c:pt>
                <c:pt idx="918">
                  <c:v>-9.9999999999999645E-2</c:v>
                </c:pt>
                <c:pt idx="919">
                  <c:v>-0.19999999999999929</c:v>
                </c:pt>
                <c:pt idx="920">
                  <c:v>-9.9999999999999645E-2</c:v>
                </c:pt>
                <c:pt idx="921">
                  <c:v>-0.19999999999999929</c:v>
                </c:pt>
                <c:pt idx="922">
                  <c:v>-0.30000000000000071</c:v>
                </c:pt>
                <c:pt idx="923">
                  <c:v>-0.30000000000000071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-0.40000000000000036</c:v>
                </c:pt>
                <c:pt idx="927">
                  <c:v>-0.40000000000000036</c:v>
                </c:pt>
                <c:pt idx="928">
                  <c:v>-0.5</c:v>
                </c:pt>
                <c:pt idx="929">
                  <c:v>-0.59999999999999964</c:v>
                </c:pt>
                <c:pt idx="930">
                  <c:v>-0.59999999999999964</c:v>
                </c:pt>
                <c:pt idx="931">
                  <c:v>-0.59999999999999964</c:v>
                </c:pt>
                <c:pt idx="932">
                  <c:v>-0.59999999999999964</c:v>
                </c:pt>
                <c:pt idx="933">
                  <c:v>-0.59999999999999964</c:v>
                </c:pt>
                <c:pt idx="934">
                  <c:v>-0.70000000000000107</c:v>
                </c:pt>
                <c:pt idx="935">
                  <c:v>-0.60000000000000053</c:v>
                </c:pt>
                <c:pt idx="936">
                  <c:v>-0.60000000000000053</c:v>
                </c:pt>
                <c:pt idx="937">
                  <c:v>-0.70000000000000018</c:v>
                </c:pt>
                <c:pt idx="938">
                  <c:v>-0.70000000000000018</c:v>
                </c:pt>
                <c:pt idx="939">
                  <c:v>-0.70000000000000018</c:v>
                </c:pt>
                <c:pt idx="940">
                  <c:v>-0.70000000000000018</c:v>
                </c:pt>
                <c:pt idx="941">
                  <c:v>-0.70000000000000018</c:v>
                </c:pt>
                <c:pt idx="942">
                  <c:v>-0.70000000000000018</c:v>
                </c:pt>
                <c:pt idx="943">
                  <c:v>-0.79999999999999982</c:v>
                </c:pt>
                <c:pt idx="944">
                  <c:v>-0.70000000000000018</c:v>
                </c:pt>
                <c:pt idx="945">
                  <c:v>-0.70000000000000018</c:v>
                </c:pt>
                <c:pt idx="946">
                  <c:v>-0.79999999999999982</c:v>
                </c:pt>
                <c:pt idx="947">
                  <c:v>-0.79999999999999982</c:v>
                </c:pt>
                <c:pt idx="948">
                  <c:v>-0.79999999999999982</c:v>
                </c:pt>
                <c:pt idx="949">
                  <c:v>-0.79999999999999982</c:v>
                </c:pt>
                <c:pt idx="950">
                  <c:v>-0.89999999999999947</c:v>
                </c:pt>
                <c:pt idx="951">
                  <c:v>-0.89999999999999947</c:v>
                </c:pt>
                <c:pt idx="952">
                  <c:v>-0.89999999999999947</c:v>
                </c:pt>
                <c:pt idx="953">
                  <c:v>-1.0000000000000009</c:v>
                </c:pt>
                <c:pt idx="954">
                  <c:v>-1.0000000000000009</c:v>
                </c:pt>
                <c:pt idx="955">
                  <c:v>-0.90000000000000036</c:v>
                </c:pt>
                <c:pt idx="956">
                  <c:v>-0.90000000000000036</c:v>
                </c:pt>
                <c:pt idx="957">
                  <c:v>-1.0000000000000009</c:v>
                </c:pt>
                <c:pt idx="958">
                  <c:v>-1.1000000000000005</c:v>
                </c:pt>
                <c:pt idx="959">
                  <c:v>-1.1000000000000005</c:v>
                </c:pt>
                <c:pt idx="960">
                  <c:v>-1.1000000000000005</c:v>
                </c:pt>
                <c:pt idx="961">
                  <c:v>-1</c:v>
                </c:pt>
                <c:pt idx="962">
                  <c:v>-1.0999999999999996</c:v>
                </c:pt>
                <c:pt idx="963">
                  <c:v>-1.0999999999999996</c:v>
                </c:pt>
                <c:pt idx="964">
                  <c:v>-1.1999999999999993</c:v>
                </c:pt>
                <c:pt idx="965">
                  <c:v>-1.1999999999999993</c:v>
                </c:pt>
                <c:pt idx="966">
                  <c:v>-1.1999999999999993</c:v>
                </c:pt>
                <c:pt idx="967">
                  <c:v>-1.2999999999999998</c:v>
                </c:pt>
                <c:pt idx="968">
                  <c:v>-1.2999999999999998</c:v>
                </c:pt>
                <c:pt idx="969">
                  <c:v>-1.2999999999999998</c:v>
                </c:pt>
                <c:pt idx="970">
                  <c:v>-1.2999999999999998</c:v>
                </c:pt>
                <c:pt idx="971">
                  <c:v>-1.3999999999999995</c:v>
                </c:pt>
                <c:pt idx="972">
                  <c:v>-1.3999999999999995</c:v>
                </c:pt>
                <c:pt idx="973">
                  <c:v>-1.3999999999999995</c:v>
                </c:pt>
                <c:pt idx="974">
                  <c:v>-1.2999999999999998</c:v>
                </c:pt>
                <c:pt idx="975">
                  <c:v>-1.2000000000000002</c:v>
                </c:pt>
                <c:pt idx="976">
                  <c:v>-1.2999999999999998</c:v>
                </c:pt>
                <c:pt idx="977">
                  <c:v>-1.4000000000000004</c:v>
                </c:pt>
                <c:pt idx="978">
                  <c:v>-1.4000000000000004</c:v>
                </c:pt>
                <c:pt idx="979">
                  <c:v>-1.4000000000000004</c:v>
                </c:pt>
                <c:pt idx="980">
                  <c:v>-1.4000000000000004</c:v>
                </c:pt>
                <c:pt idx="981">
                  <c:v>-1.5</c:v>
                </c:pt>
                <c:pt idx="982">
                  <c:v>-1.5</c:v>
                </c:pt>
                <c:pt idx="983">
                  <c:v>-1.5</c:v>
                </c:pt>
                <c:pt idx="984">
                  <c:v>-1.5</c:v>
                </c:pt>
                <c:pt idx="985">
                  <c:v>-1.5</c:v>
                </c:pt>
                <c:pt idx="986">
                  <c:v>-1.5</c:v>
                </c:pt>
                <c:pt idx="987">
                  <c:v>-1.5</c:v>
                </c:pt>
                <c:pt idx="988">
                  <c:v>-1.4000000000000004</c:v>
                </c:pt>
                <c:pt idx="989">
                  <c:v>-1.5</c:v>
                </c:pt>
                <c:pt idx="990">
                  <c:v>-1.5</c:v>
                </c:pt>
                <c:pt idx="991">
                  <c:v>-1.5</c:v>
                </c:pt>
                <c:pt idx="992">
                  <c:v>-1.5999999999999996</c:v>
                </c:pt>
                <c:pt idx="993">
                  <c:v>-1.5999999999999996</c:v>
                </c:pt>
                <c:pt idx="994">
                  <c:v>-1.5999999999999996</c:v>
                </c:pt>
                <c:pt idx="995">
                  <c:v>-1.5999999999999996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-1.7000000000000002</c:v>
                </c:pt>
                <c:pt idx="999">
                  <c:v>-1.7000000000000002</c:v>
                </c:pt>
                <c:pt idx="1000">
                  <c:v>-1.7000000000000002</c:v>
                </c:pt>
                <c:pt idx="1001">
                  <c:v>-1.6000000000000005</c:v>
                </c:pt>
                <c:pt idx="1002">
                  <c:v>-1.7000000000000002</c:v>
                </c:pt>
                <c:pt idx="1003">
                  <c:v>-1.6000000000000005</c:v>
                </c:pt>
                <c:pt idx="1004">
                  <c:v>-1.6000000000000005</c:v>
                </c:pt>
                <c:pt idx="1005">
                  <c:v>-1.6000000000000005</c:v>
                </c:pt>
                <c:pt idx="1006">
                  <c:v>-1.6000000000000005</c:v>
                </c:pt>
                <c:pt idx="1007">
                  <c:v>-1.6000000000000005</c:v>
                </c:pt>
                <c:pt idx="1008">
                  <c:v>-1.6000000000000005</c:v>
                </c:pt>
                <c:pt idx="1009">
                  <c:v>-1.7000000000000002</c:v>
                </c:pt>
                <c:pt idx="1010">
                  <c:v>-1.7000000000000002</c:v>
                </c:pt>
                <c:pt idx="1011">
                  <c:v>-1.7000000000000002</c:v>
                </c:pt>
                <c:pt idx="1012">
                  <c:v>-1.7000000000000002</c:v>
                </c:pt>
                <c:pt idx="1013">
                  <c:v>-1.7000000000000002</c:v>
                </c:pt>
                <c:pt idx="1014">
                  <c:v>-1.7000000000000002</c:v>
                </c:pt>
                <c:pt idx="1015">
                  <c:v>-1.7000000000000002</c:v>
                </c:pt>
                <c:pt idx="1016">
                  <c:v>-1.7000000000000002</c:v>
                </c:pt>
                <c:pt idx="1017">
                  <c:v>-1.8000000000000007</c:v>
                </c:pt>
                <c:pt idx="1018">
                  <c:v>-1.8000000000000007</c:v>
                </c:pt>
                <c:pt idx="1019">
                  <c:v>-1.7000000000000002</c:v>
                </c:pt>
                <c:pt idx="1020">
                  <c:v>-1.7000000000000002</c:v>
                </c:pt>
                <c:pt idx="1021">
                  <c:v>-1.7000000000000002</c:v>
                </c:pt>
                <c:pt idx="1022">
                  <c:v>-1.8000000000000007</c:v>
                </c:pt>
                <c:pt idx="1023">
                  <c:v>-1.7000000000000002</c:v>
                </c:pt>
                <c:pt idx="1024">
                  <c:v>-1.7000000000000002</c:v>
                </c:pt>
                <c:pt idx="1025">
                  <c:v>-1.7000000000000002</c:v>
                </c:pt>
                <c:pt idx="1026">
                  <c:v>-1.7999999999999998</c:v>
                </c:pt>
                <c:pt idx="1027">
                  <c:v>-1.7999999999999998</c:v>
                </c:pt>
                <c:pt idx="1028">
                  <c:v>-1.7999999999999998</c:v>
                </c:pt>
                <c:pt idx="1029">
                  <c:v>-1.7999999999999998</c:v>
                </c:pt>
                <c:pt idx="1030">
                  <c:v>-2</c:v>
                </c:pt>
                <c:pt idx="1031">
                  <c:v>-1.8999999999999995</c:v>
                </c:pt>
                <c:pt idx="1032">
                  <c:v>-1.8999999999999995</c:v>
                </c:pt>
                <c:pt idx="1033">
                  <c:v>-1.8999999999999995</c:v>
                </c:pt>
                <c:pt idx="1034">
                  <c:v>-1.8999999999999995</c:v>
                </c:pt>
                <c:pt idx="1035">
                  <c:v>-1.8999999999999995</c:v>
                </c:pt>
                <c:pt idx="1036">
                  <c:v>-2</c:v>
                </c:pt>
                <c:pt idx="1037">
                  <c:v>-2</c:v>
                </c:pt>
                <c:pt idx="1038">
                  <c:v>-2.1000000000000005</c:v>
                </c:pt>
                <c:pt idx="1039">
                  <c:v>-2.1000000000000005</c:v>
                </c:pt>
                <c:pt idx="1040">
                  <c:v>-2.1000000000000005</c:v>
                </c:pt>
                <c:pt idx="1041">
                  <c:v>-2.1000000000000005</c:v>
                </c:pt>
                <c:pt idx="1042">
                  <c:v>-2.2000000000000002</c:v>
                </c:pt>
                <c:pt idx="1043">
                  <c:v>-2.2000000000000002</c:v>
                </c:pt>
                <c:pt idx="1044">
                  <c:v>-2.2000000000000002</c:v>
                </c:pt>
                <c:pt idx="1045">
                  <c:v>-2.2000000000000002</c:v>
                </c:pt>
                <c:pt idx="1046">
                  <c:v>-2.2000000000000002</c:v>
                </c:pt>
                <c:pt idx="1047">
                  <c:v>-2.2000000000000002</c:v>
                </c:pt>
                <c:pt idx="1048">
                  <c:v>-2.2000000000000002</c:v>
                </c:pt>
                <c:pt idx="1049">
                  <c:v>-2.2000000000000002</c:v>
                </c:pt>
                <c:pt idx="1050">
                  <c:v>-2.0999999999999996</c:v>
                </c:pt>
                <c:pt idx="1051">
                  <c:v>-2.0999999999999996</c:v>
                </c:pt>
                <c:pt idx="1052">
                  <c:v>-2.2000000000000002</c:v>
                </c:pt>
                <c:pt idx="1053">
                  <c:v>-2.2000000000000002</c:v>
                </c:pt>
                <c:pt idx="1054">
                  <c:v>-2.2000000000000002</c:v>
                </c:pt>
                <c:pt idx="1055">
                  <c:v>-2.2000000000000002</c:v>
                </c:pt>
                <c:pt idx="1056">
                  <c:v>-2.2000000000000002</c:v>
                </c:pt>
                <c:pt idx="1057">
                  <c:v>-2.2000000000000002</c:v>
                </c:pt>
                <c:pt idx="1058">
                  <c:v>-2.2000000000000002</c:v>
                </c:pt>
                <c:pt idx="1059">
                  <c:v>-2.2999999999999998</c:v>
                </c:pt>
                <c:pt idx="1060">
                  <c:v>-2.2999999999999998</c:v>
                </c:pt>
                <c:pt idx="1061">
                  <c:v>-2.2999999999999998</c:v>
                </c:pt>
                <c:pt idx="1062">
                  <c:v>-2.2999999999999998</c:v>
                </c:pt>
                <c:pt idx="1063">
                  <c:v>-2.2999999999999998</c:v>
                </c:pt>
                <c:pt idx="1064">
                  <c:v>-2.2999999999999998</c:v>
                </c:pt>
                <c:pt idx="1065">
                  <c:v>-2.2999999999999998</c:v>
                </c:pt>
                <c:pt idx="1066">
                  <c:v>-2.2999999999999998</c:v>
                </c:pt>
                <c:pt idx="1067">
                  <c:v>-2.3999999999999995</c:v>
                </c:pt>
                <c:pt idx="1068">
                  <c:v>-2.3999999999999995</c:v>
                </c:pt>
                <c:pt idx="1069">
                  <c:v>-2.3999999999999995</c:v>
                </c:pt>
                <c:pt idx="1070">
                  <c:v>-2.2999999999999998</c:v>
                </c:pt>
                <c:pt idx="1071">
                  <c:v>-2.2999999999999998</c:v>
                </c:pt>
                <c:pt idx="1072">
                  <c:v>-2.2999999999999998</c:v>
                </c:pt>
                <c:pt idx="1073">
                  <c:v>-2.2999999999999998</c:v>
                </c:pt>
                <c:pt idx="1074">
                  <c:v>-2.2999999999999998</c:v>
                </c:pt>
                <c:pt idx="1075">
                  <c:v>-2.2999999999999998</c:v>
                </c:pt>
                <c:pt idx="1076">
                  <c:v>-2.4000000000000004</c:v>
                </c:pt>
                <c:pt idx="1077">
                  <c:v>-2.2999999999999998</c:v>
                </c:pt>
                <c:pt idx="1078">
                  <c:v>-2.4000000000000004</c:v>
                </c:pt>
                <c:pt idx="1079">
                  <c:v>-2.4000000000000004</c:v>
                </c:pt>
                <c:pt idx="1080">
                  <c:v>-2.4000000000000004</c:v>
                </c:pt>
                <c:pt idx="1081">
                  <c:v>-2.4000000000000004</c:v>
                </c:pt>
                <c:pt idx="1082">
                  <c:v>-2.4000000000000004</c:v>
                </c:pt>
                <c:pt idx="1083">
                  <c:v>-2.4000000000000004</c:v>
                </c:pt>
                <c:pt idx="1084">
                  <c:v>-2.4000000000000004</c:v>
                </c:pt>
                <c:pt idx="1085">
                  <c:v>-2.4000000000000004</c:v>
                </c:pt>
                <c:pt idx="1086">
                  <c:v>-2.4000000000000004</c:v>
                </c:pt>
                <c:pt idx="1087">
                  <c:v>-2.4000000000000004</c:v>
                </c:pt>
                <c:pt idx="1088">
                  <c:v>-2.4000000000000004</c:v>
                </c:pt>
                <c:pt idx="1089">
                  <c:v>-2.4000000000000004</c:v>
                </c:pt>
                <c:pt idx="1090">
                  <c:v>-2.5</c:v>
                </c:pt>
                <c:pt idx="1091">
                  <c:v>-2.5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</c:v>
                </c:pt>
                <c:pt idx="1099">
                  <c:v>-2.5</c:v>
                </c:pt>
                <c:pt idx="1100">
                  <c:v>-2.5</c:v>
                </c:pt>
                <c:pt idx="1101">
                  <c:v>-2.5</c:v>
                </c:pt>
                <c:pt idx="1102">
                  <c:v>-2.5</c:v>
                </c:pt>
                <c:pt idx="1103">
                  <c:v>-2.5</c:v>
                </c:pt>
                <c:pt idx="1104">
                  <c:v>-2.5</c:v>
                </c:pt>
                <c:pt idx="1105">
                  <c:v>-2.5</c:v>
                </c:pt>
                <c:pt idx="1106">
                  <c:v>-2.5</c:v>
                </c:pt>
                <c:pt idx="1107">
                  <c:v>-2.5</c:v>
                </c:pt>
                <c:pt idx="1108">
                  <c:v>-2.5</c:v>
                </c:pt>
                <c:pt idx="1109">
                  <c:v>-2.5</c:v>
                </c:pt>
                <c:pt idx="1110">
                  <c:v>-2.5</c:v>
                </c:pt>
                <c:pt idx="1111">
                  <c:v>-2.6000000000000005</c:v>
                </c:pt>
                <c:pt idx="1112">
                  <c:v>-2.6000000000000005</c:v>
                </c:pt>
                <c:pt idx="1113">
                  <c:v>-2.6000000000000005</c:v>
                </c:pt>
                <c:pt idx="1114">
                  <c:v>-2.6000000000000005</c:v>
                </c:pt>
                <c:pt idx="1115">
                  <c:v>-2.6000000000000005</c:v>
                </c:pt>
                <c:pt idx="1116">
                  <c:v>-2.6000000000000005</c:v>
                </c:pt>
                <c:pt idx="1117">
                  <c:v>-2.6000000000000005</c:v>
                </c:pt>
                <c:pt idx="1118">
                  <c:v>-2.6000000000000005</c:v>
                </c:pt>
                <c:pt idx="1119">
                  <c:v>-2.6000000000000005</c:v>
                </c:pt>
                <c:pt idx="1120">
                  <c:v>-2.7</c:v>
                </c:pt>
                <c:pt idx="1121">
                  <c:v>-2.7</c:v>
                </c:pt>
                <c:pt idx="1122">
                  <c:v>-2.7</c:v>
                </c:pt>
                <c:pt idx="1123">
                  <c:v>-2.7</c:v>
                </c:pt>
                <c:pt idx="1124">
                  <c:v>-2.7</c:v>
                </c:pt>
                <c:pt idx="1125">
                  <c:v>-2.7</c:v>
                </c:pt>
                <c:pt idx="1126">
                  <c:v>-2.7</c:v>
                </c:pt>
                <c:pt idx="1127">
                  <c:v>-2.7</c:v>
                </c:pt>
                <c:pt idx="1128">
                  <c:v>-2.7</c:v>
                </c:pt>
                <c:pt idx="1129">
                  <c:v>-2.8</c:v>
                </c:pt>
                <c:pt idx="1130">
                  <c:v>-2.8</c:v>
                </c:pt>
                <c:pt idx="1131">
                  <c:v>-2.8</c:v>
                </c:pt>
                <c:pt idx="1132">
                  <c:v>-2.7</c:v>
                </c:pt>
                <c:pt idx="1133">
                  <c:v>-2.8</c:v>
                </c:pt>
                <c:pt idx="1134">
                  <c:v>-2.8</c:v>
                </c:pt>
                <c:pt idx="1135">
                  <c:v>-2.6999999999999993</c:v>
                </c:pt>
                <c:pt idx="1136">
                  <c:v>-2.6999999999999993</c:v>
                </c:pt>
                <c:pt idx="1137">
                  <c:v>-2.8</c:v>
                </c:pt>
                <c:pt idx="1138">
                  <c:v>-2.6999999999999993</c:v>
                </c:pt>
                <c:pt idx="1139">
                  <c:v>-2.6999999999999993</c:v>
                </c:pt>
                <c:pt idx="1140">
                  <c:v>-2.6999999999999993</c:v>
                </c:pt>
                <c:pt idx="1141">
                  <c:v>-2.6999999999999993</c:v>
                </c:pt>
                <c:pt idx="1142">
                  <c:v>-2.6999999999999993</c:v>
                </c:pt>
                <c:pt idx="1143">
                  <c:v>-2.6999999999999993</c:v>
                </c:pt>
                <c:pt idx="1144">
                  <c:v>-2.6999999999999993</c:v>
                </c:pt>
                <c:pt idx="1145">
                  <c:v>-2.6999999999999993</c:v>
                </c:pt>
                <c:pt idx="1146">
                  <c:v>-2.6999999999999993</c:v>
                </c:pt>
                <c:pt idx="1147">
                  <c:v>-2.6999999999999993</c:v>
                </c:pt>
                <c:pt idx="1148">
                  <c:v>-2.6999999999999993</c:v>
                </c:pt>
                <c:pt idx="1149">
                  <c:v>-2.6999999999999993</c:v>
                </c:pt>
                <c:pt idx="1150">
                  <c:v>-2.6999999999999993</c:v>
                </c:pt>
                <c:pt idx="1151">
                  <c:v>-2.6999999999999993</c:v>
                </c:pt>
                <c:pt idx="1152">
                  <c:v>-2.6999999999999993</c:v>
                </c:pt>
                <c:pt idx="1153">
                  <c:v>-2.8</c:v>
                </c:pt>
                <c:pt idx="1154">
                  <c:v>-2.8</c:v>
                </c:pt>
                <c:pt idx="1155">
                  <c:v>-2.8</c:v>
                </c:pt>
                <c:pt idx="1156">
                  <c:v>-2.8</c:v>
                </c:pt>
                <c:pt idx="1157">
                  <c:v>-2.8</c:v>
                </c:pt>
                <c:pt idx="1158">
                  <c:v>-2.8</c:v>
                </c:pt>
                <c:pt idx="1159">
                  <c:v>-2.8</c:v>
                </c:pt>
                <c:pt idx="1160">
                  <c:v>-2.8</c:v>
                </c:pt>
                <c:pt idx="1161">
                  <c:v>-2.7</c:v>
                </c:pt>
                <c:pt idx="1162">
                  <c:v>-2.8</c:v>
                </c:pt>
                <c:pt idx="1163">
                  <c:v>-2.8</c:v>
                </c:pt>
                <c:pt idx="1164">
                  <c:v>-2.8</c:v>
                </c:pt>
                <c:pt idx="1165">
                  <c:v>-2.8</c:v>
                </c:pt>
                <c:pt idx="1166">
                  <c:v>-2.8</c:v>
                </c:pt>
                <c:pt idx="1167">
                  <c:v>-2.8</c:v>
                </c:pt>
                <c:pt idx="1168">
                  <c:v>-2.7</c:v>
                </c:pt>
                <c:pt idx="1169">
                  <c:v>-2.8</c:v>
                </c:pt>
                <c:pt idx="1170">
                  <c:v>-2.7</c:v>
                </c:pt>
                <c:pt idx="1171">
                  <c:v>-2.7</c:v>
                </c:pt>
                <c:pt idx="1172">
                  <c:v>-2.7</c:v>
                </c:pt>
                <c:pt idx="1173">
                  <c:v>-2.7</c:v>
                </c:pt>
                <c:pt idx="1174">
                  <c:v>-2.7</c:v>
                </c:pt>
                <c:pt idx="1175">
                  <c:v>-2.8</c:v>
                </c:pt>
                <c:pt idx="1176">
                  <c:v>-2.7</c:v>
                </c:pt>
                <c:pt idx="1177">
                  <c:v>-2.8</c:v>
                </c:pt>
                <c:pt idx="1178">
                  <c:v>-2.7</c:v>
                </c:pt>
                <c:pt idx="1179">
                  <c:v>-2.7</c:v>
                </c:pt>
                <c:pt idx="1180">
                  <c:v>-2.7</c:v>
                </c:pt>
                <c:pt idx="1181">
                  <c:v>-2.7</c:v>
                </c:pt>
                <c:pt idx="1182">
                  <c:v>-2.7</c:v>
                </c:pt>
                <c:pt idx="1183">
                  <c:v>-2.5999999999999996</c:v>
                </c:pt>
                <c:pt idx="1184">
                  <c:v>-2.5999999999999996</c:v>
                </c:pt>
                <c:pt idx="1185">
                  <c:v>-2.5999999999999996</c:v>
                </c:pt>
                <c:pt idx="1186">
                  <c:v>-2.5999999999999996</c:v>
                </c:pt>
                <c:pt idx="1187">
                  <c:v>-2.5999999999999996</c:v>
                </c:pt>
                <c:pt idx="1188">
                  <c:v>-2.5999999999999996</c:v>
                </c:pt>
                <c:pt idx="1189">
                  <c:v>-2.5999999999999996</c:v>
                </c:pt>
                <c:pt idx="1190">
                  <c:v>-2.5999999999999996</c:v>
                </c:pt>
                <c:pt idx="1191">
                  <c:v>-2.5999999999999996</c:v>
                </c:pt>
                <c:pt idx="1192">
                  <c:v>-2.5999999999999996</c:v>
                </c:pt>
                <c:pt idx="1193">
                  <c:v>-2.5999999999999996</c:v>
                </c:pt>
                <c:pt idx="1194">
                  <c:v>-2.5999999999999996</c:v>
                </c:pt>
                <c:pt idx="1195">
                  <c:v>-2.5999999999999996</c:v>
                </c:pt>
                <c:pt idx="1196">
                  <c:v>-2.5</c:v>
                </c:pt>
                <c:pt idx="1197">
                  <c:v>-2.5</c:v>
                </c:pt>
                <c:pt idx="1198">
                  <c:v>-2.5</c:v>
                </c:pt>
                <c:pt idx="1199">
                  <c:v>-2.5</c:v>
                </c:pt>
                <c:pt idx="1200">
                  <c:v>-2.5</c:v>
                </c:pt>
                <c:pt idx="1201">
                  <c:v>-2.5999999999999996</c:v>
                </c:pt>
                <c:pt idx="1202">
                  <c:v>-2.5</c:v>
                </c:pt>
                <c:pt idx="1203">
                  <c:v>-2.5</c:v>
                </c:pt>
                <c:pt idx="1204">
                  <c:v>-2.4000000000000004</c:v>
                </c:pt>
                <c:pt idx="1205">
                  <c:v>-2.5</c:v>
                </c:pt>
                <c:pt idx="1206">
                  <c:v>-2.3999999999999995</c:v>
                </c:pt>
                <c:pt idx="1207">
                  <c:v>-2.3999999999999995</c:v>
                </c:pt>
                <c:pt idx="1208">
                  <c:v>-2.3999999999999995</c:v>
                </c:pt>
                <c:pt idx="1209">
                  <c:v>-2.2999999999999998</c:v>
                </c:pt>
                <c:pt idx="1210">
                  <c:v>-2.2999999999999998</c:v>
                </c:pt>
                <c:pt idx="1211">
                  <c:v>-2.2999999999999998</c:v>
                </c:pt>
                <c:pt idx="1212">
                  <c:v>-2.2999999999999998</c:v>
                </c:pt>
                <c:pt idx="1213">
                  <c:v>-2.2999999999999998</c:v>
                </c:pt>
                <c:pt idx="1214">
                  <c:v>-2.2000000000000002</c:v>
                </c:pt>
                <c:pt idx="1215">
                  <c:v>-2.2000000000000002</c:v>
                </c:pt>
                <c:pt idx="1216">
                  <c:v>-2.2000000000000002</c:v>
                </c:pt>
                <c:pt idx="1217">
                  <c:v>-2.1000000000000005</c:v>
                </c:pt>
                <c:pt idx="1218">
                  <c:v>-2.1000000000000005</c:v>
                </c:pt>
                <c:pt idx="1219">
                  <c:v>-2.2000000000000002</c:v>
                </c:pt>
                <c:pt idx="1220">
                  <c:v>-2.2000000000000002</c:v>
                </c:pt>
                <c:pt idx="1221">
                  <c:v>-2.2000000000000002</c:v>
                </c:pt>
                <c:pt idx="1222">
                  <c:v>-2.0999999999999996</c:v>
                </c:pt>
                <c:pt idx="1223">
                  <c:v>-2.0999999999999996</c:v>
                </c:pt>
                <c:pt idx="1224">
                  <c:v>-2.2000000000000002</c:v>
                </c:pt>
                <c:pt idx="1225">
                  <c:v>-2.2000000000000002</c:v>
                </c:pt>
                <c:pt idx="1226">
                  <c:v>-2.2000000000000002</c:v>
                </c:pt>
                <c:pt idx="1227">
                  <c:v>-2.1000000000000005</c:v>
                </c:pt>
                <c:pt idx="1228">
                  <c:v>-2.1000000000000005</c:v>
                </c:pt>
                <c:pt idx="1229">
                  <c:v>-2.1000000000000005</c:v>
                </c:pt>
                <c:pt idx="1230">
                  <c:v>-2.1000000000000005</c:v>
                </c:pt>
                <c:pt idx="1231">
                  <c:v>-2.0999999999999996</c:v>
                </c:pt>
                <c:pt idx="1232">
                  <c:v>-2.0999999999999996</c:v>
                </c:pt>
                <c:pt idx="1233">
                  <c:v>-2.0999999999999996</c:v>
                </c:pt>
                <c:pt idx="1234">
                  <c:v>-2.0999999999999996</c:v>
                </c:pt>
                <c:pt idx="1235">
                  <c:v>-2.1999999999999993</c:v>
                </c:pt>
                <c:pt idx="1236">
                  <c:v>-2.1999999999999993</c:v>
                </c:pt>
                <c:pt idx="1237">
                  <c:v>-2.1999999999999993</c:v>
                </c:pt>
                <c:pt idx="1238">
                  <c:v>-2.2999999999999998</c:v>
                </c:pt>
                <c:pt idx="1239">
                  <c:v>-2.2999999999999998</c:v>
                </c:pt>
                <c:pt idx="1240">
                  <c:v>-2.2999999999999998</c:v>
                </c:pt>
                <c:pt idx="1241">
                  <c:v>-2.2999999999999998</c:v>
                </c:pt>
                <c:pt idx="1242">
                  <c:v>-2.2999999999999998</c:v>
                </c:pt>
                <c:pt idx="1243">
                  <c:v>-2.2999999999999998</c:v>
                </c:pt>
                <c:pt idx="1244">
                  <c:v>-2.2999999999999998</c:v>
                </c:pt>
                <c:pt idx="1245">
                  <c:v>-2.2999999999999998</c:v>
                </c:pt>
                <c:pt idx="1246">
                  <c:v>-2.2999999999999998</c:v>
                </c:pt>
                <c:pt idx="1247">
                  <c:v>-2.2999999999999998</c:v>
                </c:pt>
                <c:pt idx="1248">
                  <c:v>-2.2999999999999998</c:v>
                </c:pt>
                <c:pt idx="1249">
                  <c:v>-2.2999999999999998</c:v>
                </c:pt>
                <c:pt idx="1250">
                  <c:v>-2.2000000000000002</c:v>
                </c:pt>
                <c:pt idx="1251">
                  <c:v>-2.2000000000000002</c:v>
                </c:pt>
                <c:pt idx="1252">
                  <c:v>-2.2000000000000002</c:v>
                </c:pt>
                <c:pt idx="1253">
                  <c:v>-2.2000000000000002</c:v>
                </c:pt>
                <c:pt idx="1254">
                  <c:v>-2.2000000000000002</c:v>
                </c:pt>
                <c:pt idx="1255">
                  <c:v>-2.2000000000000002</c:v>
                </c:pt>
                <c:pt idx="1256">
                  <c:v>-2.1000000000000005</c:v>
                </c:pt>
                <c:pt idx="1257">
                  <c:v>-2.2999999999999998</c:v>
                </c:pt>
                <c:pt idx="1258">
                  <c:v>-2.2000000000000002</c:v>
                </c:pt>
                <c:pt idx="1259">
                  <c:v>-2.2000000000000002</c:v>
                </c:pt>
                <c:pt idx="1260">
                  <c:v>-2.2000000000000002</c:v>
                </c:pt>
                <c:pt idx="1261">
                  <c:v>-2.0999999999999996</c:v>
                </c:pt>
                <c:pt idx="1262">
                  <c:v>-2.0999999999999996</c:v>
                </c:pt>
                <c:pt idx="1263">
                  <c:v>-2.0999999999999996</c:v>
                </c:pt>
                <c:pt idx="1264">
                  <c:v>-2.2000000000000002</c:v>
                </c:pt>
                <c:pt idx="1265">
                  <c:v>-2.2000000000000002</c:v>
                </c:pt>
                <c:pt idx="1266">
                  <c:v>-2.2000000000000002</c:v>
                </c:pt>
                <c:pt idx="1267">
                  <c:v>-2.2000000000000002</c:v>
                </c:pt>
                <c:pt idx="1268">
                  <c:v>-2.2000000000000002</c:v>
                </c:pt>
                <c:pt idx="1269">
                  <c:v>-2.2000000000000002</c:v>
                </c:pt>
                <c:pt idx="1270">
                  <c:v>-2.2000000000000002</c:v>
                </c:pt>
                <c:pt idx="1271">
                  <c:v>-2.2000000000000002</c:v>
                </c:pt>
                <c:pt idx="1272">
                  <c:v>-2.2999999999999998</c:v>
                </c:pt>
                <c:pt idx="1273">
                  <c:v>-2.2999999999999998</c:v>
                </c:pt>
                <c:pt idx="1274">
                  <c:v>-2.2999999999999998</c:v>
                </c:pt>
                <c:pt idx="1275">
                  <c:v>-2.2999999999999998</c:v>
                </c:pt>
                <c:pt idx="1276">
                  <c:v>-2.2999999999999998</c:v>
                </c:pt>
                <c:pt idx="1277">
                  <c:v>-2.2999999999999998</c:v>
                </c:pt>
                <c:pt idx="1278">
                  <c:v>-2.2999999999999998</c:v>
                </c:pt>
                <c:pt idx="1279">
                  <c:v>-2.4000000000000004</c:v>
                </c:pt>
                <c:pt idx="1280">
                  <c:v>-2.4000000000000004</c:v>
                </c:pt>
                <c:pt idx="1281">
                  <c:v>-2.4000000000000004</c:v>
                </c:pt>
                <c:pt idx="1282">
                  <c:v>-2.5999999999999996</c:v>
                </c:pt>
                <c:pt idx="1283">
                  <c:v>-2.5</c:v>
                </c:pt>
                <c:pt idx="1284">
                  <c:v>-2.5</c:v>
                </c:pt>
                <c:pt idx="1285">
                  <c:v>-2.6999999999999993</c:v>
                </c:pt>
                <c:pt idx="1286">
                  <c:v>-2.5999999999999996</c:v>
                </c:pt>
                <c:pt idx="1287">
                  <c:v>-2.5999999999999996</c:v>
                </c:pt>
                <c:pt idx="1288">
                  <c:v>-2.5999999999999996</c:v>
                </c:pt>
                <c:pt idx="1289">
                  <c:v>-2.7</c:v>
                </c:pt>
                <c:pt idx="1290">
                  <c:v>-2.5999999999999996</c:v>
                </c:pt>
                <c:pt idx="1291">
                  <c:v>-2.5999999999999996</c:v>
                </c:pt>
                <c:pt idx="1292">
                  <c:v>-2.5999999999999996</c:v>
                </c:pt>
                <c:pt idx="1293">
                  <c:v>-2.7</c:v>
                </c:pt>
                <c:pt idx="1294">
                  <c:v>-2.7</c:v>
                </c:pt>
                <c:pt idx="1295">
                  <c:v>-2.5999999999999996</c:v>
                </c:pt>
                <c:pt idx="1296">
                  <c:v>-2.5999999999999996</c:v>
                </c:pt>
                <c:pt idx="1297">
                  <c:v>-2.5999999999999996</c:v>
                </c:pt>
                <c:pt idx="1298">
                  <c:v>-2.5999999999999996</c:v>
                </c:pt>
                <c:pt idx="1299">
                  <c:v>-2.5</c:v>
                </c:pt>
                <c:pt idx="1300">
                  <c:v>-2.5</c:v>
                </c:pt>
                <c:pt idx="1301">
                  <c:v>-2.5999999999999996</c:v>
                </c:pt>
                <c:pt idx="1302">
                  <c:v>-2.5999999999999996</c:v>
                </c:pt>
                <c:pt idx="1303">
                  <c:v>-2.5</c:v>
                </c:pt>
                <c:pt idx="1304">
                  <c:v>-2.5</c:v>
                </c:pt>
                <c:pt idx="1305">
                  <c:v>-2.5999999999999996</c:v>
                </c:pt>
                <c:pt idx="1306">
                  <c:v>-2.5999999999999996</c:v>
                </c:pt>
                <c:pt idx="1307">
                  <c:v>-2.5999999999999996</c:v>
                </c:pt>
                <c:pt idx="1308">
                  <c:v>-2.5999999999999996</c:v>
                </c:pt>
                <c:pt idx="1309">
                  <c:v>-2.7</c:v>
                </c:pt>
                <c:pt idx="1310">
                  <c:v>-2.7</c:v>
                </c:pt>
                <c:pt idx="1311">
                  <c:v>-2.7</c:v>
                </c:pt>
                <c:pt idx="1312">
                  <c:v>-2.7</c:v>
                </c:pt>
                <c:pt idx="1313">
                  <c:v>-2.8</c:v>
                </c:pt>
                <c:pt idx="1314">
                  <c:v>-2.7</c:v>
                </c:pt>
                <c:pt idx="1315">
                  <c:v>-2.7</c:v>
                </c:pt>
                <c:pt idx="1316">
                  <c:v>-2.8</c:v>
                </c:pt>
                <c:pt idx="1317">
                  <c:v>-2.7</c:v>
                </c:pt>
                <c:pt idx="1318">
                  <c:v>-2.8000000000000007</c:v>
                </c:pt>
                <c:pt idx="1319">
                  <c:v>-2.8000000000000007</c:v>
                </c:pt>
                <c:pt idx="1320">
                  <c:v>-2.8000000000000007</c:v>
                </c:pt>
                <c:pt idx="1321">
                  <c:v>-2.8000000000000007</c:v>
                </c:pt>
                <c:pt idx="1322">
                  <c:v>-2.9000000000000004</c:v>
                </c:pt>
                <c:pt idx="1323">
                  <c:v>-2.9000000000000004</c:v>
                </c:pt>
                <c:pt idx="1324">
                  <c:v>-2.8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380</c:v>
                </c:pt>
                <c:pt idx="529">
                  <c:v>410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570</c:v>
                </c:pt>
                <c:pt idx="534">
                  <c:v>610</c:v>
                </c:pt>
                <c:pt idx="535">
                  <c:v>660</c:v>
                </c:pt>
                <c:pt idx="536">
                  <c:v>700</c:v>
                </c:pt>
                <c:pt idx="537">
                  <c:v>750</c:v>
                </c:pt>
                <c:pt idx="538">
                  <c:v>800</c:v>
                </c:pt>
                <c:pt idx="539">
                  <c:v>850</c:v>
                </c:pt>
                <c:pt idx="540">
                  <c:v>900</c:v>
                </c:pt>
                <c:pt idx="541">
                  <c:v>950</c:v>
                </c:pt>
                <c:pt idx="542">
                  <c:v>1000</c:v>
                </c:pt>
                <c:pt idx="543">
                  <c:v>1050</c:v>
                </c:pt>
                <c:pt idx="544">
                  <c:v>1110</c:v>
                </c:pt>
                <c:pt idx="545">
                  <c:v>1160</c:v>
                </c:pt>
                <c:pt idx="546">
                  <c:v>1220</c:v>
                </c:pt>
                <c:pt idx="547">
                  <c:v>1270</c:v>
                </c:pt>
                <c:pt idx="548">
                  <c:v>1320</c:v>
                </c:pt>
                <c:pt idx="549">
                  <c:v>1380</c:v>
                </c:pt>
                <c:pt idx="550">
                  <c:v>1430</c:v>
                </c:pt>
                <c:pt idx="551">
                  <c:v>1490</c:v>
                </c:pt>
                <c:pt idx="552">
                  <c:v>1550</c:v>
                </c:pt>
                <c:pt idx="553">
                  <c:v>1600</c:v>
                </c:pt>
                <c:pt idx="554">
                  <c:v>1660</c:v>
                </c:pt>
                <c:pt idx="555">
                  <c:v>1710</c:v>
                </c:pt>
                <c:pt idx="556">
                  <c:v>1770</c:v>
                </c:pt>
                <c:pt idx="557">
                  <c:v>1820</c:v>
                </c:pt>
                <c:pt idx="558">
                  <c:v>1870</c:v>
                </c:pt>
                <c:pt idx="559">
                  <c:v>1930</c:v>
                </c:pt>
                <c:pt idx="560">
                  <c:v>1980</c:v>
                </c:pt>
                <c:pt idx="561">
                  <c:v>2030</c:v>
                </c:pt>
                <c:pt idx="562">
                  <c:v>2090</c:v>
                </c:pt>
                <c:pt idx="563">
                  <c:v>2150</c:v>
                </c:pt>
                <c:pt idx="564">
                  <c:v>2200</c:v>
                </c:pt>
                <c:pt idx="565">
                  <c:v>2250</c:v>
                </c:pt>
                <c:pt idx="566">
                  <c:v>2310</c:v>
                </c:pt>
                <c:pt idx="567">
                  <c:v>2350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2550</c:v>
                </c:pt>
                <c:pt idx="572">
                  <c:v>2600</c:v>
                </c:pt>
                <c:pt idx="573">
                  <c:v>2650</c:v>
                </c:pt>
                <c:pt idx="574">
                  <c:v>2700</c:v>
                </c:pt>
                <c:pt idx="575">
                  <c:v>2750</c:v>
                </c:pt>
                <c:pt idx="576">
                  <c:v>2790</c:v>
                </c:pt>
                <c:pt idx="577">
                  <c:v>2830</c:v>
                </c:pt>
                <c:pt idx="578">
                  <c:v>2880</c:v>
                </c:pt>
                <c:pt idx="579">
                  <c:v>2930</c:v>
                </c:pt>
                <c:pt idx="580">
                  <c:v>2960</c:v>
                </c:pt>
                <c:pt idx="581">
                  <c:v>3010</c:v>
                </c:pt>
                <c:pt idx="582">
                  <c:v>3040</c:v>
                </c:pt>
                <c:pt idx="583">
                  <c:v>3080</c:v>
                </c:pt>
                <c:pt idx="584">
                  <c:v>3120</c:v>
                </c:pt>
                <c:pt idx="585">
                  <c:v>3160</c:v>
                </c:pt>
                <c:pt idx="586">
                  <c:v>3190</c:v>
                </c:pt>
                <c:pt idx="587">
                  <c:v>3240</c:v>
                </c:pt>
                <c:pt idx="588">
                  <c:v>3300</c:v>
                </c:pt>
                <c:pt idx="589">
                  <c:v>3330</c:v>
                </c:pt>
                <c:pt idx="590">
                  <c:v>3360</c:v>
                </c:pt>
                <c:pt idx="591">
                  <c:v>3390</c:v>
                </c:pt>
                <c:pt idx="592">
                  <c:v>3430</c:v>
                </c:pt>
                <c:pt idx="593">
                  <c:v>3470</c:v>
                </c:pt>
                <c:pt idx="594">
                  <c:v>3500</c:v>
                </c:pt>
                <c:pt idx="595">
                  <c:v>3540</c:v>
                </c:pt>
                <c:pt idx="596">
                  <c:v>3570</c:v>
                </c:pt>
                <c:pt idx="597">
                  <c:v>3610</c:v>
                </c:pt>
                <c:pt idx="598">
                  <c:v>3670</c:v>
                </c:pt>
                <c:pt idx="599">
                  <c:v>3690</c:v>
                </c:pt>
                <c:pt idx="600">
                  <c:v>3730</c:v>
                </c:pt>
                <c:pt idx="601">
                  <c:v>3780</c:v>
                </c:pt>
                <c:pt idx="602">
                  <c:v>3800</c:v>
                </c:pt>
                <c:pt idx="603">
                  <c:v>3840</c:v>
                </c:pt>
                <c:pt idx="604">
                  <c:v>3870</c:v>
                </c:pt>
                <c:pt idx="605">
                  <c:v>3890</c:v>
                </c:pt>
                <c:pt idx="606">
                  <c:v>3930</c:v>
                </c:pt>
                <c:pt idx="607">
                  <c:v>3960</c:v>
                </c:pt>
                <c:pt idx="608">
                  <c:v>3990</c:v>
                </c:pt>
                <c:pt idx="609">
                  <c:v>4020</c:v>
                </c:pt>
                <c:pt idx="610">
                  <c:v>4040</c:v>
                </c:pt>
                <c:pt idx="611">
                  <c:v>4070</c:v>
                </c:pt>
                <c:pt idx="612">
                  <c:v>4100</c:v>
                </c:pt>
                <c:pt idx="613">
                  <c:v>4120</c:v>
                </c:pt>
                <c:pt idx="614">
                  <c:v>4160</c:v>
                </c:pt>
                <c:pt idx="615">
                  <c:v>4190</c:v>
                </c:pt>
                <c:pt idx="616">
                  <c:v>4220</c:v>
                </c:pt>
                <c:pt idx="617">
                  <c:v>4240</c:v>
                </c:pt>
                <c:pt idx="618">
                  <c:v>4280</c:v>
                </c:pt>
                <c:pt idx="619">
                  <c:v>4340</c:v>
                </c:pt>
                <c:pt idx="620">
                  <c:v>4350</c:v>
                </c:pt>
                <c:pt idx="621">
                  <c:v>4380</c:v>
                </c:pt>
                <c:pt idx="622">
                  <c:v>4420</c:v>
                </c:pt>
                <c:pt idx="623">
                  <c:v>4530</c:v>
                </c:pt>
                <c:pt idx="624">
                  <c:v>4650</c:v>
                </c:pt>
                <c:pt idx="625">
                  <c:v>4730</c:v>
                </c:pt>
                <c:pt idx="626">
                  <c:v>4670</c:v>
                </c:pt>
                <c:pt idx="627">
                  <c:v>4560</c:v>
                </c:pt>
                <c:pt idx="628">
                  <c:v>4550</c:v>
                </c:pt>
                <c:pt idx="629">
                  <c:v>4590</c:v>
                </c:pt>
                <c:pt idx="630">
                  <c:v>4680</c:v>
                </c:pt>
                <c:pt idx="631">
                  <c:v>5400</c:v>
                </c:pt>
                <c:pt idx="632">
                  <c:v>6850</c:v>
                </c:pt>
                <c:pt idx="633">
                  <c:v>7440</c:v>
                </c:pt>
                <c:pt idx="634">
                  <c:v>8890</c:v>
                </c:pt>
                <c:pt idx="635">
                  <c:v>11120</c:v>
                </c:pt>
                <c:pt idx="636">
                  <c:v>11940</c:v>
                </c:pt>
                <c:pt idx="637">
                  <c:v>12210</c:v>
                </c:pt>
                <c:pt idx="638">
                  <c:v>12420</c:v>
                </c:pt>
                <c:pt idx="639">
                  <c:v>12660</c:v>
                </c:pt>
                <c:pt idx="640">
                  <c:v>12870</c:v>
                </c:pt>
                <c:pt idx="641">
                  <c:v>13060</c:v>
                </c:pt>
                <c:pt idx="642">
                  <c:v>13330</c:v>
                </c:pt>
                <c:pt idx="643">
                  <c:v>13490</c:v>
                </c:pt>
                <c:pt idx="644">
                  <c:v>13780</c:v>
                </c:pt>
                <c:pt idx="645">
                  <c:v>13960</c:v>
                </c:pt>
                <c:pt idx="646">
                  <c:v>14240</c:v>
                </c:pt>
                <c:pt idx="647">
                  <c:v>14450</c:v>
                </c:pt>
                <c:pt idx="648">
                  <c:v>14920</c:v>
                </c:pt>
                <c:pt idx="649">
                  <c:v>14970</c:v>
                </c:pt>
                <c:pt idx="650">
                  <c:v>15350</c:v>
                </c:pt>
                <c:pt idx="651">
                  <c:v>15720</c:v>
                </c:pt>
                <c:pt idx="652">
                  <c:v>15550</c:v>
                </c:pt>
                <c:pt idx="653">
                  <c:v>15850</c:v>
                </c:pt>
                <c:pt idx="654">
                  <c:v>16280</c:v>
                </c:pt>
                <c:pt idx="655">
                  <c:v>16250</c:v>
                </c:pt>
                <c:pt idx="656">
                  <c:v>16870</c:v>
                </c:pt>
                <c:pt idx="657">
                  <c:v>17290</c:v>
                </c:pt>
                <c:pt idx="658">
                  <c:v>17910</c:v>
                </c:pt>
                <c:pt idx="659">
                  <c:v>19970</c:v>
                </c:pt>
                <c:pt idx="660">
                  <c:v>20830</c:v>
                </c:pt>
                <c:pt idx="661">
                  <c:v>19790</c:v>
                </c:pt>
                <c:pt idx="662">
                  <c:v>21170</c:v>
                </c:pt>
                <c:pt idx="663">
                  <c:v>16760</c:v>
                </c:pt>
                <c:pt idx="664">
                  <c:v>15740</c:v>
                </c:pt>
                <c:pt idx="665">
                  <c:v>23680</c:v>
                </c:pt>
                <c:pt idx="666">
                  <c:v>17570</c:v>
                </c:pt>
                <c:pt idx="667">
                  <c:v>23160</c:v>
                </c:pt>
                <c:pt idx="668">
                  <c:v>22740</c:v>
                </c:pt>
                <c:pt idx="669">
                  <c:v>22350</c:v>
                </c:pt>
                <c:pt idx="670">
                  <c:v>23340</c:v>
                </c:pt>
                <c:pt idx="671">
                  <c:v>23900</c:v>
                </c:pt>
                <c:pt idx="672">
                  <c:v>23300</c:v>
                </c:pt>
                <c:pt idx="673">
                  <c:v>23110</c:v>
                </c:pt>
                <c:pt idx="674">
                  <c:v>23260</c:v>
                </c:pt>
                <c:pt idx="675">
                  <c:v>24140</c:v>
                </c:pt>
                <c:pt idx="676">
                  <c:v>23690</c:v>
                </c:pt>
                <c:pt idx="677">
                  <c:v>24350</c:v>
                </c:pt>
                <c:pt idx="678">
                  <c:v>24390</c:v>
                </c:pt>
                <c:pt idx="679">
                  <c:v>25100</c:v>
                </c:pt>
                <c:pt idx="680">
                  <c:v>25880</c:v>
                </c:pt>
                <c:pt idx="681">
                  <c:v>26000</c:v>
                </c:pt>
                <c:pt idx="682">
                  <c:v>26270</c:v>
                </c:pt>
                <c:pt idx="683">
                  <c:v>20900</c:v>
                </c:pt>
                <c:pt idx="684">
                  <c:v>27630</c:v>
                </c:pt>
                <c:pt idx="685">
                  <c:v>27000</c:v>
                </c:pt>
                <c:pt idx="686">
                  <c:v>27460</c:v>
                </c:pt>
                <c:pt idx="687">
                  <c:v>25320</c:v>
                </c:pt>
                <c:pt idx="688">
                  <c:v>25700</c:v>
                </c:pt>
                <c:pt idx="689">
                  <c:v>26670</c:v>
                </c:pt>
                <c:pt idx="690">
                  <c:v>26760</c:v>
                </c:pt>
                <c:pt idx="691">
                  <c:v>26230</c:v>
                </c:pt>
                <c:pt idx="692">
                  <c:v>26340</c:v>
                </c:pt>
                <c:pt idx="693">
                  <c:v>26830</c:v>
                </c:pt>
                <c:pt idx="694">
                  <c:v>28600</c:v>
                </c:pt>
                <c:pt idx="695">
                  <c:v>29540</c:v>
                </c:pt>
                <c:pt idx="696">
                  <c:v>27480</c:v>
                </c:pt>
                <c:pt idx="697">
                  <c:v>25570</c:v>
                </c:pt>
                <c:pt idx="698">
                  <c:v>26390</c:v>
                </c:pt>
                <c:pt idx="699">
                  <c:v>31540</c:v>
                </c:pt>
                <c:pt idx="700">
                  <c:v>31310</c:v>
                </c:pt>
                <c:pt idx="701">
                  <c:v>29580</c:v>
                </c:pt>
                <c:pt idx="702">
                  <c:v>28740</c:v>
                </c:pt>
                <c:pt idx="703">
                  <c:v>33770</c:v>
                </c:pt>
                <c:pt idx="704">
                  <c:v>33130</c:v>
                </c:pt>
                <c:pt idx="705">
                  <c:v>31870</c:v>
                </c:pt>
                <c:pt idx="706">
                  <c:v>28210</c:v>
                </c:pt>
                <c:pt idx="707">
                  <c:v>31630</c:v>
                </c:pt>
                <c:pt idx="708">
                  <c:v>34470</c:v>
                </c:pt>
                <c:pt idx="709">
                  <c:v>33450</c:v>
                </c:pt>
                <c:pt idx="710">
                  <c:v>29050</c:v>
                </c:pt>
                <c:pt idx="711">
                  <c:v>15830</c:v>
                </c:pt>
                <c:pt idx="712">
                  <c:v>36150</c:v>
                </c:pt>
                <c:pt idx="713">
                  <c:v>36670</c:v>
                </c:pt>
                <c:pt idx="714">
                  <c:v>36950</c:v>
                </c:pt>
                <c:pt idx="715">
                  <c:v>18380</c:v>
                </c:pt>
                <c:pt idx="716">
                  <c:v>15290</c:v>
                </c:pt>
                <c:pt idx="717">
                  <c:v>33180</c:v>
                </c:pt>
                <c:pt idx="718">
                  <c:v>15840</c:v>
                </c:pt>
                <c:pt idx="719">
                  <c:v>17020</c:v>
                </c:pt>
                <c:pt idx="720">
                  <c:v>17080</c:v>
                </c:pt>
                <c:pt idx="721">
                  <c:v>19880</c:v>
                </c:pt>
                <c:pt idx="722">
                  <c:v>17540</c:v>
                </c:pt>
                <c:pt idx="723">
                  <c:v>28850</c:v>
                </c:pt>
                <c:pt idx="724">
                  <c:v>35170</c:v>
                </c:pt>
                <c:pt idx="725">
                  <c:v>16820</c:v>
                </c:pt>
                <c:pt idx="726">
                  <c:v>17180</c:v>
                </c:pt>
                <c:pt idx="727">
                  <c:v>19290</c:v>
                </c:pt>
                <c:pt idx="728">
                  <c:v>18630</c:v>
                </c:pt>
                <c:pt idx="729">
                  <c:v>18740</c:v>
                </c:pt>
                <c:pt idx="730">
                  <c:v>18610</c:v>
                </c:pt>
                <c:pt idx="731">
                  <c:v>17850</c:v>
                </c:pt>
                <c:pt idx="732">
                  <c:v>17730</c:v>
                </c:pt>
                <c:pt idx="733">
                  <c:v>17720</c:v>
                </c:pt>
                <c:pt idx="734">
                  <c:v>18870</c:v>
                </c:pt>
                <c:pt idx="735">
                  <c:v>20540</c:v>
                </c:pt>
                <c:pt idx="736">
                  <c:v>23220</c:v>
                </c:pt>
                <c:pt idx="737">
                  <c:v>18540</c:v>
                </c:pt>
                <c:pt idx="738">
                  <c:v>18550</c:v>
                </c:pt>
                <c:pt idx="739">
                  <c:v>22370</c:v>
                </c:pt>
                <c:pt idx="740">
                  <c:v>22040</c:v>
                </c:pt>
                <c:pt idx="741">
                  <c:v>28870</c:v>
                </c:pt>
                <c:pt idx="742">
                  <c:v>23330</c:v>
                </c:pt>
                <c:pt idx="743">
                  <c:v>20420</c:v>
                </c:pt>
                <c:pt idx="744">
                  <c:v>19190</c:v>
                </c:pt>
                <c:pt idx="745">
                  <c:v>18070</c:v>
                </c:pt>
                <c:pt idx="746">
                  <c:v>18480</c:v>
                </c:pt>
                <c:pt idx="747">
                  <c:v>19270</c:v>
                </c:pt>
                <c:pt idx="748">
                  <c:v>17340</c:v>
                </c:pt>
                <c:pt idx="749">
                  <c:v>16070</c:v>
                </c:pt>
                <c:pt idx="750">
                  <c:v>17560</c:v>
                </c:pt>
                <c:pt idx="751">
                  <c:v>19350</c:v>
                </c:pt>
                <c:pt idx="752">
                  <c:v>26380</c:v>
                </c:pt>
                <c:pt idx="753">
                  <c:v>18410</c:v>
                </c:pt>
                <c:pt idx="754">
                  <c:v>17020</c:v>
                </c:pt>
                <c:pt idx="755">
                  <c:v>18250</c:v>
                </c:pt>
                <c:pt idx="756">
                  <c:v>19000</c:v>
                </c:pt>
                <c:pt idx="757">
                  <c:v>22210</c:v>
                </c:pt>
                <c:pt idx="758">
                  <c:v>24470</c:v>
                </c:pt>
                <c:pt idx="759">
                  <c:v>32850</c:v>
                </c:pt>
                <c:pt idx="760">
                  <c:v>19120</c:v>
                </c:pt>
                <c:pt idx="761">
                  <c:v>17070</c:v>
                </c:pt>
                <c:pt idx="762">
                  <c:v>14230</c:v>
                </c:pt>
                <c:pt idx="763">
                  <c:v>13350</c:v>
                </c:pt>
                <c:pt idx="764">
                  <c:v>15230</c:v>
                </c:pt>
                <c:pt idx="765">
                  <c:v>13400</c:v>
                </c:pt>
                <c:pt idx="766">
                  <c:v>14880</c:v>
                </c:pt>
                <c:pt idx="767">
                  <c:v>18250</c:v>
                </c:pt>
                <c:pt idx="768">
                  <c:v>15770</c:v>
                </c:pt>
                <c:pt idx="769">
                  <c:v>12900</c:v>
                </c:pt>
                <c:pt idx="770">
                  <c:v>13430</c:v>
                </c:pt>
                <c:pt idx="771">
                  <c:v>13320</c:v>
                </c:pt>
                <c:pt idx="772">
                  <c:v>12880</c:v>
                </c:pt>
                <c:pt idx="773">
                  <c:v>11830</c:v>
                </c:pt>
                <c:pt idx="774">
                  <c:v>11940</c:v>
                </c:pt>
                <c:pt idx="775">
                  <c:v>12120</c:v>
                </c:pt>
                <c:pt idx="776">
                  <c:v>11360</c:v>
                </c:pt>
                <c:pt idx="777">
                  <c:v>10470</c:v>
                </c:pt>
                <c:pt idx="778">
                  <c:v>11860</c:v>
                </c:pt>
                <c:pt idx="779">
                  <c:v>11660</c:v>
                </c:pt>
                <c:pt idx="780">
                  <c:v>10070</c:v>
                </c:pt>
                <c:pt idx="781">
                  <c:v>10610</c:v>
                </c:pt>
                <c:pt idx="782">
                  <c:v>10220</c:v>
                </c:pt>
                <c:pt idx="783">
                  <c:v>10640</c:v>
                </c:pt>
                <c:pt idx="784">
                  <c:v>11970</c:v>
                </c:pt>
                <c:pt idx="785">
                  <c:v>12990</c:v>
                </c:pt>
                <c:pt idx="786">
                  <c:v>12130</c:v>
                </c:pt>
                <c:pt idx="787">
                  <c:v>11840</c:v>
                </c:pt>
                <c:pt idx="788">
                  <c:v>12070</c:v>
                </c:pt>
                <c:pt idx="789">
                  <c:v>11650</c:v>
                </c:pt>
                <c:pt idx="790">
                  <c:v>11520</c:v>
                </c:pt>
                <c:pt idx="791">
                  <c:v>10500</c:v>
                </c:pt>
                <c:pt idx="792">
                  <c:v>10280</c:v>
                </c:pt>
                <c:pt idx="793">
                  <c:v>10920</c:v>
                </c:pt>
                <c:pt idx="794">
                  <c:v>11080</c:v>
                </c:pt>
                <c:pt idx="795">
                  <c:v>9790</c:v>
                </c:pt>
                <c:pt idx="796">
                  <c:v>10020</c:v>
                </c:pt>
                <c:pt idx="797">
                  <c:v>11430</c:v>
                </c:pt>
                <c:pt idx="798">
                  <c:v>11280</c:v>
                </c:pt>
                <c:pt idx="799">
                  <c:v>10400</c:v>
                </c:pt>
                <c:pt idx="800">
                  <c:v>10020</c:v>
                </c:pt>
                <c:pt idx="801">
                  <c:v>8980</c:v>
                </c:pt>
                <c:pt idx="802">
                  <c:v>9200</c:v>
                </c:pt>
                <c:pt idx="803">
                  <c:v>10420</c:v>
                </c:pt>
                <c:pt idx="804">
                  <c:v>9810</c:v>
                </c:pt>
                <c:pt idx="805">
                  <c:v>9330</c:v>
                </c:pt>
                <c:pt idx="806">
                  <c:v>9340</c:v>
                </c:pt>
                <c:pt idx="807">
                  <c:v>8770</c:v>
                </c:pt>
                <c:pt idx="808">
                  <c:v>8750</c:v>
                </c:pt>
                <c:pt idx="809">
                  <c:v>9270</c:v>
                </c:pt>
                <c:pt idx="810">
                  <c:v>9530</c:v>
                </c:pt>
                <c:pt idx="811">
                  <c:v>9550</c:v>
                </c:pt>
                <c:pt idx="812">
                  <c:v>8960</c:v>
                </c:pt>
                <c:pt idx="813">
                  <c:v>9980</c:v>
                </c:pt>
                <c:pt idx="814">
                  <c:v>9220</c:v>
                </c:pt>
                <c:pt idx="815">
                  <c:v>8840</c:v>
                </c:pt>
                <c:pt idx="816">
                  <c:v>9360</c:v>
                </c:pt>
                <c:pt idx="817">
                  <c:v>9780</c:v>
                </c:pt>
                <c:pt idx="818">
                  <c:v>8240</c:v>
                </c:pt>
                <c:pt idx="819">
                  <c:v>8790</c:v>
                </c:pt>
                <c:pt idx="820">
                  <c:v>9640</c:v>
                </c:pt>
                <c:pt idx="821">
                  <c:v>10310</c:v>
                </c:pt>
                <c:pt idx="822">
                  <c:v>10530</c:v>
                </c:pt>
                <c:pt idx="823">
                  <c:v>9880</c:v>
                </c:pt>
                <c:pt idx="824">
                  <c:v>9250</c:v>
                </c:pt>
                <c:pt idx="825">
                  <c:v>9630</c:v>
                </c:pt>
                <c:pt idx="826">
                  <c:v>8840</c:v>
                </c:pt>
                <c:pt idx="827">
                  <c:v>8690</c:v>
                </c:pt>
                <c:pt idx="828">
                  <c:v>8860</c:v>
                </c:pt>
                <c:pt idx="829">
                  <c:v>9120</c:v>
                </c:pt>
                <c:pt idx="830">
                  <c:v>8940</c:v>
                </c:pt>
                <c:pt idx="831">
                  <c:v>9000</c:v>
                </c:pt>
                <c:pt idx="832">
                  <c:v>9250</c:v>
                </c:pt>
                <c:pt idx="833">
                  <c:v>8810</c:v>
                </c:pt>
                <c:pt idx="834">
                  <c:v>9510</c:v>
                </c:pt>
                <c:pt idx="835">
                  <c:v>9130</c:v>
                </c:pt>
                <c:pt idx="836">
                  <c:v>8690</c:v>
                </c:pt>
                <c:pt idx="837">
                  <c:v>9550</c:v>
                </c:pt>
                <c:pt idx="838">
                  <c:v>9380</c:v>
                </c:pt>
                <c:pt idx="839">
                  <c:v>9200</c:v>
                </c:pt>
                <c:pt idx="840">
                  <c:v>9810</c:v>
                </c:pt>
                <c:pt idx="841">
                  <c:v>9200</c:v>
                </c:pt>
                <c:pt idx="842">
                  <c:v>9400</c:v>
                </c:pt>
                <c:pt idx="843">
                  <c:v>9580</c:v>
                </c:pt>
                <c:pt idx="844">
                  <c:v>9180</c:v>
                </c:pt>
                <c:pt idx="845">
                  <c:v>9640</c:v>
                </c:pt>
                <c:pt idx="846">
                  <c:v>10540</c:v>
                </c:pt>
                <c:pt idx="847">
                  <c:v>10010</c:v>
                </c:pt>
                <c:pt idx="848">
                  <c:v>10380</c:v>
                </c:pt>
                <c:pt idx="849">
                  <c:v>9880</c:v>
                </c:pt>
                <c:pt idx="850">
                  <c:v>9730</c:v>
                </c:pt>
                <c:pt idx="851">
                  <c:v>9570</c:v>
                </c:pt>
                <c:pt idx="852">
                  <c:v>9870</c:v>
                </c:pt>
                <c:pt idx="853">
                  <c:v>9840</c:v>
                </c:pt>
                <c:pt idx="854">
                  <c:v>9550</c:v>
                </c:pt>
                <c:pt idx="855">
                  <c:v>9020</c:v>
                </c:pt>
                <c:pt idx="856">
                  <c:v>9550</c:v>
                </c:pt>
                <c:pt idx="857">
                  <c:v>9350</c:v>
                </c:pt>
                <c:pt idx="858">
                  <c:v>9020</c:v>
                </c:pt>
                <c:pt idx="859">
                  <c:v>8630</c:v>
                </c:pt>
                <c:pt idx="860">
                  <c:v>9020</c:v>
                </c:pt>
                <c:pt idx="861">
                  <c:v>9640</c:v>
                </c:pt>
                <c:pt idx="862">
                  <c:v>10080</c:v>
                </c:pt>
                <c:pt idx="863">
                  <c:v>10080</c:v>
                </c:pt>
                <c:pt idx="864">
                  <c:v>9580</c:v>
                </c:pt>
                <c:pt idx="865">
                  <c:v>9550</c:v>
                </c:pt>
                <c:pt idx="866">
                  <c:v>8720</c:v>
                </c:pt>
                <c:pt idx="867">
                  <c:v>8560</c:v>
                </c:pt>
                <c:pt idx="868">
                  <c:v>9270</c:v>
                </c:pt>
                <c:pt idx="869">
                  <c:v>9780</c:v>
                </c:pt>
                <c:pt idx="870">
                  <c:v>9950</c:v>
                </c:pt>
                <c:pt idx="871">
                  <c:v>9750</c:v>
                </c:pt>
                <c:pt idx="872">
                  <c:v>10110</c:v>
                </c:pt>
                <c:pt idx="873">
                  <c:v>10110</c:v>
                </c:pt>
                <c:pt idx="874">
                  <c:v>10050</c:v>
                </c:pt>
                <c:pt idx="875">
                  <c:v>8970</c:v>
                </c:pt>
                <c:pt idx="876">
                  <c:v>8830</c:v>
                </c:pt>
                <c:pt idx="877">
                  <c:v>8300</c:v>
                </c:pt>
                <c:pt idx="878">
                  <c:v>7760</c:v>
                </c:pt>
                <c:pt idx="879">
                  <c:v>7920</c:v>
                </c:pt>
                <c:pt idx="880">
                  <c:v>8840</c:v>
                </c:pt>
                <c:pt idx="881">
                  <c:v>8930</c:v>
                </c:pt>
                <c:pt idx="882">
                  <c:v>8700</c:v>
                </c:pt>
                <c:pt idx="883">
                  <c:v>8480</c:v>
                </c:pt>
                <c:pt idx="884">
                  <c:v>7840</c:v>
                </c:pt>
                <c:pt idx="885">
                  <c:v>7900</c:v>
                </c:pt>
                <c:pt idx="886">
                  <c:v>7750</c:v>
                </c:pt>
                <c:pt idx="887">
                  <c:v>7690</c:v>
                </c:pt>
                <c:pt idx="888">
                  <c:v>7360</c:v>
                </c:pt>
                <c:pt idx="889">
                  <c:v>7290</c:v>
                </c:pt>
                <c:pt idx="890">
                  <c:v>7250</c:v>
                </c:pt>
                <c:pt idx="891">
                  <c:v>7410</c:v>
                </c:pt>
                <c:pt idx="892">
                  <c:v>7470</c:v>
                </c:pt>
                <c:pt idx="893">
                  <c:v>7140</c:v>
                </c:pt>
                <c:pt idx="894">
                  <c:v>6990</c:v>
                </c:pt>
                <c:pt idx="895">
                  <c:v>6960</c:v>
                </c:pt>
                <c:pt idx="896">
                  <c:v>6970</c:v>
                </c:pt>
                <c:pt idx="897">
                  <c:v>6760</c:v>
                </c:pt>
                <c:pt idx="898">
                  <c:v>6340</c:v>
                </c:pt>
                <c:pt idx="899">
                  <c:v>5980</c:v>
                </c:pt>
                <c:pt idx="900">
                  <c:v>5940</c:v>
                </c:pt>
                <c:pt idx="901">
                  <c:v>5970</c:v>
                </c:pt>
                <c:pt idx="902">
                  <c:v>5960</c:v>
                </c:pt>
                <c:pt idx="903">
                  <c:v>5950</c:v>
                </c:pt>
                <c:pt idx="904">
                  <c:v>6310</c:v>
                </c:pt>
                <c:pt idx="905">
                  <c:v>6440</c:v>
                </c:pt>
                <c:pt idx="906">
                  <c:v>6310</c:v>
                </c:pt>
                <c:pt idx="907">
                  <c:v>6420</c:v>
                </c:pt>
                <c:pt idx="908">
                  <c:v>6510</c:v>
                </c:pt>
                <c:pt idx="909">
                  <c:v>6490</c:v>
                </c:pt>
                <c:pt idx="910">
                  <c:v>6570</c:v>
                </c:pt>
                <c:pt idx="911">
                  <c:v>6530</c:v>
                </c:pt>
                <c:pt idx="912">
                  <c:v>6310</c:v>
                </c:pt>
                <c:pt idx="913">
                  <c:v>6060</c:v>
                </c:pt>
                <c:pt idx="914">
                  <c:v>6050</c:v>
                </c:pt>
                <c:pt idx="915">
                  <c:v>5760</c:v>
                </c:pt>
                <c:pt idx="916">
                  <c:v>5390</c:v>
                </c:pt>
                <c:pt idx="917">
                  <c:v>5180</c:v>
                </c:pt>
                <c:pt idx="918">
                  <c:v>4870</c:v>
                </c:pt>
                <c:pt idx="919">
                  <c:v>4810</c:v>
                </c:pt>
                <c:pt idx="920">
                  <c:v>4560</c:v>
                </c:pt>
                <c:pt idx="921">
                  <c:v>4460</c:v>
                </c:pt>
                <c:pt idx="922">
                  <c:v>4490</c:v>
                </c:pt>
                <c:pt idx="923">
                  <c:v>4580</c:v>
                </c:pt>
                <c:pt idx="924">
                  <c:v>4600</c:v>
                </c:pt>
                <c:pt idx="925">
                  <c:v>4490</c:v>
                </c:pt>
                <c:pt idx="926">
                  <c:v>4600</c:v>
                </c:pt>
                <c:pt idx="927">
                  <c:v>4670</c:v>
                </c:pt>
                <c:pt idx="928">
                  <c:v>4570</c:v>
                </c:pt>
                <c:pt idx="929">
                  <c:v>4480</c:v>
                </c:pt>
                <c:pt idx="930">
                  <c:v>4480</c:v>
                </c:pt>
                <c:pt idx="931">
                  <c:v>4510</c:v>
                </c:pt>
                <c:pt idx="932">
                  <c:v>4470</c:v>
                </c:pt>
                <c:pt idx="933">
                  <c:v>4480</c:v>
                </c:pt>
                <c:pt idx="934">
                  <c:v>4510</c:v>
                </c:pt>
                <c:pt idx="935">
                  <c:v>4390</c:v>
                </c:pt>
                <c:pt idx="936">
                  <c:v>4320</c:v>
                </c:pt>
                <c:pt idx="937">
                  <c:v>4190</c:v>
                </c:pt>
                <c:pt idx="938">
                  <c:v>4010</c:v>
                </c:pt>
                <c:pt idx="939">
                  <c:v>3810</c:v>
                </c:pt>
                <c:pt idx="940">
                  <c:v>3700</c:v>
                </c:pt>
                <c:pt idx="941">
                  <c:v>3730</c:v>
                </c:pt>
                <c:pt idx="942">
                  <c:v>3700</c:v>
                </c:pt>
                <c:pt idx="943">
                  <c:v>3650</c:v>
                </c:pt>
                <c:pt idx="944">
                  <c:v>3670</c:v>
                </c:pt>
                <c:pt idx="945">
                  <c:v>3570</c:v>
                </c:pt>
                <c:pt idx="946">
                  <c:v>3410</c:v>
                </c:pt>
                <c:pt idx="947">
                  <c:v>3360</c:v>
                </c:pt>
                <c:pt idx="948">
                  <c:v>3410</c:v>
                </c:pt>
                <c:pt idx="949">
                  <c:v>3360</c:v>
                </c:pt>
                <c:pt idx="950">
                  <c:v>3270</c:v>
                </c:pt>
                <c:pt idx="951">
                  <c:v>3170</c:v>
                </c:pt>
                <c:pt idx="952">
                  <c:v>3090</c:v>
                </c:pt>
                <c:pt idx="953">
                  <c:v>2970</c:v>
                </c:pt>
                <c:pt idx="954">
                  <c:v>2910</c:v>
                </c:pt>
                <c:pt idx="955">
                  <c:v>2850</c:v>
                </c:pt>
                <c:pt idx="956">
                  <c:v>2760</c:v>
                </c:pt>
                <c:pt idx="957">
                  <c:v>2680</c:v>
                </c:pt>
                <c:pt idx="958">
                  <c:v>2620</c:v>
                </c:pt>
                <c:pt idx="959">
                  <c:v>2600</c:v>
                </c:pt>
                <c:pt idx="960">
                  <c:v>2590</c:v>
                </c:pt>
                <c:pt idx="961">
                  <c:v>2590</c:v>
                </c:pt>
                <c:pt idx="962">
                  <c:v>2620</c:v>
                </c:pt>
                <c:pt idx="963">
                  <c:v>2770</c:v>
                </c:pt>
                <c:pt idx="964">
                  <c:v>2920</c:v>
                </c:pt>
                <c:pt idx="965">
                  <c:v>2850</c:v>
                </c:pt>
                <c:pt idx="966">
                  <c:v>2640</c:v>
                </c:pt>
                <c:pt idx="967">
                  <c:v>2560</c:v>
                </c:pt>
                <c:pt idx="968">
                  <c:v>2590</c:v>
                </c:pt>
                <c:pt idx="969">
                  <c:v>2650</c:v>
                </c:pt>
                <c:pt idx="970">
                  <c:v>2700</c:v>
                </c:pt>
                <c:pt idx="971">
                  <c:v>2660</c:v>
                </c:pt>
                <c:pt idx="972">
                  <c:v>2570</c:v>
                </c:pt>
                <c:pt idx="973">
                  <c:v>2480</c:v>
                </c:pt>
                <c:pt idx="974">
                  <c:v>2440</c:v>
                </c:pt>
                <c:pt idx="975">
                  <c:v>2470</c:v>
                </c:pt>
                <c:pt idx="976">
                  <c:v>2470</c:v>
                </c:pt>
                <c:pt idx="977">
                  <c:v>2430</c:v>
                </c:pt>
                <c:pt idx="978">
                  <c:v>2420</c:v>
                </c:pt>
                <c:pt idx="979">
                  <c:v>2400</c:v>
                </c:pt>
                <c:pt idx="980">
                  <c:v>2360</c:v>
                </c:pt>
                <c:pt idx="981">
                  <c:v>2360</c:v>
                </c:pt>
                <c:pt idx="982">
                  <c:v>2430</c:v>
                </c:pt>
                <c:pt idx="983">
                  <c:v>2540</c:v>
                </c:pt>
                <c:pt idx="984">
                  <c:v>2560</c:v>
                </c:pt>
                <c:pt idx="985">
                  <c:v>2460</c:v>
                </c:pt>
                <c:pt idx="986">
                  <c:v>2370</c:v>
                </c:pt>
                <c:pt idx="987">
                  <c:v>2330</c:v>
                </c:pt>
                <c:pt idx="988">
                  <c:v>2350</c:v>
                </c:pt>
                <c:pt idx="989">
                  <c:v>2400</c:v>
                </c:pt>
                <c:pt idx="990">
                  <c:v>2300</c:v>
                </c:pt>
                <c:pt idx="991">
                  <c:v>2120</c:v>
                </c:pt>
                <c:pt idx="992">
                  <c:v>2010</c:v>
                </c:pt>
                <c:pt idx="993">
                  <c:v>2040</c:v>
                </c:pt>
                <c:pt idx="994">
                  <c:v>2120</c:v>
                </c:pt>
                <c:pt idx="995">
                  <c:v>2150</c:v>
                </c:pt>
                <c:pt idx="996">
                  <c:v>2130</c:v>
                </c:pt>
                <c:pt idx="997">
                  <c:v>2160</c:v>
                </c:pt>
                <c:pt idx="998">
                  <c:v>2240</c:v>
                </c:pt>
                <c:pt idx="999">
                  <c:v>2300</c:v>
                </c:pt>
                <c:pt idx="1000">
                  <c:v>2330</c:v>
                </c:pt>
                <c:pt idx="1001">
                  <c:v>2350</c:v>
                </c:pt>
                <c:pt idx="1002">
                  <c:v>2420</c:v>
                </c:pt>
                <c:pt idx="1003">
                  <c:v>2410</c:v>
                </c:pt>
                <c:pt idx="1004">
                  <c:v>2340</c:v>
                </c:pt>
                <c:pt idx="1005">
                  <c:v>2140</c:v>
                </c:pt>
                <c:pt idx="1006">
                  <c:v>1940</c:v>
                </c:pt>
                <c:pt idx="1007">
                  <c:v>1770</c:v>
                </c:pt>
                <c:pt idx="1008">
                  <c:v>1660</c:v>
                </c:pt>
                <c:pt idx="1009">
                  <c:v>1560</c:v>
                </c:pt>
                <c:pt idx="1010">
                  <c:v>1460</c:v>
                </c:pt>
                <c:pt idx="1011">
                  <c:v>1340</c:v>
                </c:pt>
                <c:pt idx="1012">
                  <c:v>1280</c:v>
                </c:pt>
                <c:pt idx="1013">
                  <c:v>1240</c:v>
                </c:pt>
                <c:pt idx="1014">
                  <c:v>1160</c:v>
                </c:pt>
                <c:pt idx="1015">
                  <c:v>1100</c:v>
                </c:pt>
                <c:pt idx="1016">
                  <c:v>1060</c:v>
                </c:pt>
                <c:pt idx="1017">
                  <c:v>1020</c:v>
                </c:pt>
                <c:pt idx="1018">
                  <c:v>960</c:v>
                </c:pt>
                <c:pt idx="1019">
                  <c:v>940</c:v>
                </c:pt>
                <c:pt idx="1020">
                  <c:v>890</c:v>
                </c:pt>
                <c:pt idx="1021">
                  <c:v>840</c:v>
                </c:pt>
                <c:pt idx="1022">
                  <c:v>780</c:v>
                </c:pt>
                <c:pt idx="1023">
                  <c:v>760</c:v>
                </c:pt>
                <c:pt idx="1024">
                  <c:v>710</c:v>
                </c:pt>
                <c:pt idx="1025">
                  <c:v>660</c:v>
                </c:pt>
                <c:pt idx="1026">
                  <c:v>630</c:v>
                </c:pt>
                <c:pt idx="1027">
                  <c:v>620</c:v>
                </c:pt>
                <c:pt idx="1028">
                  <c:v>610</c:v>
                </c:pt>
                <c:pt idx="1029">
                  <c:v>610</c:v>
                </c:pt>
                <c:pt idx="1030">
                  <c:v>570</c:v>
                </c:pt>
                <c:pt idx="1031">
                  <c:v>520</c:v>
                </c:pt>
                <c:pt idx="1032">
                  <c:v>490</c:v>
                </c:pt>
                <c:pt idx="1033">
                  <c:v>450</c:v>
                </c:pt>
                <c:pt idx="1034">
                  <c:v>420</c:v>
                </c:pt>
                <c:pt idx="1035">
                  <c:v>420</c:v>
                </c:pt>
                <c:pt idx="1036">
                  <c:v>420</c:v>
                </c:pt>
                <c:pt idx="1037">
                  <c:v>400</c:v>
                </c:pt>
                <c:pt idx="1038">
                  <c:v>360</c:v>
                </c:pt>
                <c:pt idx="1039">
                  <c:v>340</c:v>
                </c:pt>
                <c:pt idx="1040">
                  <c:v>320</c:v>
                </c:pt>
                <c:pt idx="1041">
                  <c:v>290</c:v>
                </c:pt>
                <c:pt idx="1042">
                  <c:v>270</c:v>
                </c:pt>
                <c:pt idx="1043">
                  <c:v>260</c:v>
                </c:pt>
                <c:pt idx="1044">
                  <c:v>240</c:v>
                </c:pt>
                <c:pt idx="1045">
                  <c:v>230</c:v>
                </c:pt>
                <c:pt idx="1046">
                  <c:v>210</c:v>
                </c:pt>
                <c:pt idx="1047">
                  <c:v>190</c:v>
                </c:pt>
                <c:pt idx="1048">
                  <c:v>170</c:v>
                </c:pt>
                <c:pt idx="1049">
                  <c:v>160</c:v>
                </c:pt>
                <c:pt idx="1050">
                  <c:v>150</c:v>
                </c:pt>
                <c:pt idx="1051">
                  <c:v>130</c:v>
                </c:pt>
                <c:pt idx="1052">
                  <c:v>120</c:v>
                </c:pt>
                <c:pt idx="1053">
                  <c:v>120</c:v>
                </c:pt>
                <c:pt idx="1054">
                  <c:v>100</c:v>
                </c:pt>
                <c:pt idx="1055">
                  <c:v>90</c:v>
                </c:pt>
                <c:pt idx="1056">
                  <c:v>80</c:v>
                </c:pt>
                <c:pt idx="1057">
                  <c:v>70</c:v>
                </c:pt>
                <c:pt idx="1058">
                  <c:v>60</c:v>
                </c:pt>
                <c:pt idx="1059">
                  <c:v>50</c:v>
                </c:pt>
                <c:pt idx="1060">
                  <c:v>40</c:v>
                </c:pt>
                <c:pt idx="1061">
                  <c:v>40</c:v>
                </c:pt>
                <c:pt idx="1062">
                  <c:v>30</c:v>
                </c:pt>
                <c:pt idx="1063">
                  <c:v>30</c:v>
                </c:pt>
                <c:pt idx="1064">
                  <c:v>30</c:v>
                </c:pt>
                <c:pt idx="1065">
                  <c:v>20</c:v>
                </c:pt>
                <c:pt idx="1066">
                  <c:v>20</c:v>
                </c:pt>
                <c:pt idx="1067">
                  <c:v>20</c:v>
                </c:pt>
                <c:pt idx="1068">
                  <c:v>20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01 janvier 2025 à 09:35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72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72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21E4D17-CAD6-45E4-B948-69CB19176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01 janvier 2025 à 09:35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01 janvier 2025 à 09:35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L6" sqref="AL6:BB144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15.5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1027.7</v>
      </c>
      <c r="C5" s="331">
        <f>MAX(C9:C1448)/100</f>
        <v>0.91</v>
      </c>
      <c r="D5" s="225">
        <f>VLOOKUP($B5,$H$9:$R$1448,11,0)</f>
        <v>0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9.8000000000000007</v>
      </c>
      <c r="O5" s="33"/>
      <c r="P5" s="252">
        <f>VLOOKUP($N5,$B$9:$R$1448,17,0)</f>
        <v>0.47083333333333299</v>
      </c>
      <c r="Q5" s="687">
        <f>MAX($F$9:$G$1448)</f>
        <v>15.5</v>
      </c>
      <c r="R5" s="191"/>
      <c r="S5" s="425">
        <f>VLOOKUP($Q5,$G$9:$R$1448,12,0)</f>
        <v>0.38402777777777802</v>
      </c>
      <c r="T5" s="406"/>
      <c r="U5" s="687">
        <f>AVERAGE($F$9:$G$1448)</f>
        <v>4.4076388888888918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0.91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5.7098611111111204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3</v>
      </c>
      <c r="AM9" s="5">
        <v>87</v>
      </c>
      <c r="AN9" s="5">
        <v>1</v>
      </c>
      <c r="AO9" s="5">
        <v>3</v>
      </c>
      <c r="AP9" s="5">
        <v>4.7</v>
      </c>
      <c r="AQ9" s="5">
        <v>5</v>
      </c>
      <c r="AR9" s="5">
        <v>1030.5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232</v>
      </c>
      <c r="AY9">
        <v>1088</v>
      </c>
      <c r="AZ9">
        <v>3.4</v>
      </c>
      <c r="BA9">
        <v>3.5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3</v>
      </c>
      <c r="AM10" s="5">
        <v>87</v>
      </c>
      <c r="AN10" s="5">
        <v>1</v>
      </c>
      <c r="AO10" s="5">
        <v>3</v>
      </c>
      <c r="AP10" s="5">
        <v>2.2000000000000002</v>
      </c>
      <c r="AQ10" s="5">
        <v>3.6</v>
      </c>
      <c r="AR10" s="5">
        <v>1030.5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232</v>
      </c>
      <c r="AY10">
        <v>1088</v>
      </c>
      <c r="AZ10">
        <v>3.3</v>
      </c>
      <c r="BA10">
        <v>3.5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3</v>
      </c>
      <c r="AM11" s="5">
        <v>87</v>
      </c>
      <c r="AN11" s="5">
        <v>1</v>
      </c>
      <c r="AO11" s="5">
        <v>3</v>
      </c>
      <c r="AP11" s="5">
        <v>0</v>
      </c>
      <c r="AQ11" s="5">
        <v>4.3</v>
      </c>
      <c r="AR11" s="5">
        <v>1030.5999999999999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232</v>
      </c>
      <c r="AY11">
        <v>1088</v>
      </c>
      <c r="AZ11">
        <v>3.4</v>
      </c>
      <c r="BA11">
        <v>3.5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3</v>
      </c>
      <c r="AM12" s="5">
        <v>87</v>
      </c>
      <c r="AN12" s="5">
        <v>1</v>
      </c>
      <c r="AO12" s="5">
        <v>3</v>
      </c>
      <c r="AP12" s="5">
        <v>0</v>
      </c>
      <c r="AQ12" s="5">
        <v>4.7</v>
      </c>
      <c r="AR12" s="5">
        <v>1030.5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232</v>
      </c>
      <c r="AY12">
        <v>1088</v>
      </c>
      <c r="AZ12">
        <v>3.4</v>
      </c>
      <c r="BA12">
        <v>3.5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3</v>
      </c>
      <c r="AM13" s="5">
        <v>87</v>
      </c>
      <c r="AN13" s="5">
        <v>1</v>
      </c>
      <c r="AO13" s="5">
        <v>3</v>
      </c>
      <c r="AP13" s="5">
        <v>2.2000000000000002</v>
      </c>
      <c r="AQ13" s="5">
        <v>3.2</v>
      </c>
      <c r="AR13" s="5">
        <v>1030.5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232</v>
      </c>
      <c r="AY13">
        <v>1088</v>
      </c>
      <c r="AZ13">
        <v>3.4</v>
      </c>
      <c r="BA13">
        <v>3.5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3</v>
      </c>
      <c r="AM14" s="5">
        <v>87</v>
      </c>
      <c r="AN14" s="5">
        <v>1</v>
      </c>
      <c r="AO14" s="5">
        <v>3</v>
      </c>
      <c r="AP14" s="5">
        <v>1.8</v>
      </c>
      <c r="AQ14" s="5">
        <v>2.5</v>
      </c>
      <c r="AR14" s="5">
        <v>1030.4000000000001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232</v>
      </c>
      <c r="AY14">
        <v>1088</v>
      </c>
      <c r="AZ14">
        <v>3.4</v>
      </c>
      <c r="BA14">
        <v>3.5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3</v>
      </c>
      <c r="AM15" s="5">
        <v>87</v>
      </c>
      <c r="AN15" s="5">
        <v>1</v>
      </c>
      <c r="AO15" s="5">
        <v>3</v>
      </c>
      <c r="AP15" s="5">
        <v>2.5</v>
      </c>
      <c r="AQ15" s="5">
        <v>2.9</v>
      </c>
      <c r="AR15" s="5">
        <v>1030.4000000000001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232</v>
      </c>
      <c r="AY15">
        <v>1088</v>
      </c>
      <c r="AZ15">
        <v>3.4</v>
      </c>
      <c r="BA15">
        <v>3.5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3.1</v>
      </c>
      <c r="AM16" s="5">
        <v>87</v>
      </c>
      <c r="AN16" s="5">
        <v>1.1000000000000001</v>
      </c>
      <c r="AO16" s="5">
        <v>3.1</v>
      </c>
      <c r="AP16" s="5">
        <v>4.3</v>
      </c>
      <c r="AQ16" s="5">
        <v>5.8</v>
      </c>
      <c r="AR16" s="5">
        <v>1030.4000000000001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232</v>
      </c>
      <c r="AY16">
        <v>1088</v>
      </c>
      <c r="AZ16">
        <v>3.4</v>
      </c>
      <c r="BA16">
        <v>3.5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3</v>
      </c>
      <c r="AM17" s="5">
        <v>87</v>
      </c>
      <c r="AN17" s="5">
        <v>1</v>
      </c>
      <c r="AO17" s="5">
        <v>3</v>
      </c>
      <c r="AP17" s="5">
        <v>0</v>
      </c>
      <c r="AQ17" s="5">
        <v>2.5</v>
      </c>
      <c r="AR17" s="5">
        <v>1030.5999999999999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232</v>
      </c>
      <c r="AY17">
        <v>1088</v>
      </c>
      <c r="AZ17">
        <v>3.4</v>
      </c>
      <c r="BA17">
        <v>3.5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3</v>
      </c>
      <c r="AM18" s="5">
        <v>87</v>
      </c>
      <c r="AN18" s="5">
        <v>1</v>
      </c>
      <c r="AO18" s="5">
        <v>3</v>
      </c>
      <c r="AP18" s="5">
        <v>0</v>
      </c>
      <c r="AQ18" s="5">
        <v>1.8</v>
      </c>
      <c r="AR18" s="5">
        <v>1030.7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232</v>
      </c>
      <c r="AY18">
        <v>1088</v>
      </c>
      <c r="AZ18">
        <v>3.4</v>
      </c>
      <c r="BA18">
        <v>3.5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3.1</v>
      </c>
      <c r="AM19" s="5">
        <v>87</v>
      </c>
      <c r="AN19" s="5">
        <v>1.1000000000000001</v>
      </c>
      <c r="AO19" s="5">
        <v>3.1</v>
      </c>
      <c r="AP19" s="5">
        <v>1.8</v>
      </c>
      <c r="AQ19" s="5">
        <v>2.2000000000000002</v>
      </c>
      <c r="AR19" s="5">
        <v>1030.7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232</v>
      </c>
      <c r="AY19">
        <v>1088</v>
      </c>
      <c r="AZ19">
        <v>3.4</v>
      </c>
      <c r="BA19">
        <v>3.5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3.1</v>
      </c>
      <c r="AM20" s="5">
        <v>87</v>
      </c>
      <c r="AN20" s="5">
        <v>1.1000000000000001</v>
      </c>
      <c r="AO20" s="5">
        <v>3.1</v>
      </c>
      <c r="AP20" s="5">
        <v>1.8</v>
      </c>
      <c r="AQ20" s="5">
        <v>2.9</v>
      </c>
      <c r="AR20" s="5">
        <v>1030.5999999999999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232</v>
      </c>
      <c r="AY20">
        <v>1088</v>
      </c>
      <c r="AZ20">
        <v>3.4</v>
      </c>
      <c r="BA20">
        <v>3.5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3.1</v>
      </c>
      <c r="AM21" s="5">
        <v>87</v>
      </c>
      <c r="AN21" s="5">
        <v>1.1000000000000001</v>
      </c>
      <c r="AO21" s="5">
        <v>3.1</v>
      </c>
      <c r="AP21" s="5">
        <v>2.2000000000000002</v>
      </c>
      <c r="AQ21" s="5">
        <v>3.6</v>
      </c>
      <c r="AR21" s="5">
        <v>1030.7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232</v>
      </c>
      <c r="AY21">
        <v>1088</v>
      </c>
      <c r="AZ21">
        <v>3.4</v>
      </c>
      <c r="BA21">
        <v>3.5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3.1</v>
      </c>
      <c r="AM22" s="5">
        <v>87</v>
      </c>
      <c r="AN22" s="5">
        <v>1.1000000000000001</v>
      </c>
      <c r="AO22" s="5">
        <v>3.1</v>
      </c>
      <c r="AP22" s="5">
        <v>4.7</v>
      </c>
      <c r="AQ22" s="5">
        <v>4.7</v>
      </c>
      <c r="AR22" s="5">
        <v>1030.7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232</v>
      </c>
      <c r="AY22">
        <v>1088</v>
      </c>
      <c r="AZ22">
        <v>3.4</v>
      </c>
      <c r="BA22">
        <v>3.5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3</v>
      </c>
      <c r="AM23" s="5">
        <v>87</v>
      </c>
      <c r="AN23" s="5">
        <v>1</v>
      </c>
      <c r="AO23" s="5">
        <v>3</v>
      </c>
      <c r="AP23" s="5">
        <v>2.9</v>
      </c>
      <c r="AQ23" s="5">
        <v>4.3</v>
      </c>
      <c r="AR23" s="5">
        <v>1030.5999999999999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232</v>
      </c>
      <c r="AY23">
        <v>1088</v>
      </c>
      <c r="AZ23">
        <v>3.4</v>
      </c>
      <c r="BA23">
        <v>3.5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3.1</v>
      </c>
      <c r="AM24" s="5">
        <v>87</v>
      </c>
      <c r="AN24" s="5">
        <v>1.1000000000000001</v>
      </c>
      <c r="AO24" s="5">
        <v>3.1</v>
      </c>
      <c r="AP24" s="5">
        <v>0</v>
      </c>
      <c r="AQ24" s="5">
        <v>2.5</v>
      </c>
      <c r="AR24" s="5">
        <v>1030.7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232</v>
      </c>
      <c r="AY24">
        <v>1088</v>
      </c>
      <c r="AZ24">
        <v>3.4</v>
      </c>
      <c r="BA24">
        <v>3.5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3.1</v>
      </c>
      <c r="AM25" s="5">
        <v>87</v>
      </c>
      <c r="AN25" s="5">
        <v>1.1000000000000001</v>
      </c>
      <c r="AO25" s="5">
        <v>3.1</v>
      </c>
      <c r="AP25" s="5">
        <v>1.8</v>
      </c>
      <c r="AQ25" s="5">
        <v>2.5</v>
      </c>
      <c r="AR25" s="5">
        <v>1030.5999999999999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232</v>
      </c>
      <c r="AY25">
        <v>1088</v>
      </c>
      <c r="AZ25">
        <v>3.4</v>
      </c>
      <c r="BA25">
        <v>3.5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3.1</v>
      </c>
      <c r="AM26" s="5">
        <v>87</v>
      </c>
      <c r="AN26" s="5">
        <v>1.1000000000000001</v>
      </c>
      <c r="AO26" s="5">
        <v>3.1</v>
      </c>
      <c r="AP26" s="5">
        <v>4.7</v>
      </c>
      <c r="AQ26" s="5">
        <v>5.4</v>
      </c>
      <c r="AR26" s="5">
        <v>1030.7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232</v>
      </c>
      <c r="AY26">
        <v>1088</v>
      </c>
      <c r="AZ26">
        <v>3.4</v>
      </c>
      <c r="BA26">
        <v>3.5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3.1</v>
      </c>
      <c r="AM27" s="5">
        <v>87</v>
      </c>
      <c r="AN27" s="5">
        <v>1.1000000000000001</v>
      </c>
      <c r="AO27" s="5">
        <v>3.1</v>
      </c>
      <c r="AP27" s="5">
        <v>4</v>
      </c>
      <c r="AQ27" s="5">
        <v>4.3</v>
      </c>
      <c r="AR27" s="5">
        <v>1030.5999999999999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232</v>
      </c>
      <c r="AY27">
        <v>1088</v>
      </c>
      <c r="AZ27">
        <v>3.4</v>
      </c>
      <c r="BA27">
        <v>3.5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3</v>
      </c>
      <c r="AM28" s="5">
        <v>87</v>
      </c>
      <c r="AN28" s="5">
        <v>1</v>
      </c>
      <c r="AO28" s="5">
        <v>3</v>
      </c>
      <c r="AP28" s="5">
        <v>0</v>
      </c>
      <c r="AQ28" s="5">
        <v>0</v>
      </c>
      <c r="AR28" s="5">
        <v>1030.7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232</v>
      </c>
      <c r="AY28">
        <v>1088</v>
      </c>
      <c r="AZ28">
        <v>3.4</v>
      </c>
      <c r="BA28">
        <v>3.5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3.1</v>
      </c>
      <c r="AM29" s="5">
        <v>87</v>
      </c>
      <c r="AN29" s="5">
        <v>1.1000000000000001</v>
      </c>
      <c r="AO29" s="5">
        <v>3.1</v>
      </c>
      <c r="AP29" s="5">
        <v>0</v>
      </c>
      <c r="AQ29" s="5">
        <v>2.5</v>
      </c>
      <c r="AR29" s="5">
        <v>1030.7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232</v>
      </c>
      <c r="AY29">
        <v>1088</v>
      </c>
      <c r="AZ29">
        <v>3.4</v>
      </c>
      <c r="BA29">
        <v>3.5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3.1</v>
      </c>
      <c r="AM30" s="5">
        <v>87</v>
      </c>
      <c r="AN30" s="5">
        <v>1.1000000000000001</v>
      </c>
      <c r="AO30" s="5">
        <v>3.1</v>
      </c>
      <c r="AP30" s="5">
        <v>1.8</v>
      </c>
      <c r="AQ30" s="5">
        <v>2.2000000000000002</v>
      </c>
      <c r="AR30" s="5">
        <v>1030.5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232</v>
      </c>
      <c r="AY30">
        <v>1088</v>
      </c>
      <c r="AZ30">
        <v>3.4</v>
      </c>
      <c r="BA30">
        <v>3.5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3.1</v>
      </c>
      <c r="AM31" s="5">
        <v>87</v>
      </c>
      <c r="AN31" s="5">
        <v>1.1000000000000001</v>
      </c>
      <c r="AO31" s="5">
        <v>3.1</v>
      </c>
      <c r="AP31" s="5">
        <v>2.2000000000000002</v>
      </c>
      <c r="AQ31" s="5">
        <v>3.2</v>
      </c>
      <c r="AR31" s="5">
        <v>1030.5999999999999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232</v>
      </c>
      <c r="AY31">
        <v>1088</v>
      </c>
      <c r="AZ31">
        <v>3.4</v>
      </c>
      <c r="BA31">
        <v>3.5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3.1</v>
      </c>
      <c r="AM32" s="5">
        <v>87</v>
      </c>
      <c r="AN32" s="5">
        <v>1.1000000000000001</v>
      </c>
      <c r="AO32" s="5">
        <v>3.1</v>
      </c>
      <c r="AP32" s="5">
        <v>1.8</v>
      </c>
      <c r="AQ32" s="5">
        <v>3.6</v>
      </c>
      <c r="AR32" s="5">
        <v>1030.5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232</v>
      </c>
      <c r="AY32">
        <v>1088</v>
      </c>
      <c r="AZ32">
        <v>3.4</v>
      </c>
      <c r="BA32">
        <v>3.5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3.1</v>
      </c>
      <c r="AM33" s="5">
        <v>87</v>
      </c>
      <c r="AN33" s="5">
        <v>1.1000000000000001</v>
      </c>
      <c r="AO33" s="5">
        <v>3.1</v>
      </c>
      <c r="AP33" s="5">
        <v>2.9</v>
      </c>
      <c r="AQ33" s="5">
        <v>3.6</v>
      </c>
      <c r="AR33" s="5">
        <v>1030.5999999999999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232</v>
      </c>
      <c r="AY33">
        <v>1088</v>
      </c>
      <c r="AZ33">
        <v>3.4</v>
      </c>
      <c r="BA33">
        <v>3.5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3.1</v>
      </c>
      <c r="AM34" s="5">
        <v>87</v>
      </c>
      <c r="AN34" s="5">
        <v>1.1000000000000001</v>
      </c>
      <c r="AO34" s="5">
        <v>3.1</v>
      </c>
      <c r="AP34" s="5">
        <v>4.3</v>
      </c>
      <c r="AQ34" s="5">
        <v>4.3</v>
      </c>
      <c r="AR34" s="5">
        <v>1030.5999999999999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232</v>
      </c>
      <c r="AY34">
        <v>1088</v>
      </c>
      <c r="AZ34">
        <v>3.4</v>
      </c>
      <c r="BA34">
        <v>3.5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3.1</v>
      </c>
      <c r="AM35" s="5">
        <v>87</v>
      </c>
      <c r="AN35" s="5">
        <v>1.1000000000000001</v>
      </c>
      <c r="AO35" s="5">
        <v>3.1</v>
      </c>
      <c r="AP35" s="5">
        <v>2.5</v>
      </c>
      <c r="AQ35" s="5">
        <v>2.9</v>
      </c>
      <c r="AR35" s="5">
        <v>1030.5999999999999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232</v>
      </c>
      <c r="AY35">
        <v>1088</v>
      </c>
      <c r="AZ35">
        <v>3.4</v>
      </c>
      <c r="BA35">
        <v>3.5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3.1</v>
      </c>
      <c r="AM36" s="5">
        <v>87</v>
      </c>
      <c r="AN36" s="5">
        <v>1.1000000000000001</v>
      </c>
      <c r="AO36" s="5">
        <v>3.1</v>
      </c>
      <c r="AP36" s="5">
        <v>2.2000000000000002</v>
      </c>
      <c r="AQ36" s="5">
        <v>2.2000000000000002</v>
      </c>
      <c r="AR36" s="5">
        <v>1030.5999999999999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232</v>
      </c>
      <c r="AY36">
        <v>1088</v>
      </c>
      <c r="AZ36">
        <v>3.4</v>
      </c>
      <c r="BA36">
        <v>3.5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3.1</v>
      </c>
      <c r="AM37" s="5">
        <v>87</v>
      </c>
      <c r="AN37" s="5">
        <v>1.1000000000000001</v>
      </c>
      <c r="AO37" s="5">
        <v>3.1</v>
      </c>
      <c r="AP37" s="5">
        <v>2.9</v>
      </c>
      <c r="AQ37" s="5">
        <v>2.9</v>
      </c>
      <c r="AR37" s="5">
        <v>1030.5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232</v>
      </c>
      <c r="AY37">
        <v>1088</v>
      </c>
      <c r="AZ37">
        <v>3.4</v>
      </c>
      <c r="BA37">
        <v>3.6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3.1</v>
      </c>
      <c r="AM38" s="5">
        <v>87</v>
      </c>
      <c r="AN38" s="5">
        <v>1.1000000000000001</v>
      </c>
      <c r="AO38" s="5">
        <v>3.1</v>
      </c>
      <c r="AP38" s="5">
        <v>0</v>
      </c>
      <c r="AQ38" s="5">
        <v>2.9</v>
      </c>
      <c r="AR38" s="5">
        <v>1030.7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232</v>
      </c>
      <c r="AY38">
        <v>1088</v>
      </c>
      <c r="AZ38">
        <v>3.4</v>
      </c>
      <c r="BA38">
        <v>3.5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3.1</v>
      </c>
      <c r="AM39" s="5">
        <v>87</v>
      </c>
      <c r="AN39" s="5">
        <v>1.1000000000000001</v>
      </c>
      <c r="AO39" s="5">
        <v>3.1</v>
      </c>
      <c r="AP39" s="5">
        <v>0</v>
      </c>
      <c r="AQ39" s="5">
        <v>2.9</v>
      </c>
      <c r="AR39" s="5">
        <v>1030.5999999999999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232</v>
      </c>
      <c r="AY39">
        <v>1088</v>
      </c>
      <c r="AZ39">
        <v>3.4</v>
      </c>
      <c r="BA39">
        <v>3.5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3.1</v>
      </c>
      <c r="AM40" s="5">
        <v>87</v>
      </c>
      <c r="AN40" s="5">
        <v>1.1000000000000001</v>
      </c>
      <c r="AO40" s="5">
        <v>3.1</v>
      </c>
      <c r="AP40" s="5">
        <v>2.2000000000000002</v>
      </c>
      <c r="AQ40" s="5">
        <v>2.5</v>
      </c>
      <c r="AR40" s="5">
        <v>1030.8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232</v>
      </c>
      <c r="AY40">
        <v>1088</v>
      </c>
      <c r="AZ40">
        <v>3.4</v>
      </c>
      <c r="BA40">
        <v>3.6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3.1</v>
      </c>
      <c r="AM41" s="5">
        <v>87</v>
      </c>
      <c r="AN41" s="5">
        <v>1.1000000000000001</v>
      </c>
      <c r="AO41" s="5">
        <v>3.1</v>
      </c>
      <c r="AP41" s="5">
        <v>3.2</v>
      </c>
      <c r="AQ41" s="5">
        <v>4.3</v>
      </c>
      <c r="AR41" s="5">
        <v>1030.5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232</v>
      </c>
      <c r="AY41">
        <v>1088</v>
      </c>
      <c r="AZ41">
        <v>3.4</v>
      </c>
      <c r="BA41">
        <v>3.5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3.1</v>
      </c>
      <c r="AM42" s="5">
        <v>87</v>
      </c>
      <c r="AN42" s="5">
        <v>1.1000000000000001</v>
      </c>
      <c r="AO42" s="5">
        <v>1.8</v>
      </c>
      <c r="AP42" s="5">
        <v>5.4</v>
      </c>
      <c r="AQ42" s="5">
        <v>5.8</v>
      </c>
      <c r="AR42" s="5">
        <v>1030.5999999999999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232</v>
      </c>
      <c r="AY42">
        <v>1088</v>
      </c>
      <c r="AZ42">
        <v>3.4</v>
      </c>
      <c r="BA42">
        <v>3.5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3.1</v>
      </c>
      <c r="AM43" s="5">
        <v>87</v>
      </c>
      <c r="AN43" s="5">
        <v>1.1000000000000001</v>
      </c>
      <c r="AO43" s="5">
        <v>3.1</v>
      </c>
      <c r="AP43" s="5">
        <v>0</v>
      </c>
      <c r="AQ43" s="5">
        <v>3.6</v>
      </c>
      <c r="AR43" s="5">
        <v>1030.5999999999999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232</v>
      </c>
      <c r="AY43">
        <v>1088</v>
      </c>
      <c r="AZ43">
        <v>3.4</v>
      </c>
      <c r="BA43">
        <v>3.6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3.1</v>
      </c>
      <c r="AM44" s="5">
        <v>87</v>
      </c>
      <c r="AN44" s="5">
        <v>1.1000000000000001</v>
      </c>
      <c r="AO44" s="5">
        <v>3.1</v>
      </c>
      <c r="AP44" s="5">
        <v>0</v>
      </c>
      <c r="AQ44" s="5">
        <v>0</v>
      </c>
      <c r="AR44" s="5">
        <v>1030.5999999999999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232</v>
      </c>
      <c r="AY44">
        <v>1088</v>
      </c>
      <c r="AZ44">
        <v>3.4</v>
      </c>
      <c r="BA44">
        <v>3.6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3.1</v>
      </c>
      <c r="AM45" s="5">
        <v>87</v>
      </c>
      <c r="AN45" s="5">
        <v>1.1000000000000001</v>
      </c>
      <c r="AO45" s="5">
        <v>3.1</v>
      </c>
      <c r="AP45" s="5">
        <v>0</v>
      </c>
      <c r="AQ45" s="5">
        <v>0</v>
      </c>
      <c r="AR45" s="5">
        <v>1030.5999999999999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232</v>
      </c>
      <c r="AY45">
        <v>1088</v>
      </c>
      <c r="AZ45">
        <v>3.4</v>
      </c>
      <c r="BA45">
        <v>3.6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3.1</v>
      </c>
      <c r="AM46" s="5">
        <v>87</v>
      </c>
      <c r="AN46" s="5">
        <v>1.1000000000000001</v>
      </c>
      <c r="AO46" s="5">
        <v>3.1</v>
      </c>
      <c r="AP46" s="5">
        <v>2.9</v>
      </c>
      <c r="AQ46" s="5">
        <v>3.2</v>
      </c>
      <c r="AR46" s="5">
        <v>1030.5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232</v>
      </c>
      <c r="AY46">
        <v>1088</v>
      </c>
      <c r="AZ46">
        <v>3.4</v>
      </c>
      <c r="BA46">
        <v>3.6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3.1</v>
      </c>
      <c r="AM47" s="5">
        <v>87</v>
      </c>
      <c r="AN47" s="5">
        <v>1.1000000000000001</v>
      </c>
      <c r="AO47" s="5">
        <v>3.1</v>
      </c>
      <c r="AP47" s="5">
        <v>4</v>
      </c>
      <c r="AQ47" s="5">
        <v>5</v>
      </c>
      <c r="AR47" s="5">
        <v>1030.5999999999999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232</v>
      </c>
      <c r="AY47">
        <v>1088</v>
      </c>
      <c r="AZ47">
        <v>3.4</v>
      </c>
      <c r="BA47">
        <v>3.6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3.1</v>
      </c>
      <c r="AM48" s="5">
        <v>87</v>
      </c>
      <c r="AN48" s="5">
        <v>1.1000000000000001</v>
      </c>
      <c r="AO48" s="5">
        <v>3.1</v>
      </c>
      <c r="AP48" s="5">
        <v>3.6</v>
      </c>
      <c r="AQ48" s="5">
        <v>5</v>
      </c>
      <c r="AR48" s="5">
        <v>1030.4000000000001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232</v>
      </c>
      <c r="AY48">
        <v>1088</v>
      </c>
      <c r="AZ48">
        <v>3.4</v>
      </c>
      <c r="BA48">
        <v>3.6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3.1</v>
      </c>
      <c r="AM49" s="5">
        <v>87</v>
      </c>
      <c r="AN49" s="5">
        <v>1.1000000000000001</v>
      </c>
      <c r="AO49" s="5">
        <v>3.1</v>
      </c>
      <c r="AP49" s="5">
        <v>3.2</v>
      </c>
      <c r="AQ49" s="5">
        <v>3.6</v>
      </c>
      <c r="AR49" s="5">
        <v>1030.3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232</v>
      </c>
      <c r="AY49">
        <v>1088</v>
      </c>
      <c r="AZ49">
        <v>3.5</v>
      </c>
      <c r="BA49">
        <v>3.6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3.1</v>
      </c>
      <c r="AM50" s="5">
        <v>87</v>
      </c>
      <c r="AN50" s="5">
        <v>1.1000000000000001</v>
      </c>
      <c r="AO50" s="5">
        <v>3.1</v>
      </c>
      <c r="AP50" s="5">
        <v>0</v>
      </c>
      <c r="AQ50" s="5">
        <v>2.5</v>
      </c>
      <c r="AR50" s="5">
        <v>1030.4000000000001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232</v>
      </c>
      <c r="AY50">
        <v>1088</v>
      </c>
      <c r="AZ50">
        <v>3.4</v>
      </c>
      <c r="BA50">
        <v>3.6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3.1</v>
      </c>
      <c r="AM51" s="5">
        <v>87</v>
      </c>
      <c r="AN51" s="5">
        <v>1.1000000000000001</v>
      </c>
      <c r="AO51" s="5">
        <v>3.1</v>
      </c>
      <c r="AP51" s="5">
        <v>2.9</v>
      </c>
      <c r="AQ51" s="5">
        <v>2.9</v>
      </c>
      <c r="AR51" s="5">
        <v>1030.3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232</v>
      </c>
      <c r="AY51">
        <v>1088</v>
      </c>
      <c r="AZ51">
        <v>3.4</v>
      </c>
      <c r="BA51">
        <v>3.6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3.1</v>
      </c>
      <c r="AM52" s="5">
        <v>87</v>
      </c>
      <c r="AN52" s="5">
        <v>1.1000000000000001</v>
      </c>
      <c r="AO52" s="5">
        <v>3.1</v>
      </c>
      <c r="AP52" s="5">
        <v>2.5</v>
      </c>
      <c r="AQ52" s="5">
        <v>2.5</v>
      </c>
      <c r="AR52" s="5">
        <v>1030.5999999999999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232</v>
      </c>
      <c r="AY52">
        <v>1088</v>
      </c>
      <c r="AZ52">
        <v>3.4</v>
      </c>
      <c r="BA52">
        <v>3.6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3.1</v>
      </c>
      <c r="AM53" s="5">
        <v>87</v>
      </c>
      <c r="AN53" s="5">
        <v>1.1000000000000001</v>
      </c>
      <c r="AO53" s="5">
        <v>3.1</v>
      </c>
      <c r="AP53" s="5">
        <v>1.8</v>
      </c>
      <c r="AQ53" s="5">
        <v>1.8</v>
      </c>
      <c r="AR53" s="5">
        <v>1030.5999999999999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232</v>
      </c>
      <c r="AY53">
        <v>1088</v>
      </c>
      <c r="AZ53">
        <v>3.5</v>
      </c>
      <c r="BA53">
        <v>3.6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3.2</v>
      </c>
      <c r="AM54" s="5">
        <v>87</v>
      </c>
      <c r="AN54" s="5">
        <v>1.2</v>
      </c>
      <c r="AO54" s="5">
        <v>3.2</v>
      </c>
      <c r="AP54" s="5">
        <v>1.8</v>
      </c>
      <c r="AQ54" s="5">
        <v>2.5</v>
      </c>
      <c r="AR54" s="5">
        <v>1030.5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232</v>
      </c>
      <c r="AY54">
        <v>1088</v>
      </c>
      <c r="AZ54">
        <v>3.4</v>
      </c>
      <c r="BA54">
        <v>3.6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3.2</v>
      </c>
      <c r="AM55" s="5">
        <v>87</v>
      </c>
      <c r="AN55" s="5">
        <v>1.2</v>
      </c>
      <c r="AO55" s="5">
        <v>3.2</v>
      </c>
      <c r="AP55" s="5">
        <v>0</v>
      </c>
      <c r="AQ55" s="5">
        <v>1.8</v>
      </c>
      <c r="AR55" s="5">
        <v>1030.5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232</v>
      </c>
      <c r="AY55">
        <v>1088</v>
      </c>
      <c r="AZ55">
        <v>3.5</v>
      </c>
      <c r="BA55">
        <v>3.6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3.1</v>
      </c>
      <c r="AM56" s="5">
        <v>87</v>
      </c>
      <c r="AN56" s="5">
        <v>1.1000000000000001</v>
      </c>
      <c r="AO56" s="5">
        <v>3.1</v>
      </c>
      <c r="AP56" s="5">
        <v>3.6</v>
      </c>
      <c r="AQ56" s="5">
        <v>5</v>
      </c>
      <c r="AR56" s="5">
        <v>1030.5999999999999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232</v>
      </c>
      <c r="AY56">
        <v>1088</v>
      </c>
      <c r="AZ56">
        <v>3.5</v>
      </c>
      <c r="BA56">
        <v>3.6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3.1</v>
      </c>
      <c r="AM57" s="5">
        <v>87</v>
      </c>
      <c r="AN57" s="5">
        <v>1.1000000000000001</v>
      </c>
      <c r="AO57" s="5">
        <v>3.1</v>
      </c>
      <c r="AP57" s="5">
        <v>3.6</v>
      </c>
      <c r="AQ57" s="5">
        <v>4.3</v>
      </c>
      <c r="AR57" s="5">
        <v>1030.5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232</v>
      </c>
      <c r="AY57">
        <v>1088</v>
      </c>
      <c r="AZ57">
        <v>3.5</v>
      </c>
      <c r="BA57">
        <v>3.6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3.1</v>
      </c>
      <c r="AM58" s="5">
        <v>87</v>
      </c>
      <c r="AN58" s="5">
        <v>1.1000000000000001</v>
      </c>
      <c r="AO58" s="5">
        <v>3.1</v>
      </c>
      <c r="AP58" s="5">
        <v>2.5</v>
      </c>
      <c r="AQ58" s="5">
        <v>3.2</v>
      </c>
      <c r="AR58" s="5">
        <v>1030.4000000000001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232</v>
      </c>
      <c r="AY58">
        <v>1088</v>
      </c>
      <c r="AZ58">
        <v>3.5</v>
      </c>
      <c r="BA58">
        <v>3.6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3.1</v>
      </c>
      <c r="AM59" s="5">
        <v>87</v>
      </c>
      <c r="AN59" s="5">
        <v>1.1000000000000001</v>
      </c>
      <c r="AO59" s="5">
        <v>3.1</v>
      </c>
      <c r="AP59" s="5">
        <v>2.9</v>
      </c>
      <c r="AQ59" s="5">
        <v>4</v>
      </c>
      <c r="AR59" s="5">
        <v>1030.5999999999999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232</v>
      </c>
      <c r="AY59">
        <v>1088</v>
      </c>
      <c r="AZ59">
        <v>3.5</v>
      </c>
      <c r="BA59">
        <v>3.6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3.1</v>
      </c>
      <c r="AM60" s="5">
        <v>87</v>
      </c>
      <c r="AN60" s="5">
        <v>1.1000000000000001</v>
      </c>
      <c r="AO60" s="5">
        <v>3.1</v>
      </c>
      <c r="AP60" s="5">
        <v>0</v>
      </c>
      <c r="AQ60" s="5">
        <v>0</v>
      </c>
      <c r="AR60" s="5">
        <v>1030.5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232</v>
      </c>
      <c r="AY60">
        <v>1088</v>
      </c>
      <c r="AZ60">
        <v>3.4</v>
      </c>
      <c r="BA60">
        <v>3.6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3.1</v>
      </c>
      <c r="AM61" s="5">
        <v>87</v>
      </c>
      <c r="AN61" s="5">
        <v>1.1000000000000001</v>
      </c>
      <c r="AO61" s="5">
        <v>3.1</v>
      </c>
      <c r="AP61" s="5">
        <v>2.5</v>
      </c>
      <c r="AQ61" s="5">
        <v>2.5</v>
      </c>
      <c r="AR61" s="5">
        <v>1030.4000000000001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232</v>
      </c>
      <c r="AY61">
        <v>1088</v>
      </c>
      <c r="AZ61">
        <v>3.5</v>
      </c>
      <c r="BA61">
        <v>3.6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3.1</v>
      </c>
      <c r="AM62" s="5">
        <v>87</v>
      </c>
      <c r="AN62" s="5">
        <v>1.1000000000000001</v>
      </c>
      <c r="AO62" s="5">
        <v>3.1</v>
      </c>
      <c r="AP62" s="5">
        <v>3.2</v>
      </c>
      <c r="AQ62" s="5">
        <v>3.6</v>
      </c>
      <c r="AR62" s="5">
        <v>1030.4000000000001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232</v>
      </c>
      <c r="AY62">
        <v>1088</v>
      </c>
      <c r="AZ62">
        <v>3.5</v>
      </c>
      <c r="BA62">
        <v>3.6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3.1</v>
      </c>
      <c r="AM63" s="5">
        <v>87</v>
      </c>
      <c r="AN63" s="5">
        <v>1.1000000000000001</v>
      </c>
      <c r="AO63" s="5">
        <v>3.1</v>
      </c>
      <c r="AP63" s="5">
        <v>2.9</v>
      </c>
      <c r="AQ63" s="5">
        <v>2.9</v>
      </c>
      <c r="AR63" s="5">
        <v>1030.5999999999999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232</v>
      </c>
      <c r="AY63">
        <v>1088</v>
      </c>
      <c r="AZ63">
        <v>3.5</v>
      </c>
      <c r="BA63">
        <v>3.6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3.1</v>
      </c>
      <c r="AM64" s="5">
        <v>87</v>
      </c>
      <c r="AN64" s="5">
        <v>1.1000000000000001</v>
      </c>
      <c r="AO64" s="5">
        <v>1.5</v>
      </c>
      <c r="AP64" s="5">
        <v>6.1</v>
      </c>
      <c r="AQ64" s="5">
        <v>6.5</v>
      </c>
      <c r="AR64" s="5">
        <v>1030.5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232</v>
      </c>
      <c r="AY64">
        <v>1088</v>
      </c>
      <c r="AZ64">
        <v>3.5</v>
      </c>
      <c r="BA64">
        <v>3.6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3.1</v>
      </c>
      <c r="AM65" s="5">
        <v>87</v>
      </c>
      <c r="AN65" s="5">
        <v>1.1000000000000001</v>
      </c>
      <c r="AO65" s="5">
        <v>3.1</v>
      </c>
      <c r="AP65" s="5">
        <v>2.2000000000000002</v>
      </c>
      <c r="AQ65" s="5">
        <v>3.6</v>
      </c>
      <c r="AR65" s="5">
        <v>1030.4000000000001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232</v>
      </c>
      <c r="AY65">
        <v>1088</v>
      </c>
      <c r="AZ65">
        <v>3.5</v>
      </c>
      <c r="BA65">
        <v>3.6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3.1</v>
      </c>
      <c r="AM66" s="5">
        <v>87</v>
      </c>
      <c r="AN66" s="5">
        <v>1.1000000000000001</v>
      </c>
      <c r="AO66" s="5">
        <v>3.1</v>
      </c>
      <c r="AP66" s="5">
        <v>1.8</v>
      </c>
      <c r="AQ66" s="5">
        <v>1.8</v>
      </c>
      <c r="AR66" s="5">
        <v>1030.4000000000001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232</v>
      </c>
      <c r="AY66">
        <v>1088</v>
      </c>
      <c r="AZ66">
        <v>3.5</v>
      </c>
      <c r="BA66">
        <v>3.6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3.1</v>
      </c>
      <c r="AM67" s="5">
        <v>87</v>
      </c>
      <c r="AN67" s="5">
        <v>1.1000000000000001</v>
      </c>
      <c r="AO67" s="5">
        <v>3.1</v>
      </c>
      <c r="AP67" s="5">
        <v>0</v>
      </c>
      <c r="AQ67" s="5">
        <v>1.8</v>
      </c>
      <c r="AR67" s="5">
        <v>1030.5999999999999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232</v>
      </c>
      <c r="AY67">
        <v>1088</v>
      </c>
      <c r="AZ67">
        <v>3.5</v>
      </c>
      <c r="BA67">
        <v>3.6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3.2</v>
      </c>
      <c r="AM68" s="5">
        <v>87</v>
      </c>
      <c r="AN68" s="5">
        <v>1.2</v>
      </c>
      <c r="AO68" s="5">
        <v>3.2</v>
      </c>
      <c r="AP68" s="5">
        <v>0</v>
      </c>
      <c r="AQ68" s="5">
        <v>0</v>
      </c>
      <c r="AR68" s="5">
        <v>1030.4000000000001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232</v>
      </c>
      <c r="AY68">
        <v>1088</v>
      </c>
      <c r="AZ68">
        <v>3.4</v>
      </c>
      <c r="BA68">
        <v>3.6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3.2</v>
      </c>
      <c r="AM69" s="5">
        <v>87</v>
      </c>
      <c r="AN69" s="5">
        <v>1.2</v>
      </c>
      <c r="AO69" s="5">
        <v>3.2</v>
      </c>
      <c r="AP69" s="5">
        <v>0</v>
      </c>
      <c r="AQ69" s="5">
        <v>1.8</v>
      </c>
      <c r="AR69" s="5">
        <v>1030.4000000000001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232</v>
      </c>
      <c r="AY69">
        <v>1088</v>
      </c>
      <c r="AZ69">
        <v>3.5</v>
      </c>
      <c r="BA69">
        <v>3.6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3.2</v>
      </c>
      <c r="AM70" s="5">
        <v>87</v>
      </c>
      <c r="AN70" s="5">
        <v>1.2</v>
      </c>
      <c r="AO70" s="5">
        <v>3.2</v>
      </c>
      <c r="AP70" s="5">
        <v>0</v>
      </c>
      <c r="AQ70" s="5">
        <v>1.8</v>
      </c>
      <c r="AR70" s="5">
        <v>1030.5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232</v>
      </c>
      <c r="AY70">
        <v>1088</v>
      </c>
      <c r="AZ70">
        <v>3.5</v>
      </c>
      <c r="BA70">
        <v>3.6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3.2</v>
      </c>
      <c r="AM71" s="5">
        <v>87</v>
      </c>
      <c r="AN71" s="5">
        <v>1.2</v>
      </c>
      <c r="AO71" s="5">
        <v>3.2</v>
      </c>
      <c r="AP71" s="5">
        <v>4</v>
      </c>
      <c r="AQ71" s="5">
        <v>4.7</v>
      </c>
      <c r="AR71" s="5">
        <v>1030.3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232</v>
      </c>
      <c r="AY71">
        <v>1088</v>
      </c>
      <c r="AZ71">
        <v>3.5</v>
      </c>
      <c r="BA71">
        <v>3.6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3.1</v>
      </c>
      <c r="AM72" s="5">
        <v>87</v>
      </c>
      <c r="AN72" s="5">
        <v>1.1000000000000001</v>
      </c>
      <c r="AO72" s="5">
        <v>3.1</v>
      </c>
      <c r="AP72" s="5">
        <v>3.2</v>
      </c>
      <c r="AQ72" s="5">
        <v>3.6</v>
      </c>
      <c r="AR72" s="5">
        <v>1030.5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232</v>
      </c>
      <c r="AY72">
        <v>1088</v>
      </c>
      <c r="AZ72">
        <v>3.5</v>
      </c>
      <c r="BA72">
        <v>3.6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3.2</v>
      </c>
      <c r="AM73" s="5">
        <v>87</v>
      </c>
      <c r="AN73" s="5">
        <v>1.2</v>
      </c>
      <c r="AO73" s="5">
        <v>3.2</v>
      </c>
      <c r="AP73" s="5">
        <v>2.5</v>
      </c>
      <c r="AQ73" s="5">
        <v>3.2</v>
      </c>
      <c r="AR73" s="5">
        <v>1030.5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232</v>
      </c>
      <c r="AY73">
        <v>1088</v>
      </c>
      <c r="AZ73">
        <v>3.5</v>
      </c>
      <c r="BA73">
        <v>3.6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3.2</v>
      </c>
      <c r="AM74" s="5">
        <v>87</v>
      </c>
      <c r="AN74" s="5">
        <v>1.2</v>
      </c>
      <c r="AO74" s="5">
        <v>3.2</v>
      </c>
      <c r="AP74" s="5">
        <v>1.8</v>
      </c>
      <c r="AQ74" s="5">
        <v>1.8</v>
      </c>
      <c r="AR74" s="5">
        <v>1030.5999999999999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232</v>
      </c>
      <c r="AY74">
        <v>1088</v>
      </c>
      <c r="AZ74">
        <v>3.5</v>
      </c>
      <c r="BA74">
        <v>3.6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3.2</v>
      </c>
      <c r="AM75" s="5">
        <v>87</v>
      </c>
      <c r="AN75" s="5">
        <v>1.2</v>
      </c>
      <c r="AO75" s="5">
        <v>3.2</v>
      </c>
      <c r="AP75" s="5">
        <v>0</v>
      </c>
      <c r="AQ75" s="5">
        <v>1.8</v>
      </c>
      <c r="AR75" s="5">
        <v>1030.4000000000001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232</v>
      </c>
      <c r="AY75">
        <v>1088</v>
      </c>
      <c r="AZ75">
        <v>3.5</v>
      </c>
      <c r="BA75">
        <v>3.6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3.2</v>
      </c>
      <c r="AM76" s="5">
        <v>87</v>
      </c>
      <c r="AN76" s="5">
        <v>1.2</v>
      </c>
      <c r="AO76" s="5">
        <v>3.2</v>
      </c>
      <c r="AP76" s="5">
        <v>1.8</v>
      </c>
      <c r="AQ76" s="5">
        <v>2.5</v>
      </c>
      <c r="AR76" s="5">
        <v>1030.4000000000001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232</v>
      </c>
      <c r="AY76">
        <v>1088</v>
      </c>
      <c r="AZ76">
        <v>3.5</v>
      </c>
      <c r="BA76">
        <v>3.6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3.2</v>
      </c>
      <c r="AM77" s="5">
        <v>87</v>
      </c>
      <c r="AN77" s="5">
        <v>1.2</v>
      </c>
      <c r="AO77" s="5">
        <v>3.2</v>
      </c>
      <c r="AP77" s="5">
        <v>2.2000000000000002</v>
      </c>
      <c r="AQ77" s="5">
        <v>2.2000000000000002</v>
      </c>
      <c r="AR77" s="5">
        <v>1030.5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232</v>
      </c>
      <c r="AY77">
        <v>1088</v>
      </c>
      <c r="AZ77">
        <v>3.4</v>
      </c>
      <c r="BA77">
        <v>3.6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3.2</v>
      </c>
      <c r="AM78" s="5">
        <v>87</v>
      </c>
      <c r="AN78" s="5">
        <v>1.2</v>
      </c>
      <c r="AO78" s="5">
        <v>3.2</v>
      </c>
      <c r="AP78" s="5">
        <v>0</v>
      </c>
      <c r="AQ78" s="5">
        <v>2.2000000000000002</v>
      </c>
      <c r="AR78" s="5">
        <v>1030.4000000000001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232</v>
      </c>
      <c r="AY78">
        <v>1088</v>
      </c>
      <c r="AZ78">
        <v>3.5</v>
      </c>
      <c r="BA78">
        <v>3.6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3.2</v>
      </c>
      <c r="AM79" s="5">
        <v>87</v>
      </c>
      <c r="AN79" s="5">
        <v>1.2</v>
      </c>
      <c r="AO79" s="5">
        <v>3.2</v>
      </c>
      <c r="AP79" s="5">
        <v>0</v>
      </c>
      <c r="AQ79" s="5">
        <v>0</v>
      </c>
      <c r="AR79" s="5">
        <v>1030.4000000000001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232</v>
      </c>
      <c r="AY79">
        <v>1088</v>
      </c>
      <c r="AZ79">
        <v>3.5</v>
      </c>
      <c r="BA79">
        <v>3.6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3.2</v>
      </c>
      <c r="AM80" s="5">
        <v>87</v>
      </c>
      <c r="AN80" s="5">
        <v>1.2</v>
      </c>
      <c r="AO80" s="5">
        <v>3.2</v>
      </c>
      <c r="AP80" s="5">
        <v>0</v>
      </c>
      <c r="AQ80" s="5">
        <v>0</v>
      </c>
      <c r="AR80" s="5">
        <v>1030.4000000000001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232</v>
      </c>
      <c r="AY80">
        <v>1088</v>
      </c>
      <c r="AZ80">
        <v>3.5</v>
      </c>
      <c r="BA80">
        <v>3.7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3.2</v>
      </c>
      <c r="AM81" s="5">
        <v>87</v>
      </c>
      <c r="AN81" s="5">
        <v>1.2</v>
      </c>
      <c r="AO81" s="5">
        <v>3.2</v>
      </c>
      <c r="AP81" s="5">
        <v>2.5</v>
      </c>
      <c r="AQ81" s="5">
        <v>2.5</v>
      </c>
      <c r="AR81" s="5">
        <v>1030.5999999999999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232</v>
      </c>
      <c r="AY81">
        <v>1088</v>
      </c>
      <c r="AZ81">
        <v>3.5</v>
      </c>
      <c r="BA81">
        <v>3.7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3.2</v>
      </c>
      <c r="AM82" s="5">
        <v>87</v>
      </c>
      <c r="AN82" s="5">
        <v>1.2</v>
      </c>
      <c r="AO82" s="5">
        <v>3.2</v>
      </c>
      <c r="AP82" s="5">
        <v>2.9</v>
      </c>
      <c r="AQ82" s="5">
        <v>4</v>
      </c>
      <c r="AR82" s="5">
        <v>1030.4000000000001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232</v>
      </c>
      <c r="AY82">
        <v>1088</v>
      </c>
      <c r="AZ82">
        <v>3.5</v>
      </c>
      <c r="BA82">
        <v>3.7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3.2</v>
      </c>
      <c r="AM83" s="5">
        <v>87</v>
      </c>
      <c r="AN83" s="5">
        <v>1.2</v>
      </c>
      <c r="AO83" s="5">
        <v>3.2</v>
      </c>
      <c r="AP83" s="5">
        <v>1.8</v>
      </c>
      <c r="AQ83" s="5">
        <v>3.2</v>
      </c>
      <c r="AR83" s="5">
        <v>1030.3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232</v>
      </c>
      <c r="AY83">
        <v>1088</v>
      </c>
      <c r="AZ83">
        <v>3.5</v>
      </c>
      <c r="BA83">
        <v>3.7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3.2</v>
      </c>
      <c r="AM84" s="5">
        <v>87</v>
      </c>
      <c r="AN84" s="5">
        <v>1.2</v>
      </c>
      <c r="AO84" s="5">
        <v>3.2</v>
      </c>
      <c r="AP84" s="5">
        <v>3.6</v>
      </c>
      <c r="AQ84" s="5">
        <v>5.8</v>
      </c>
      <c r="AR84" s="5">
        <v>1030.4000000000001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232</v>
      </c>
      <c r="AY84">
        <v>1088</v>
      </c>
      <c r="AZ84">
        <v>3.5</v>
      </c>
      <c r="BA84">
        <v>3.7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3.1</v>
      </c>
      <c r="AM85" s="5">
        <v>87</v>
      </c>
      <c r="AN85" s="5">
        <v>1.1000000000000001</v>
      </c>
      <c r="AO85" s="5">
        <v>3.1</v>
      </c>
      <c r="AP85" s="5">
        <v>4</v>
      </c>
      <c r="AQ85" s="5">
        <v>6.1</v>
      </c>
      <c r="AR85" s="5">
        <v>1030.5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232</v>
      </c>
      <c r="AY85">
        <v>1088</v>
      </c>
      <c r="AZ85">
        <v>3.5</v>
      </c>
      <c r="BA85">
        <v>3.7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3.1</v>
      </c>
      <c r="AM86" s="5">
        <v>87</v>
      </c>
      <c r="AN86" s="5">
        <v>1.1000000000000001</v>
      </c>
      <c r="AO86" s="5">
        <v>3.1</v>
      </c>
      <c r="AP86" s="5">
        <v>0</v>
      </c>
      <c r="AQ86" s="5">
        <v>3.2</v>
      </c>
      <c r="AR86" s="5">
        <v>1030.3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232</v>
      </c>
      <c r="AY86">
        <v>1088</v>
      </c>
      <c r="AZ86">
        <v>3.5</v>
      </c>
      <c r="BA86">
        <v>3.7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3.1</v>
      </c>
      <c r="AM87" s="5">
        <v>87</v>
      </c>
      <c r="AN87" s="5">
        <v>1.1000000000000001</v>
      </c>
      <c r="AO87" s="5">
        <v>3.1</v>
      </c>
      <c r="AP87" s="5">
        <v>0</v>
      </c>
      <c r="AQ87" s="5">
        <v>2.5</v>
      </c>
      <c r="AR87" s="5">
        <v>1030.5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232</v>
      </c>
      <c r="AY87">
        <v>1088</v>
      </c>
      <c r="AZ87">
        <v>3.5</v>
      </c>
      <c r="BA87">
        <v>3.7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3.1</v>
      </c>
      <c r="AM88" s="5">
        <v>87</v>
      </c>
      <c r="AN88" s="5">
        <v>1.1000000000000001</v>
      </c>
      <c r="AO88" s="5">
        <v>3.1</v>
      </c>
      <c r="AP88" s="5">
        <v>0</v>
      </c>
      <c r="AQ88" s="5">
        <v>2.9</v>
      </c>
      <c r="AR88" s="5">
        <v>1030.2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232</v>
      </c>
      <c r="AY88">
        <v>1088</v>
      </c>
      <c r="AZ88">
        <v>3.5</v>
      </c>
      <c r="BA88">
        <v>3.7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3.1</v>
      </c>
      <c r="AM89" s="5">
        <v>87</v>
      </c>
      <c r="AN89" s="5">
        <v>1.1000000000000001</v>
      </c>
      <c r="AO89" s="5">
        <v>3.1</v>
      </c>
      <c r="AP89" s="5">
        <v>2.5</v>
      </c>
      <c r="AQ89" s="5">
        <v>2.9</v>
      </c>
      <c r="AR89" s="5">
        <v>1030.3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232</v>
      </c>
      <c r="AY89">
        <v>1088</v>
      </c>
      <c r="AZ89">
        <v>3.5</v>
      </c>
      <c r="BA89">
        <v>3.7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3.1</v>
      </c>
      <c r="AM90" s="5">
        <v>87</v>
      </c>
      <c r="AN90" s="5">
        <v>1.1000000000000001</v>
      </c>
      <c r="AO90" s="5">
        <v>3.1</v>
      </c>
      <c r="AP90" s="5">
        <v>2.9</v>
      </c>
      <c r="AQ90" s="5">
        <v>2.9</v>
      </c>
      <c r="AR90" s="5">
        <v>1030.4000000000001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232</v>
      </c>
      <c r="AY90">
        <v>1088</v>
      </c>
      <c r="AZ90">
        <v>3.5</v>
      </c>
      <c r="BA90">
        <v>3.7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3.1</v>
      </c>
      <c r="AM91" s="5">
        <v>87</v>
      </c>
      <c r="AN91" s="5">
        <v>1.1000000000000001</v>
      </c>
      <c r="AO91" s="5">
        <v>3.1</v>
      </c>
      <c r="AP91" s="5">
        <v>2.5</v>
      </c>
      <c r="AQ91" s="5">
        <v>3.2</v>
      </c>
      <c r="AR91" s="5">
        <v>1030.4000000000001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232</v>
      </c>
      <c r="AY91">
        <v>1088</v>
      </c>
      <c r="AZ91">
        <v>3.5</v>
      </c>
      <c r="BA91">
        <v>3.6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3.1</v>
      </c>
      <c r="AM92" s="5">
        <v>87</v>
      </c>
      <c r="AN92" s="5">
        <v>1.1000000000000001</v>
      </c>
      <c r="AO92" s="5">
        <v>3.1</v>
      </c>
      <c r="AP92" s="5">
        <v>3.2</v>
      </c>
      <c r="AQ92" s="5">
        <v>3.2</v>
      </c>
      <c r="AR92" s="5">
        <v>1030.4000000000001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232</v>
      </c>
      <c r="AY92">
        <v>1088</v>
      </c>
      <c r="AZ92">
        <v>3.5</v>
      </c>
      <c r="BA92">
        <v>3.7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3.1</v>
      </c>
      <c r="AM93" s="5">
        <v>87</v>
      </c>
      <c r="AN93" s="5">
        <v>1.1000000000000001</v>
      </c>
      <c r="AO93" s="5">
        <v>3.1</v>
      </c>
      <c r="AP93" s="5">
        <v>0</v>
      </c>
      <c r="AQ93" s="5">
        <v>2.5</v>
      </c>
      <c r="AR93" s="5">
        <v>1030.0999999999999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232</v>
      </c>
      <c r="AY93">
        <v>1088</v>
      </c>
      <c r="AZ93">
        <v>3.5</v>
      </c>
      <c r="BA93">
        <v>3.6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3.2</v>
      </c>
      <c r="AM94" s="5">
        <v>87</v>
      </c>
      <c r="AN94" s="5">
        <v>1.2</v>
      </c>
      <c r="AO94" s="5">
        <v>3.2</v>
      </c>
      <c r="AP94" s="5">
        <v>2.9</v>
      </c>
      <c r="AQ94" s="5">
        <v>3.6</v>
      </c>
      <c r="AR94" s="5">
        <v>1030.5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232</v>
      </c>
      <c r="AY94">
        <v>1088</v>
      </c>
      <c r="AZ94">
        <v>3.5</v>
      </c>
      <c r="BA94">
        <v>3.6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3.2</v>
      </c>
      <c r="AM95" s="5">
        <v>87</v>
      </c>
      <c r="AN95" s="5">
        <v>1.2</v>
      </c>
      <c r="AO95" s="5">
        <v>3.2</v>
      </c>
      <c r="AP95" s="5">
        <v>1.8</v>
      </c>
      <c r="AQ95" s="5">
        <v>2.9</v>
      </c>
      <c r="AR95" s="5">
        <v>1030.4000000000001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232</v>
      </c>
      <c r="AY95">
        <v>1088</v>
      </c>
      <c r="AZ95">
        <v>3.5</v>
      </c>
      <c r="BA95">
        <v>3.7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3.2</v>
      </c>
      <c r="AM96" s="5">
        <v>87</v>
      </c>
      <c r="AN96" s="5">
        <v>1.2</v>
      </c>
      <c r="AO96" s="5">
        <v>3.2</v>
      </c>
      <c r="AP96" s="5">
        <v>0</v>
      </c>
      <c r="AQ96" s="5">
        <v>2.9</v>
      </c>
      <c r="AR96" s="5">
        <v>1030.2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232</v>
      </c>
      <c r="AY96">
        <v>1088</v>
      </c>
      <c r="AZ96">
        <v>3.5</v>
      </c>
      <c r="BA96">
        <v>3.7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3.2</v>
      </c>
      <c r="AM97" s="5">
        <v>87</v>
      </c>
      <c r="AN97" s="5">
        <v>1.2</v>
      </c>
      <c r="AO97" s="5">
        <v>3.2</v>
      </c>
      <c r="AP97" s="5">
        <v>0</v>
      </c>
      <c r="AQ97" s="5">
        <v>2.5</v>
      </c>
      <c r="AR97" s="5">
        <v>1030.3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232</v>
      </c>
      <c r="AY97">
        <v>1088</v>
      </c>
      <c r="AZ97">
        <v>3.5</v>
      </c>
      <c r="BA97">
        <v>3.7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3.2</v>
      </c>
      <c r="AM98" s="5">
        <v>87</v>
      </c>
      <c r="AN98" s="5">
        <v>1.2</v>
      </c>
      <c r="AO98" s="5">
        <v>3.2</v>
      </c>
      <c r="AP98" s="5">
        <v>2.9</v>
      </c>
      <c r="AQ98" s="5">
        <v>2.9</v>
      </c>
      <c r="AR98" s="5">
        <v>1030.3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232</v>
      </c>
      <c r="AY98">
        <v>1088</v>
      </c>
      <c r="AZ98">
        <v>3.5</v>
      </c>
      <c r="BA98">
        <v>3.7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3.1</v>
      </c>
      <c r="AM99" s="5">
        <v>87</v>
      </c>
      <c r="AN99" s="5">
        <v>1.1000000000000001</v>
      </c>
      <c r="AO99" s="5">
        <v>3.1</v>
      </c>
      <c r="AP99" s="5">
        <v>1.8</v>
      </c>
      <c r="AQ99" s="5">
        <v>2.5</v>
      </c>
      <c r="AR99" s="5">
        <v>1030.4000000000001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232</v>
      </c>
      <c r="AY99">
        <v>1088</v>
      </c>
      <c r="AZ99">
        <v>3.5</v>
      </c>
      <c r="BA99">
        <v>3.7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3.2</v>
      </c>
      <c r="AM100" s="5">
        <v>87</v>
      </c>
      <c r="AN100" s="5">
        <v>1.2</v>
      </c>
      <c r="AO100" s="5">
        <v>3.2</v>
      </c>
      <c r="AP100" s="5">
        <v>0</v>
      </c>
      <c r="AQ100" s="5">
        <v>3.2</v>
      </c>
      <c r="AR100" s="5">
        <v>1030.3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232</v>
      </c>
      <c r="AY100">
        <v>1088</v>
      </c>
      <c r="AZ100">
        <v>3.5</v>
      </c>
      <c r="BA100">
        <v>3.7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3.2</v>
      </c>
      <c r="AM101" s="5">
        <v>87</v>
      </c>
      <c r="AN101" s="5">
        <v>1.2</v>
      </c>
      <c r="AO101" s="5">
        <v>3.2</v>
      </c>
      <c r="AP101" s="5">
        <v>3.2</v>
      </c>
      <c r="AQ101" s="5">
        <v>3.6</v>
      </c>
      <c r="AR101" s="5">
        <v>1030.3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232</v>
      </c>
      <c r="AY101">
        <v>1088</v>
      </c>
      <c r="AZ101">
        <v>3.5</v>
      </c>
      <c r="BA101">
        <v>3.7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3.2</v>
      </c>
      <c r="AM102" s="5">
        <v>87</v>
      </c>
      <c r="AN102" s="5">
        <v>1.2</v>
      </c>
      <c r="AO102" s="5">
        <v>3.2</v>
      </c>
      <c r="AP102" s="5">
        <v>3.2</v>
      </c>
      <c r="AQ102" s="5">
        <v>3.6</v>
      </c>
      <c r="AR102" s="5">
        <v>1030.0999999999999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232</v>
      </c>
      <c r="AY102">
        <v>1088</v>
      </c>
      <c r="AZ102">
        <v>3.5</v>
      </c>
      <c r="BA102">
        <v>3.7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3.2</v>
      </c>
      <c r="AM103" s="5">
        <v>88</v>
      </c>
      <c r="AN103" s="5">
        <v>1.3</v>
      </c>
      <c r="AO103" s="5">
        <v>3.2</v>
      </c>
      <c r="AP103" s="5">
        <v>2.5</v>
      </c>
      <c r="AQ103" s="5">
        <v>3.2</v>
      </c>
      <c r="AR103" s="5">
        <v>1030.0999999999999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232</v>
      </c>
      <c r="AY103">
        <v>1088</v>
      </c>
      <c r="AZ103">
        <v>3.5</v>
      </c>
      <c r="BA103">
        <v>3.7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3.2</v>
      </c>
      <c r="AM104" s="5">
        <v>88</v>
      </c>
      <c r="AN104" s="5">
        <v>1.3</v>
      </c>
      <c r="AO104" s="5">
        <v>3.2</v>
      </c>
      <c r="AP104" s="5">
        <v>0</v>
      </c>
      <c r="AQ104" s="5">
        <v>1.8</v>
      </c>
      <c r="AR104" s="5">
        <v>1030.3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232</v>
      </c>
      <c r="AY104">
        <v>1088</v>
      </c>
      <c r="AZ104">
        <v>3.5</v>
      </c>
      <c r="BA104">
        <v>3.7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3.2</v>
      </c>
      <c r="AM105" s="5">
        <v>88</v>
      </c>
      <c r="AN105" s="5">
        <v>1.3</v>
      </c>
      <c r="AO105" s="5">
        <v>3.2</v>
      </c>
      <c r="AP105" s="5">
        <v>0</v>
      </c>
      <c r="AQ105" s="5">
        <v>0</v>
      </c>
      <c r="AR105" s="5">
        <v>1030.3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232</v>
      </c>
      <c r="AY105">
        <v>1088</v>
      </c>
      <c r="AZ105">
        <v>3.5</v>
      </c>
      <c r="BA105">
        <v>3.7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3.2</v>
      </c>
      <c r="AM106" s="5">
        <v>88</v>
      </c>
      <c r="AN106" s="5">
        <v>1.3</v>
      </c>
      <c r="AO106" s="5">
        <v>3.2</v>
      </c>
      <c r="AP106" s="5">
        <v>0</v>
      </c>
      <c r="AQ106" s="5">
        <v>2.2000000000000002</v>
      </c>
      <c r="AR106" s="5">
        <v>1030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232</v>
      </c>
      <c r="AY106">
        <v>1088</v>
      </c>
      <c r="AZ106">
        <v>3.5</v>
      </c>
      <c r="BA106">
        <v>3.7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3.2</v>
      </c>
      <c r="AM107" s="5">
        <v>88</v>
      </c>
      <c r="AN107" s="5">
        <v>1.3</v>
      </c>
      <c r="AO107" s="5">
        <v>3.2</v>
      </c>
      <c r="AP107" s="5">
        <v>1.8</v>
      </c>
      <c r="AQ107" s="5">
        <v>2.2000000000000002</v>
      </c>
      <c r="AR107" s="5">
        <v>1030.0999999999999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232</v>
      </c>
      <c r="AY107">
        <v>1088</v>
      </c>
      <c r="AZ107">
        <v>3.5</v>
      </c>
      <c r="BA107">
        <v>3.7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3.2</v>
      </c>
      <c r="AM108" s="5">
        <v>88</v>
      </c>
      <c r="AN108" s="5">
        <v>1.3</v>
      </c>
      <c r="AO108" s="5">
        <v>3.2</v>
      </c>
      <c r="AP108" s="5">
        <v>2.9</v>
      </c>
      <c r="AQ108" s="5">
        <v>3.6</v>
      </c>
      <c r="AR108" s="5">
        <v>1030.2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232</v>
      </c>
      <c r="AY108">
        <v>1088</v>
      </c>
      <c r="AZ108">
        <v>3.5</v>
      </c>
      <c r="BA108">
        <v>3.7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3.2</v>
      </c>
      <c r="AM109" s="5">
        <v>88</v>
      </c>
      <c r="AN109" s="5">
        <v>1.3</v>
      </c>
      <c r="AO109" s="5">
        <v>3.2</v>
      </c>
      <c r="AP109" s="5">
        <v>2.9</v>
      </c>
      <c r="AQ109" s="5">
        <v>4</v>
      </c>
      <c r="AR109" s="5">
        <v>1030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232</v>
      </c>
      <c r="AY109">
        <v>1088</v>
      </c>
      <c r="AZ109">
        <v>3.5</v>
      </c>
      <c r="BA109">
        <v>3.7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3.2</v>
      </c>
      <c r="AM110" s="5">
        <v>88</v>
      </c>
      <c r="AN110" s="5">
        <v>1.3</v>
      </c>
      <c r="AO110" s="5">
        <v>3.2</v>
      </c>
      <c r="AP110" s="5">
        <v>4</v>
      </c>
      <c r="AQ110" s="5">
        <v>4</v>
      </c>
      <c r="AR110" s="5">
        <v>1030.0999999999999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232</v>
      </c>
      <c r="AY110">
        <v>1088</v>
      </c>
      <c r="AZ110">
        <v>3.5</v>
      </c>
      <c r="BA110">
        <v>3.7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3.2</v>
      </c>
      <c r="AM111" s="5">
        <v>88</v>
      </c>
      <c r="AN111" s="5">
        <v>1.3</v>
      </c>
      <c r="AO111" s="5">
        <v>3.2</v>
      </c>
      <c r="AP111" s="5">
        <v>4.3</v>
      </c>
      <c r="AQ111" s="5">
        <v>4.7</v>
      </c>
      <c r="AR111" s="5">
        <v>1030.2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232</v>
      </c>
      <c r="AY111">
        <v>1088</v>
      </c>
      <c r="AZ111">
        <v>3.5</v>
      </c>
      <c r="BA111">
        <v>3.7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3.2</v>
      </c>
      <c r="AM112" s="5">
        <v>88</v>
      </c>
      <c r="AN112" s="5">
        <v>1.3</v>
      </c>
      <c r="AO112" s="5">
        <v>3.2</v>
      </c>
      <c r="AP112" s="5">
        <v>2.2000000000000002</v>
      </c>
      <c r="AQ112" s="5">
        <v>5</v>
      </c>
      <c r="AR112" s="5">
        <v>1030.0999999999999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232</v>
      </c>
      <c r="AY112">
        <v>1088</v>
      </c>
      <c r="AZ112">
        <v>3.5</v>
      </c>
      <c r="BA112">
        <v>3.7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3.2</v>
      </c>
      <c r="AM113" s="5">
        <v>88</v>
      </c>
      <c r="AN113" s="5">
        <v>1.3</v>
      </c>
      <c r="AO113" s="5">
        <v>3.2</v>
      </c>
      <c r="AP113" s="5">
        <v>4</v>
      </c>
      <c r="AQ113" s="5">
        <v>4</v>
      </c>
      <c r="AR113" s="5">
        <v>1030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232</v>
      </c>
      <c r="AY113">
        <v>1088</v>
      </c>
      <c r="AZ113">
        <v>3.5</v>
      </c>
      <c r="BA113">
        <v>3.7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3.2</v>
      </c>
      <c r="AM114" s="5">
        <v>88</v>
      </c>
      <c r="AN114" s="5">
        <v>1.3</v>
      </c>
      <c r="AO114" s="5">
        <v>3.2</v>
      </c>
      <c r="AP114" s="5">
        <v>4</v>
      </c>
      <c r="AQ114" s="5">
        <v>4</v>
      </c>
      <c r="AR114" s="5">
        <v>1030.0999999999999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232</v>
      </c>
      <c r="AY114">
        <v>1088</v>
      </c>
      <c r="AZ114">
        <v>3.5</v>
      </c>
      <c r="BA114">
        <v>3.7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3.2</v>
      </c>
      <c r="AM115" s="5">
        <v>88</v>
      </c>
      <c r="AN115" s="5">
        <v>1.3</v>
      </c>
      <c r="AO115" s="5">
        <v>2</v>
      </c>
      <c r="AP115" s="5">
        <v>5</v>
      </c>
      <c r="AQ115" s="5">
        <v>6.1</v>
      </c>
      <c r="AR115" s="5">
        <v>1029.9000000000001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232</v>
      </c>
      <c r="AY115">
        <v>1088</v>
      </c>
      <c r="AZ115">
        <v>3.5</v>
      </c>
      <c r="BA115">
        <v>3.7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3.2</v>
      </c>
      <c r="AM116" s="5">
        <v>88</v>
      </c>
      <c r="AN116" s="5">
        <v>1.3</v>
      </c>
      <c r="AO116" s="5">
        <v>3.2</v>
      </c>
      <c r="AP116" s="5">
        <v>4.7</v>
      </c>
      <c r="AQ116" s="5">
        <v>6.1</v>
      </c>
      <c r="AR116" s="5">
        <v>1029.8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232</v>
      </c>
      <c r="AY116">
        <v>1088</v>
      </c>
      <c r="AZ116">
        <v>3.5</v>
      </c>
      <c r="BA116">
        <v>3.7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3.2</v>
      </c>
      <c r="AM117" s="5">
        <v>88</v>
      </c>
      <c r="AN117" s="5">
        <v>1.3</v>
      </c>
      <c r="AO117" s="5">
        <v>3.2</v>
      </c>
      <c r="AP117" s="5">
        <v>2.5</v>
      </c>
      <c r="AQ117" s="5">
        <v>2.9</v>
      </c>
      <c r="AR117" s="5">
        <v>1030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232</v>
      </c>
      <c r="AY117">
        <v>1088</v>
      </c>
      <c r="AZ117">
        <v>3.5</v>
      </c>
      <c r="BA117">
        <v>3.7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3.2</v>
      </c>
      <c r="AM118" s="5">
        <v>88</v>
      </c>
      <c r="AN118" s="5">
        <v>1.3</v>
      </c>
      <c r="AO118" s="5">
        <v>3.2</v>
      </c>
      <c r="AP118" s="5">
        <v>3.2</v>
      </c>
      <c r="AQ118" s="5">
        <v>4.7</v>
      </c>
      <c r="AR118" s="5">
        <v>1030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232</v>
      </c>
      <c r="AY118">
        <v>1088</v>
      </c>
      <c r="AZ118">
        <v>3.5</v>
      </c>
      <c r="BA118">
        <v>3.7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3.2</v>
      </c>
      <c r="AM119" s="5">
        <v>88</v>
      </c>
      <c r="AN119" s="5">
        <v>1.3</v>
      </c>
      <c r="AO119" s="5">
        <v>3.2</v>
      </c>
      <c r="AP119" s="5">
        <v>0</v>
      </c>
      <c r="AQ119" s="5">
        <v>0</v>
      </c>
      <c r="AR119" s="5">
        <v>1030.0999999999999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232</v>
      </c>
      <c r="AY119">
        <v>1088</v>
      </c>
      <c r="AZ119">
        <v>3.5</v>
      </c>
      <c r="BA119">
        <v>3.7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3.3</v>
      </c>
      <c r="AM120" s="5">
        <v>88</v>
      </c>
      <c r="AN120" s="5">
        <v>1.4</v>
      </c>
      <c r="AO120" s="5">
        <v>3.3</v>
      </c>
      <c r="AP120" s="5">
        <v>3.6</v>
      </c>
      <c r="AQ120" s="5">
        <v>3.6</v>
      </c>
      <c r="AR120" s="5">
        <v>1029.9000000000001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232</v>
      </c>
      <c r="AY120">
        <v>1088</v>
      </c>
      <c r="AZ120">
        <v>3.5</v>
      </c>
      <c r="BA120">
        <v>3.7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3.3</v>
      </c>
      <c r="AM121" s="5">
        <v>88</v>
      </c>
      <c r="AN121" s="5">
        <v>1.4</v>
      </c>
      <c r="AO121" s="5">
        <v>3.3</v>
      </c>
      <c r="AP121" s="5">
        <v>4.3</v>
      </c>
      <c r="AQ121" s="5">
        <v>4.3</v>
      </c>
      <c r="AR121" s="5">
        <v>1029.9000000000001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232</v>
      </c>
      <c r="AY121">
        <v>1088</v>
      </c>
      <c r="AZ121">
        <v>3.5</v>
      </c>
      <c r="BA121">
        <v>3.7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3.3</v>
      </c>
      <c r="AM122" s="5">
        <v>88</v>
      </c>
      <c r="AN122" s="5">
        <v>1.4</v>
      </c>
      <c r="AO122" s="5">
        <v>3.3</v>
      </c>
      <c r="AP122" s="5">
        <v>2.2000000000000002</v>
      </c>
      <c r="AQ122" s="5">
        <v>2.9</v>
      </c>
      <c r="AR122" s="5">
        <v>1030.2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232</v>
      </c>
      <c r="AY122">
        <v>1088</v>
      </c>
      <c r="AZ122">
        <v>3.5</v>
      </c>
      <c r="BA122">
        <v>3.7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3.3</v>
      </c>
      <c r="AM123" s="5">
        <v>88</v>
      </c>
      <c r="AN123" s="5">
        <v>1.4</v>
      </c>
      <c r="AO123" s="5">
        <v>3.3</v>
      </c>
      <c r="AP123" s="5">
        <v>2.9</v>
      </c>
      <c r="AQ123" s="5">
        <v>4</v>
      </c>
      <c r="AR123" s="5">
        <v>1030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232</v>
      </c>
      <c r="AY123">
        <v>1088</v>
      </c>
      <c r="AZ123">
        <v>3.5</v>
      </c>
      <c r="BA123">
        <v>3.7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3.3</v>
      </c>
      <c r="AM124" s="5">
        <v>88</v>
      </c>
      <c r="AN124" s="5">
        <v>1.4</v>
      </c>
      <c r="AO124" s="5">
        <v>3.3</v>
      </c>
      <c r="AP124" s="5">
        <v>2.9</v>
      </c>
      <c r="AQ124" s="5">
        <v>3.6</v>
      </c>
      <c r="AR124" s="5">
        <v>1029.8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232</v>
      </c>
      <c r="AY124">
        <v>1088</v>
      </c>
      <c r="AZ124">
        <v>3.5</v>
      </c>
      <c r="BA124">
        <v>3.7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3.3</v>
      </c>
      <c r="AM125" s="5">
        <v>88</v>
      </c>
      <c r="AN125" s="5">
        <v>1.4</v>
      </c>
      <c r="AO125" s="5">
        <v>3.3</v>
      </c>
      <c r="AP125" s="5">
        <v>1.8</v>
      </c>
      <c r="AQ125" s="5">
        <v>2.9</v>
      </c>
      <c r="AR125" s="5">
        <v>1030.0999999999999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232</v>
      </c>
      <c r="AY125">
        <v>1088</v>
      </c>
      <c r="AZ125">
        <v>3.5</v>
      </c>
      <c r="BA125">
        <v>3.7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3.3</v>
      </c>
      <c r="AM126" s="5">
        <v>88</v>
      </c>
      <c r="AN126" s="5">
        <v>1.4</v>
      </c>
      <c r="AO126" s="5">
        <v>3.3</v>
      </c>
      <c r="AP126" s="5">
        <v>1.8</v>
      </c>
      <c r="AQ126" s="5">
        <v>2.2000000000000002</v>
      </c>
      <c r="AR126" s="5">
        <v>1030.0999999999999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232</v>
      </c>
      <c r="AY126">
        <v>1088</v>
      </c>
      <c r="AZ126">
        <v>3.5</v>
      </c>
      <c r="BA126">
        <v>3.7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3.3</v>
      </c>
      <c r="AM127" s="5">
        <v>88</v>
      </c>
      <c r="AN127" s="5">
        <v>1.4</v>
      </c>
      <c r="AO127" s="5">
        <v>3.3</v>
      </c>
      <c r="AP127" s="5">
        <v>0</v>
      </c>
      <c r="AQ127" s="5">
        <v>1.8</v>
      </c>
      <c r="AR127" s="5">
        <v>1029.9000000000001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232</v>
      </c>
      <c r="AY127">
        <v>1088</v>
      </c>
      <c r="AZ127">
        <v>3.5</v>
      </c>
      <c r="BA127">
        <v>3.7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3.3</v>
      </c>
      <c r="AM128" s="5">
        <v>88</v>
      </c>
      <c r="AN128" s="5">
        <v>1.4</v>
      </c>
      <c r="AO128" s="5">
        <v>3.3</v>
      </c>
      <c r="AP128" s="5">
        <v>4</v>
      </c>
      <c r="AQ128" s="5">
        <v>4.3</v>
      </c>
      <c r="AR128" s="5">
        <v>1030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232</v>
      </c>
      <c r="AY128">
        <v>1088</v>
      </c>
      <c r="AZ128">
        <v>3.5</v>
      </c>
      <c r="BA128">
        <v>3.7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3.3</v>
      </c>
      <c r="AM129" s="5">
        <v>88</v>
      </c>
      <c r="AN129" s="5">
        <v>1.4</v>
      </c>
      <c r="AO129" s="5">
        <v>3.3</v>
      </c>
      <c r="AP129" s="5">
        <v>3.6</v>
      </c>
      <c r="AQ129" s="5">
        <v>5</v>
      </c>
      <c r="AR129" s="5">
        <v>1030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232</v>
      </c>
      <c r="AY129">
        <v>1088</v>
      </c>
      <c r="AZ129">
        <v>3.5</v>
      </c>
      <c r="BA129">
        <v>3.7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3.3</v>
      </c>
      <c r="AM130" s="5">
        <v>88</v>
      </c>
      <c r="AN130" s="5">
        <v>1.4</v>
      </c>
      <c r="AO130" s="5">
        <v>2</v>
      </c>
      <c r="AP130" s="5">
        <v>5.4</v>
      </c>
      <c r="AQ130" s="5">
        <v>5.8</v>
      </c>
      <c r="AR130" s="5">
        <v>1030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232</v>
      </c>
      <c r="AY130">
        <v>1088</v>
      </c>
      <c r="AZ130">
        <v>3.5</v>
      </c>
      <c r="BA130">
        <v>3.7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3.3</v>
      </c>
      <c r="AM131" s="5">
        <v>88</v>
      </c>
      <c r="AN131" s="5">
        <v>1.4</v>
      </c>
      <c r="AO131" s="5">
        <v>3.3</v>
      </c>
      <c r="AP131" s="5">
        <v>3.2</v>
      </c>
      <c r="AQ131" s="5">
        <v>3.6</v>
      </c>
      <c r="AR131" s="5">
        <v>1029.8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232</v>
      </c>
      <c r="AY131">
        <v>1088</v>
      </c>
      <c r="AZ131">
        <v>3.5</v>
      </c>
      <c r="BA131">
        <v>3.7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3.3</v>
      </c>
      <c r="AM132" s="5">
        <v>88</v>
      </c>
      <c r="AN132" s="5">
        <v>1.4</v>
      </c>
      <c r="AO132" s="5">
        <v>3.3</v>
      </c>
      <c r="AP132" s="5">
        <v>1.8</v>
      </c>
      <c r="AQ132" s="5">
        <v>2.5</v>
      </c>
      <c r="AR132" s="5">
        <v>1030.2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232</v>
      </c>
      <c r="AY132">
        <v>1088</v>
      </c>
      <c r="AZ132">
        <v>3.6</v>
      </c>
      <c r="BA132">
        <v>3.7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3.4</v>
      </c>
      <c r="AM133" s="5">
        <v>88</v>
      </c>
      <c r="AN133" s="5">
        <v>1.5</v>
      </c>
      <c r="AO133" s="5">
        <v>3.4</v>
      </c>
      <c r="AP133" s="5">
        <v>1.8</v>
      </c>
      <c r="AQ133" s="5">
        <v>3.2</v>
      </c>
      <c r="AR133" s="5">
        <v>1029.9000000000001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232</v>
      </c>
      <c r="AY133">
        <v>1088</v>
      </c>
      <c r="AZ133">
        <v>3.6</v>
      </c>
      <c r="BA133">
        <v>3.7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3.4</v>
      </c>
      <c r="AM134" s="5">
        <v>88</v>
      </c>
      <c r="AN134" s="5">
        <v>1.5</v>
      </c>
      <c r="AO134" s="5">
        <v>3.4</v>
      </c>
      <c r="AP134" s="5">
        <v>0</v>
      </c>
      <c r="AQ134" s="5">
        <v>0</v>
      </c>
      <c r="AR134" s="5">
        <v>1029.9000000000001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232</v>
      </c>
      <c r="AY134">
        <v>1088</v>
      </c>
      <c r="AZ134">
        <v>3.6</v>
      </c>
      <c r="BA134">
        <v>3.8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3.4</v>
      </c>
      <c r="AM135" s="5">
        <v>88</v>
      </c>
      <c r="AN135" s="5">
        <v>1.5</v>
      </c>
      <c r="AO135" s="5">
        <v>3.4</v>
      </c>
      <c r="AP135" s="5">
        <v>0</v>
      </c>
      <c r="AQ135" s="5">
        <v>0</v>
      </c>
      <c r="AR135" s="5">
        <v>1029.5999999999999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232</v>
      </c>
      <c r="AY135">
        <v>1088</v>
      </c>
      <c r="AZ135">
        <v>3.6</v>
      </c>
      <c r="BA135">
        <v>3.8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3.4</v>
      </c>
      <c r="AM136" s="5">
        <v>88</v>
      </c>
      <c r="AN136" s="5">
        <v>1.5</v>
      </c>
      <c r="AO136" s="5">
        <v>3.4</v>
      </c>
      <c r="AP136" s="5">
        <v>0</v>
      </c>
      <c r="AQ136" s="5">
        <v>0</v>
      </c>
      <c r="AR136" s="5">
        <v>1029.7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232</v>
      </c>
      <c r="AY136">
        <v>1088</v>
      </c>
      <c r="AZ136">
        <v>3.6</v>
      </c>
      <c r="BA136">
        <v>3.7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3.4</v>
      </c>
      <c r="AM137" s="5">
        <v>88</v>
      </c>
      <c r="AN137" s="5">
        <v>1.5</v>
      </c>
      <c r="AO137" s="5">
        <v>3.4</v>
      </c>
      <c r="AP137" s="5">
        <v>0</v>
      </c>
      <c r="AQ137" s="5">
        <v>0</v>
      </c>
      <c r="AR137" s="5">
        <v>1029.9000000000001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232</v>
      </c>
      <c r="AY137">
        <v>1088</v>
      </c>
      <c r="AZ137">
        <v>3.6</v>
      </c>
      <c r="BA137">
        <v>3.8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3.4</v>
      </c>
      <c r="AM138" s="5">
        <v>88</v>
      </c>
      <c r="AN138" s="5">
        <v>1.5</v>
      </c>
      <c r="AO138" s="5">
        <v>3.4</v>
      </c>
      <c r="AP138" s="5">
        <v>0</v>
      </c>
      <c r="AQ138" s="5">
        <v>0</v>
      </c>
      <c r="AR138" s="5">
        <v>1029.9000000000001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232</v>
      </c>
      <c r="AY138">
        <v>1088</v>
      </c>
      <c r="AZ138">
        <v>3.6</v>
      </c>
      <c r="BA138">
        <v>3.8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3.4</v>
      </c>
      <c r="AM139" s="5">
        <v>88</v>
      </c>
      <c r="AN139" s="5">
        <v>1.5</v>
      </c>
      <c r="AO139" s="5">
        <v>3.4</v>
      </c>
      <c r="AP139" s="5">
        <v>3.2</v>
      </c>
      <c r="AQ139" s="5">
        <v>3.2</v>
      </c>
      <c r="AR139" s="5">
        <v>1030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232</v>
      </c>
      <c r="AY139">
        <v>1088</v>
      </c>
      <c r="AZ139">
        <v>3.6</v>
      </c>
      <c r="BA139">
        <v>3.8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3.4</v>
      </c>
      <c r="AM140" s="5">
        <v>88</v>
      </c>
      <c r="AN140" s="5">
        <v>1.5</v>
      </c>
      <c r="AO140" s="5">
        <v>3.4</v>
      </c>
      <c r="AP140" s="5">
        <v>2.2000000000000002</v>
      </c>
      <c r="AQ140" s="5">
        <v>2.5</v>
      </c>
      <c r="AR140" s="5">
        <v>1029.9000000000001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232</v>
      </c>
      <c r="AY140">
        <v>1088</v>
      </c>
      <c r="AZ140">
        <v>3.6</v>
      </c>
      <c r="BA140">
        <v>3.8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3.5</v>
      </c>
      <c r="AM141" s="5">
        <v>88</v>
      </c>
      <c r="AN141" s="5">
        <v>1.6</v>
      </c>
      <c r="AO141" s="5">
        <v>3.5</v>
      </c>
      <c r="AP141" s="5">
        <v>2.5</v>
      </c>
      <c r="AQ141" s="5">
        <v>3.2</v>
      </c>
      <c r="AR141" s="5">
        <v>1029.7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232</v>
      </c>
      <c r="AY141">
        <v>1088</v>
      </c>
      <c r="AZ141">
        <v>3.6</v>
      </c>
      <c r="BA141">
        <v>3.8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3.5</v>
      </c>
      <c r="AM142" s="5">
        <v>88</v>
      </c>
      <c r="AN142" s="5">
        <v>1.6</v>
      </c>
      <c r="AO142" s="5">
        <v>3.5</v>
      </c>
      <c r="AP142" s="5">
        <v>0</v>
      </c>
      <c r="AQ142" s="5">
        <v>0</v>
      </c>
      <c r="AR142" s="5">
        <v>1029.9000000000001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232</v>
      </c>
      <c r="AY142">
        <v>1088</v>
      </c>
      <c r="AZ142">
        <v>3.6</v>
      </c>
      <c r="BA142">
        <v>3.8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3.5</v>
      </c>
      <c r="AM143" s="5">
        <v>88</v>
      </c>
      <c r="AN143" s="5">
        <v>1.6</v>
      </c>
      <c r="AO143" s="5">
        <v>3.5</v>
      </c>
      <c r="AP143" s="5">
        <v>1.8</v>
      </c>
      <c r="AQ143" s="5">
        <v>1.8</v>
      </c>
      <c r="AR143" s="5">
        <v>1029.5999999999999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232</v>
      </c>
      <c r="AY143">
        <v>1088</v>
      </c>
      <c r="AZ143">
        <v>3.6</v>
      </c>
      <c r="BA143">
        <v>3.8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3.5</v>
      </c>
      <c r="AM144" s="5">
        <v>88</v>
      </c>
      <c r="AN144" s="5">
        <v>1.6</v>
      </c>
      <c r="AO144" s="5">
        <v>3.5</v>
      </c>
      <c r="AP144" s="5">
        <v>0</v>
      </c>
      <c r="AQ144" s="5">
        <v>2.2000000000000002</v>
      </c>
      <c r="AR144" s="5">
        <v>1029.5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232</v>
      </c>
      <c r="AY144">
        <v>1088</v>
      </c>
      <c r="AZ144">
        <v>3.7</v>
      </c>
      <c r="BA144">
        <v>3.8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3.5</v>
      </c>
      <c r="AM145" s="5">
        <v>88</v>
      </c>
      <c r="AN145" s="5">
        <v>1.6</v>
      </c>
      <c r="AO145" s="5">
        <v>3.5</v>
      </c>
      <c r="AP145" s="5">
        <v>2.2000000000000002</v>
      </c>
      <c r="AQ145" s="5">
        <v>2.9</v>
      </c>
      <c r="AR145" s="5">
        <v>1029.9000000000001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232</v>
      </c>
      <c r="AY145">
        <v>1088</v>
      </c>
      <c r="AZ145">
        <v>3.7</v>
      </c>
      <c r="BA145">
        <v>3.8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3.5</v>
      </c>
      <c r="AM146" s="5">
        <v>88</v>
      </c>
      <c r="AN146" s="5">
        <v>1.6</v>
      </c>
      <c r="AO146" s="5">
        <v>3.5</v>
      </c>
      <c r="AP146" s="5">
        <v>2.5</v>
      </c>
      <c r="AQ146" s="5">
        <v>2.5</v>
      </c>
      <c r="AR146" s="5">
        <v>1029.5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232</v>
      </c>
      <c r="AY146">
        <v>1088</v>
      </c>
      <c r="AZ146">
        <v>3.6</v>
      </c>
      <c r="BA146">
        <v>3.8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3.5</v>
      </c>
      <c r="AM147" s="5">
        <v>88</v>
      </c>
      <c r="AN147" s="5">
        <v>1.6</v>
      </c>
      <c r="AO147" s="5">
        <v>3.5</v>
      </c>
      <c r="AP147" s="5">
        <v>0</v>
      </c>
      <c r="AQ147" s="5">
        <v>0</v>
      </c>
      <c r="AR147" s="5">
        <v>1029.9000000000001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232</v>
      </c>
      <c r="AY147">
        <v>1088</v>
      </c>
      <c r="AZ147">
        <v>3.7</v>
      </c>
      <c r="BA147">
        <v>3.9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3.5</v>
      </c>
      <c r="AM148" s="5">
        <v>88</v>
      </c>
      <c r="AN148" s="5">
        <v>1.6</v>
      </c>
      <c r="AO148" s="5">
        <v>3.5</v>
      </c>
      <c r="AP148" s="5">
        <v>0</v>
      </c>
      <c r="AQ148" s="5">
        <v>0</v>
      </c>
      <c r="AR148" s="5">
        <v>1029.8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232</v>
      </c>
      <c r="AY148">
        <v>1088</v>
      </c>
      <c r="AZ148">
        <v>3.7</v>
      </c>
      <c r="BA148">
        <v>3.9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3.5</v>
      </c>
      <c r="AM149" s="5">
        <v>88</v>
      </c>
      <c r="AN149" s="5">
        <v>1.6</v>
      </c>
      <c r="AO149" s="5">
        <v>3.5</v>
      </c>
      <c r="AP149" s="5">
        <v>0</v>
      </c>
      <c r="AQ149" s="5">
        <v>0</v>
      </c>
      <c r="AR149" s="5">
        <v>1029.9000000000001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232</v>
      </c>
      <c r="AY149">
        <v>1088</v>
      </c>
      <c r="AZ149">
        <v>3.7</v>
      </c>
      <c r="BA149">
        <v>3.9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3.5</v>
      </c>
      <c r="AM150" s="5">
        <v>88</v>
      </c>
      <c r="AN150" s="5">
        <v>1.6</v>
      </c>
      <c r="AO150" s="5">
        <v>3.5</v>
      </c>
      <c r="AP150" s="5">
        <v>0</v>
      </c>
      <c r="AQ150" s="5">
        <v>1.8</v>
      </c>
      <c r="AR150" s="5">
        <v>1029.9000000000001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232</v>
      </c>
      <c r="AY150">
        <v>1088</v>
      </c>
      <c r="AZ150">
        <v>3.7</v>
      </c>
      <c r="BA150">
        <v>3.9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3.6</v>
      </c>
      <c r="AM151" s="5">
        <v>88</v>
      </c>
      <c r="AN151" s="5">
        <v>1.7</v>
      </c>
      <c r="AO151" s="5">
        <v>3.6</v>
      </c>
      <c r="AP151" s="5">
        <v>0</v>
      </c>
      <c r="AQ151" s="5">
        <v>2.5</v>
      </c>
      <c r="AR151" s="5">
        <v>1029.7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232</v>
      </c>
      <c r="AY151">
        <v>1088</v>
      </c>
      <c r="AZ151">
        <v>3.7</v>
      </c>
      <c r="BA151">
        <v>3.9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3.6</v>
      </c>
      <c r="AM152" s="5">
        <v>88</v>
      </c>
      <c r="AN152" s="5">
        <v>1.7</v>
      </c>
      <c r="AO152" s="5">
        <v>3.6</v>
      </c>
      <c r="AP152" s="5">
        <v>0</v>
      </c>
      <c r="AQ152" s="5">
        <v>2.9</v>
      </c>
      <c r="AR152" s="5">
        <v>1029.5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232</v>
      </c>
      <c r="AY152">
        <v>1088</v>
      </c>
      <c r="AZ152">
        <v>3.7</v>
      </c>
      <c r="BA152">
        <v>3.9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3.6</v>
      </c>
      <c r="AM153" s="5">
        <v>88</v>
      </c>
      <c r="AN153" s="5">
        <v>1.7</v>
      </c>
      <c r="AO153" s="5">
        <v>3.6</v>
      </c>
      <c r="AP153" s="5">
        <v>2.2000000000000002</v>
      </c>
      <c r="AQ153" s="5">
        <v>2.2000000000000002</v>
      </c>
      <c r="AR153" s="5">
        <v>1029.7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232</v>
      </c>
      <c r="AY153">
        <v>1088</v>
      </c>
      <c r="AZ153">
        <v>3.7</v>
      </c>
      <c r="BA153">
        <v>3.9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3.6</v>
      </c>
      <c r="AM154" s="5">
        <v>88</v>
      </c>
      <c r="AN154" s="5">
        <v>1.7</v>
      </c>
      <c r="AO154" s="5">
        <v>3.6</v>
      </c>
      <c r="AP154" s="5">
        <v>1.8</v>
      </c>
      <c r="AQ154" s="5">
        <v>2.2000000000000002</v>
      </c>
      <c r="AR154" s="5">
        <v>1029.8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232</v>
      </c>
      <c r="AY154">
        <v>1088</v>
      </c>
      <c r="AZ154">
        <v>3.7</v>
      </c>
      <c r="BA154">
        <v>3.9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3.6</v>
      </c>
      <c r="AM155" s="5">
        <v>88</v>
      </c>
      <c r="AN155" s="5">
        <v>1.7</v>
      </c>
      <c r="AO155" s="5">
        <v>3.6</v>
      </c>
      <c r="AP155" s="5">
        <v>1.8</v>
      </c>
      <c r="AQ155" s="5">
        <v>2.5</v>
      </c>
      <c r="AR155" s="5">
        <v>1029.7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232</v>
      </c>
      <c r="AY155">
        <v>1088</v>
      </c>
      <c r="AZ155">
        <v>3.7</v>
      </c>
      <c r="BA155">
        <v>3.9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3.6</v>
      </c>
      <c r="AM156" s="5">
        <v>88</v>
      </c>
      <c r="AN156" s="5">
        <v>1.7</v>
      </c>
      <c r="AO156" s="5">
        <v>3.6</v>
      </c>
      <c r="AP156" s="5">
        <v>2.2000000000000002</v>
      </c>
      <c r="AQ156" s="5">
        <v>2.2000000000000002</v>
      </c>
      <c r="AR156" s="5">
        <v>1029.7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232</v>
      </c>
      <c r="AY156">
        <v>1088</v>
      </c>
      <c r="AZ156">
        <v>3.7</v>
      </c>
      <c r="BA156">
        <v>4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3.6</v>
      </c>
      <c r="AM157" s="5">
        <v>88</v>
      </c>
      <c r="AN157" s="5">
        <v>1.7</v>
      </c>
      <c r="AO157" s="5">
        <v>3.6</v>
      </c>
      <c r="AP157" s="5">
        <v>1.8</v>
      </c>
      <c r="AQ157" s="5">
        <v>2.2000000000000002</v>
      </c>
      <c r="AR157" s="5">
        <v>1029.7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232</v>
      </c>
      <c r="AY157">
        <v>1088</v>
      </c>
      <c r="AZ157">
        <v>3.8</v>
      </c>
      <c r="BA157">
        <v>3.9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3.6</v>
      </c>
      <c r="AM158" s="5">
        <v>88</v>
      </c>
      <c r="AN158" s="5">
        <v>1.7</v>
      </c>
      <c r="AO158" s="5">
        <v>3.6</v>
      </c>
      <c r="AP158" s="5">
        <v>0</v>
      </c>
      <c r="AQ158" s="5">
        <v>1.8</v>
      </c>
      <c r="AR158" s="5">
        <v>1029.5999999999999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232</v>
      </c>
      <c r="AY158">
        <v>1088</v>
      </c>
      <c r="AZ158">
        <v>3.8</v>
      </c>
      <c r="BA158">
        <v>4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3.6</v>
      </c>
      <c r="AM159" s="5">
        <v>88</v>
      </c>
      <c r="AN159" s="5">
        <v>1.7</v>
      </c>
      <c r="AO159" s="5">
        <v>3.6</v>
      </c>
      <c r="AP159" s="5">
        <v>0</v>
      </c>
      <c r="AQ159" s="5">
        <v>0</v>
      </c>
      <c r="AR159" s="5">
        <v>1029.8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232</v>
      </c>
      <c r="AY159">
        <v>1088</v>
      </c>
      <c r="AZ159">
        <v>3.8</v>
      </c>
      <c r="BA159">
        <v>3.9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3.6</v>
      </c>
      <c r="AM160" s="5">
        <v>88</v>
      </c>
      <c r="AN160" s="5">
        <v>1.7</v>
      </c>
      <c r="AO160" s="5">
        <v>3.6</v>
      </c>
      <c r="AP160" s="5">
        <v>0</v>
      </c>
      <c r="AQ160" s="5">
        <v>0</v>
      </c>
      <c r="AR160" s="5">
        <v>1029.8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232</v>
      </c>
      <c r="AY160">
        <v>1088</v>
      </c>
      <c r="AZ160">
        <v>3.8</v>
      </c>
      <c r="BA160">
        <v>4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3.6</v>
      </c>
      <c r="AM161" s="5">
        <v>88</v>
      </c>
      <c r="AN161" s="5">
        <v>1.7</v>
      </c>
      <c r="AO161" s="5">
        <v>3.6</v>
      </c>
      <c r="AP161" s="5">
        <v>0</v>
      </c>
      <c r="AQ161" s="5">
        <v>1.8</v>
      </c>
      <c r="AR161" s="5">
        <v>1029.8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232</v>
      </c>
      <c r="AY161">
        <v>1088</v>
      </c>
      <c r="AZ161">
        <v>3.8</v>
      </c>
      <c r="BA161">
        <v>4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3.6</v>
      </c>
      <c r="AM162" s="5">
        <v>88</v>
      </c>
      <c r="AN162" s="5">
        <v>1.7</v>
      </c>
      <c r="AO162" s="5">
        <v>3.6</v>
      </c>
      <c r="AP162" s="5">
        <v>0</v>
      </c>
      <c r="AQ162" s="5">
        <v>1.8</v>
      </c>
      <c r="AR162" s="5">
        <v>1029.8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232</v>
      </c>
      <c r="AY162">
        <v>1088</v>
      </c>
      <c r="AZ162">
        <v>3.8</v>
      </c>
      <c r="BA162">
        <v>4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3.6</v>
      </c>
      <c r="AM163" s="5">
        <v>88</v>
      </c>
      <c r="AN163" s="5">
        <v>1.7</v>
      </c>
      <c r="AO163" s="5">
        <v>3.6</v>
      </c>
      <c r="AP163" s="5">
        <v>1.8</v>
      </c>
      <c r="AQ163" s="5">
        <v>2.2000000000000002</v>
      </c>
      <c r="AR163" s="5">
        <v>1029.7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232</v>
      </c>
      <c r="AY163">
        <v>1088</v>
      </c>
      <c r="AZ163">
        <v>3.8</v>
      </c>
      <c r="BA163">
        <v>4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3.7</v>
      </c>
      <c r="AM164" s="5">
        <v>88</v>
      </c>
      <c r="AN164" s="5">
        <v>1.8</v>
      </c>
      <c r="AO164" s="5">
        <v>3.7</v>
      </c>
      <c r="AP164" s="5">
        <v>2.2000000000000002</v>
      </c>
      <c r="AQ164" s="5">
        <v>2.5</v>
      </c>
      <c r="AR164" s="5">
        <v>1029.8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232</v>
      </c>
      <c r="AY164">
        <v>1088</v>
      </c>
      <c r="AZ164">
        <v>3.8</v>
      </c>
      <c r="BA164">
        <v>4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3.7</v>
      </c>
      <c r="AM165" s="5">
        <v>88</v>
      </c>
      <c r="AN165" s="5">
        <v>1.8</v>
      </c>
      <c r="AO165" s="5">
        <v>3.7</v>
      </c>
      <c r="AP165" s="5">
        <v>0</v>
      </c>
      <c r="AQ165" s="5">
        <v>0</v>
      </c>
      <c r="AR165" s="5">
        <v>1029.5999999999999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232</v>
      </c>
      <c r="AY165">
        <v>1088</v>
      </c>
      <c r="AZ165">
        <v>3.8</v>
      </c>
      <c r="BA165">
        <v>4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3.7</v>
      </c>
      <c r="AM166" s="5">
        <v>88</v>
      </c>
      <c r="AN166" s="5">
        <v>1.8</v>
      </c>
      <c r="AO166" s="5">
        <v>3.7</v>
      </c>
      <c r="AP166" s="5">
        <v>1.8</v>
      </c>
      <c r="AQ166" s="5">
        <v>1.8</v>
      </c>
      <c r="AR166" s="5">
        <v>1029.7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232</v>
      </c>
      <c r="AY166">
        <v>1088</v>
      </c>
      <c r="AZ166">
        <v>3.8</v>
      </c>
      <c r="BA166">
        <v>4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3.7</v>
      </c>
      <c r="AM167" s="5">
        <v>88</v>
      </c>
      <c r="AN167" s="5">
        <v>1.8</v>
      </c>
      <c r="AO167" s="5">
        <v>3.7</v>
      </c>
      <c r="AP167" s="5">
        <v>2.2000000000000002</v>
      </c>
      <c r="AQ167" s="5">
        <v>2.5</v>
      </c>
      <c r="AR167" s="5">
        <v>1029.8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232</v>
      </c>
      <c r="AY167">
        <v>1088</v>
      </c>
      <c r="AZ167">
        <v>3.8</v>
      </c>
      <c r="BA167">
        <v>4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3.7</v>
      </c>
      <c r="AM168" s="5">
        <v>88</v>
      </c>
      <c r="AN168" s="5">
        <v>1.8</v>
      </c>
      <c r="AO168" s="5">
        <v>3.7</v>
      </c>
      <c r="AP168" s="5">
        <v>2.2000000000000002</v>
      </c>
      <c r="AQ168" s="5">
        <v>3.2</v>
      </c>
      <c r="AR168" s="5">
        <v>1029.9000000000001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232</v>
      </c>
      <c r="AY168">
        <v>1088</v>
      </c>
      <c r="AZ168">
        <v>3.8</v>
      </c>
      <c r="BA168">
        <v>4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3.7</v>
      </c>
      <c r="AM169" s="5">
        <v>88</v>
      </c>
      <c r="AN169" s="5">
        <v>1.8</v>
      </c>
      <c r="AO169" s="5">
        <v>3.7</v>
      </c>
      <c r="AP169" s="5">
        <v>3.2</v>
      </c>
      <c r="AQ169" s="5">
        <v>3.6</v>
      </c>
      <c r="AR169" s="5">
        <v>1029.7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232</v>
      </c>
      <c r="AY169">
        <v>1088</v>
      </c>
      <c r="AZ169">
        <v>3.8</v>
      </c>
      <c r="BA169">
        <v>4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3.6</v>
      </c>
      <c r="AM170" s="5">
        <v>88</v>
      </c>
      <c r="AN170" s="5">
        <v>1.7</v>
      </c>
      <c r="AO170" s="5">
        <v>3.6</v>
      </c>
      <c r="AP170" s="5">
        <v>2.2000000000000002</v>
      </c>
      <c r="AQ170" s="5">
        <v>2.5</v>
      </c>
      <c r="AR170" s="5">
        <v>1029.7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232</v>
      </c>
      <c r="AY170">
        <v>1088</v>
      </c>
      <c r="AZ170">
        <v>3.8</v>
      </c>
      <c r="BA170">
        <v>4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3.6</v>
      </c>
      <c r="AM171" s="5">
        <v>88</v>
      </c>
      <c r="AN171" s="5">
        <v>1.7</v>
      </c>
      <c r="AO171" s="5">
        <v>3.6</v>
      </c>
      <c r="AP171" s="5">
        <v>2.2000000000000002</v>
      </c>
      <c r="AQ171" s="5">
        <v>3.6</v>
      </c>
      <c r="AR171" s="5">
        <v>1029.8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232</v>
      </c>
      <c r="AY171">
        <v>1088</v>
      </c>
      <c r="AZ171">
        <v>3.8</v>
      </c>
      <c r="BA171">
        <v>4.0999999999999996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3.6</v>
      </c>
      <c r="AM172" s="5">
        <v>88</v>
      </c>
      <c r="AN172" s="5">
        <v>1.7</v>
      </c>
      <c r="AO172" s="5">
        <v>3.6</v>
      </c>
      <c r="AP172" s="5">
        <v>0</v>
      </c>
      <c r="AQ172" s="5">
        <v>2.5</v>
      </c>
      <c r="AR172" s="5">
        <v>1029.7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232</v>
      </c>
      <c r="AY172">
        <v>1088</v>
      </c>
      <c r="AZ172">
        <v>3.8</v>
      </c>
      <c r="BA172">
        <v>4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3.6</v>
      </c>
      <c r="AM173" s="5">
        <v>88</v>
      </c>
      <c r="AN173" s="5">
        <v>1.7</v>
      </c>
      <c r="AO173" s="5">
        <v>3.6</v>
      </c>
      <c r="AP173" s="5">
        <v>0</v>
      </c>
      <c r="AQ173" s="5">
        <v>0</v>
      </c>
      <c r="AR173" s="5">
        <v>1029.8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232</v>
      </c>
      <c r="AY173">
        <v>1088</v>
      </c>
      <c r="AZ173">
        <v>3.8</v>
      </c>
      <c r="BA173">
        <v>4.0999999999999996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3.6</v>
      </c>
      <c r="AM174" s="5">
        <v>88</v>
      </c>
      <c r="AN174" s="5">
        <v>1.7</v>
      </c>
      <c r="AO174" s="5">
        <v>3.6</v>
      </c>
      <c r="AP174" s="5">
        <v>2.2000000000000002</v>
      </c>
      <c r="AQ174" s="5">
        <v>3.6</v>
      </c>
      <c r="AR174" s="5">
        <v>1029.5999999999999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232</v>
      </c>
      <c r="AY174">
        <v>1088</v>
      </c>
      <c r="AZ174">
        <v>3.8</v>
      </c>
      <c r="BA174">
        <v>4.0999999999999996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3.6</v>
      </c>
      <c r="AM175" s="5">
        <v>88</v>
      </c>
      <c r="AN175" s="5">
        <v>1.7</v>
      </c>
      <c r="AO175" s="5">
        <v>3.6</v>
      </c>
      <c r="AP175" s="5">
        <v>2.2000000000000002</v>
      </c>
      <c r="AQ175" s="5">
        <v>2.9</v>
      </c>
      <c r="AR175" s="5">
        <v>1029.8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232</v>
      </c>
      <c r="AY175">
        <v>1088</v>
      </c>
      <c r="AZ175">
        <v>3.8</v>
      </c>
      <c r="BA175">
        <v>4.0999999999999996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3.6</v>
      </c>
      <c r="AM176" s="5">
        <v>88</v>
      </c>
      <c r="AN176" s="5">
        <v>1.7</v>
      </c>
      <c r="AO176" s="5">
        <v>3.6</v>
      </c>
      <c r="AP176" s="5">
        <v>2.5</v>
      </c>
      <c r="AQ176" s="5">
        <v>2.5</v>
      </c>
      <c r="AR176" s="5">
        <v>1029.7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232</v>
      </c>
      <c r="AY176">
        <v>1088</v>
      </c>
      <c r="AZ176">
        <v>3.8</v>
      </c>
      <c r="BA176">
        <v>4.0999999999999996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3.6</v>
      </c>
      <c r="AM177" s="5">
        <v>88</v>
      </c>
      <c r="AN177" s="5">
        <v>1.7</v>
      </c>
      <c r="AO177" s="5">
        <v>3.6</v>
      </c>
      <c r="AP177" s="5">
        <v>3.6</v>
      </c>
      <c r="AQ177" s="5">
        <v>4</v>
      </c>
      <c r="AR177" s="5">
        <v>1029.5999999999999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232</v>
      </c>
      <c r="AY177">
        <v>1088</v>
      </c>
      <c r="AZ177">
        <v>3.8</v>
      </c>
      <c r="BA177">
        <v>4.0999999999999996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3.6</v>
      </c>
      <c r="AM178" s="5">
        <v>88</v>
      </c>
      <c r="AN178" s="5">
        <v>1.7</v>
      </c>
      <c r="AO178" s="5">
        <v>3.6</v>
      </c>
      <c r="AP178" s="5">
        <v>3.2</v>
      </c>
      <c r="AQ178" s="5">
        <v>3.6</v>
      </c>
      <c r="AR178" s="5">
        <v>1029.9000000000001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232</v>
      </c>
      <c r="AY178">
        <v>1088</v>
      </c>
      <c r="AZ178">
        <v>3.8</v>
      </c>
      <c r="BA178">
        <v>4.0999999999999996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3.6</v>
      </c>
      <c r="AM179" s="5">
        <v>88</v>
      </c>
      <c r="AN179" s="5">
        <v>1.7</v>
      </c>
      <c r="AO179" s="5">
        <v>3.6</v>
      </c>
      <c r="AP179" s="5">
        <v>2.2000000000000002</v>
      </c>
      <c r="AQ179" s="5">
        <v>2.5</v>
      </c>
      <c r="AR179" s="5">
        <v>1029.7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232</v>
      </c>
      <c r="AY179">
        <v>1088</v>
      </c>
      <c r="AZ179">
        <v>3.9</v>
      </c>
      <c r="BA179">
        <v>4.0999999999999996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3.6</v>
      </c>
      <c r="AM180" s="5">
        <v>88</v>
      </c>
      <c r="AN180" s="5">
        <v>1.7</v>
      </c>
      <c r="AO180" s="5">
        <v>3.6</v>
      </c>
      <c r="AP180" s="5">
        <v>2.5</v>
      </c>
      <c r="AQ180" s="5">
        <v>3.2</v>
      </c>
      <c r="AR180" s="5">
        <v>1029.8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232</v>
      </c>
      <c r="AY180">
        <v>1088</v>
      </c>
      <c r="AZ180">
        <v>3.8</v>
      </c>
      <c r="BA180">
        <v>4.0999999999999996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3.6</v>
      </c>
      <c r="AM181" s="5">
        <v>88</v>
      </c>
      <c r="AN181" s="5">
        <v>1.7</v>
      </c>
      <c r="AO181" s="5">
        <v>3.6</v>
      </c>
      <c r="AP181" s="5">
        <v>2.5</v>
      </c>
      <c r="AQ181" s="5">
        <v>3.2</v>
      </c>
      <c r="AR181" s="5">
        <v>1029.7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232</v>
      </c>
      <c r="AY181">
        <v>1088</v>
      </c>
      <c r="AZ181">
        <v>3.8</v>
      </c>
      <c r="BA181">
        <v>4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3.6</v>
      </c>
      <c r="AM182" s="5">
        <v>89</v>
      </c>
      <c r="AN182" s="5">
        <v>1.9</v>
      </c>
      <c r="AO182" s="5">
        <v>3.6</v>
      </c>
      <c r="AP182" s="5">
        <v>2.2000000000000002</v>
      </c>
      <c r="AQ182" s="5">
        <v>2.2000000000000002</v>
      </c>
      <c r="AR182" s="5">
        <v>1029.8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232</v>
      </c>
      <c r="AY182">
        <v>1088</v>
      </c>
      <c r="AZ182">
        <v>3.8</v>
      </c>
      <c r="BA182">
        <v>4.0999999999999996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3.6</v>
      </c>
      <c r="AM183" s="5">
        <v>89</v>
      </c>
      <c r="AN183" s="5">
        <v>1.9</v>
      </c>
      <c r="AO183" s="5">
        <v>3.6</v>
      </c>
      <c r="AP183" s="5">
        <v>2.9</v>
      </c>
      <c r="AQ183" s="5">
        <v>2.9</v>
      </c>
      <c r="AR183" s="5">
        <v>1029.5999999999999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232</v>
      </c>
      <c r="AY183">
        <v>1088</v>
      </c>
      <c r="AZ183">
        <v>3.8</v>
      </c>
      <c r="BA183">
        <v>4.0999999999999996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3.6</v>
      </c>
      <c r="AM184" s="5">
        <v>89</v>
      </c>
      <c r="AN184" s="5">
        <v>1.9</v>
      </c>
      <c r="AO184" s="5">
        <v>3.6</v>
      </c>
      <c r="AP184" s="5">
        <v>2.2000000000000002</v>
      </c>
      <c r="AQ184" s="5">
        <v>2.2000000000000002</v>
      </c>
      <c r="AR184" s="5">
        <v>1029.8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232</v>
      </c>
      <c r="AY184">
        <v>1088</v>
      </c>
      <c r="AZ184">
        <v>3.8</v>
      </c>
      <c r="BA184">
        <v>4.0999999999999996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3.6</v>
      </c>
      <c r="AM185" s="5">
        <v>89</v>
      </c>
      <c r="AN185" s="5">
        <v>1.9</v>
      </c>
      <c r="AO185" s="5">
        <v>3.6</v>
      </c>
      <c r="AP185" s="5">
        <v>0</v>
      </c>
      <c r="AQ185" s="5">
        <v>2.2000000000000002</v>
      </c>
      <c r="AR185" s="5">
        <v>1029.5999999999999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232</v>
      </c>
      <c r="AY185">
        <v>1088</v>
      </c>
      <c r="AZ185">
        <v>3.8</v>
      </c>
      <c r="BA185">
        <v>4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3.6</v>
      </c>
      <c r="AM186" s="5">
        <v>89</v>
      </c>
      <c r="AN186" s="5">
        <v>1.9</v>
      </c>
      <c r="AO186" s="5">
        <v>3.6</v>
      </c>
      <c r="AP186" s="5">
        <v>3.2</v>
      </c>
      <c r="AQ186" s="5">
        <v>4</v>
      </c>
      <c r="AR186" s="5">
        <v>1029.8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232</v>
      </c>
      <c r="AY186">
        <v>1088</v>
      </c>
      <c r="AZ186">
        <v>3.8</v>
      </c>
      <c r="BA186">
        <v>4.0999999999999996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3.6</v>
      </c>
      <c r="AM187" s="5">
        <v>89</v>
      </c>
      <c r="AN187" s="5">
        <v>1.9</v>
      </c>
      <c r="AO187" s="5">
        <v>3.6</v>
      </c>
      <c r="AP187" s="5">
        <v>2.9</v>
      </c>
      <c r="AQ187" s="5">
        <v>3.6</v>
      </c>
      <c r="AR187" s="5">
        <v>1029.8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232</v>
      </c>
      <c r="AY187">
        <v>1088</v>
      </c>
      <c r="AZ187">
        <v>3.8</v>
      </c>
      <c r="BA187">
        <v>4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3.6</v>
      </c>
      <c r="AM188" s="5">
        <v>89</v>
      </c>
      <c r="AN188" s="5">
        <v>1.9</v>
      </c>
      <c r="AO188" s="5">
        <v>3.6</v>
      </c>
      <c r="AP188" s="5">
        <v>0</v>
      </c>
      <c r="AQ188" s="5">
        <v>2.2000000000000002</v>
      </c>
      <c r="AR188" s="5">
        <v>1029.7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232</v>
      </c>
      <c r="AY188">
        <v>1088</v>
      </c>
      <c r="AZ188">
        <v>3.8</v>
      </c>
      <c r="BA188">
        <v>4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3.6</v>
      </c>
      <c r="AM189" s="5">
        <v>89</v>
      </c>
      <c r="AN189" s="5">
        <v>1.9</v>
      </c>
      <c r="AO189" s="5">
        <v>3.6</v>
      </c>
      <c r="AP189" s="5">
        <v>1.8</v>
      </c>
      <c r="AQ189" s="5">
        <v>1.8</v>
      </c>
      <c r="AR189" s="5">
        <v>1029.8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232</v>
      </c>
      <c r="AY189">
        <v>1088</v>
      </c>
      <c r="AZ189">
        <v>3.8</v>
      </c>
      <c r="BA189">
        <v>4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3.6</v>
      </c>
      <c r="AM190" s="5">
        <v>89</v>
      </c>
      <c r="AN190" s="5">
        <v>1.9</v>
      </c>
      <c r="AO190" s="5">
        <v>3.6</v>
      </c>
      <c r="AP190" s="5">
        <v>0</v>
      </c>
      <c r="AQ190" s="5">
        <v>1.8</v>
      </c>
      <c r="AR190" s="5">
        <v>1029.7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232</v>
      </c>
      <c r="AY190">
        <v>1088</v>
      </c>
      <c r="AZ190">
        <v>3.8</v>
      </c>
      <c r="BA190">
        <v>4.0999999999999996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3.6</v>
      </c>
      <c r="AM191" s="5">
        <v>89</v>
      </c>
      <c r="AN191" s="5">
        <v>1.9</v>
      </c>
      <c r="AO191" s="5">
        <v>3.6</v>
      </c>
      <c r="AP191" s="5">
        <v>4.7</v>
      </c>
      <c r="AQ191" s="5">
        <v>5</v>
      </c>
      <c r="AR191" s="5">
        <v>1029.8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232</v>
      </c>
      <c r="AY191">
        <v>1088</v>
      </c>
      <c r="AZ191">
        <v>3.8</v>
      </c>
      <c r="BA191">
        <v>4.0999999999999996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3.6</v>
      </c>
      <c r="AM192" s="5">
        <v>89</v>
      </c>
      <c r="AN192" s="5">
        <v>1.9</v>
      </c>
      <c r="AO192" s="5">
        <v>3.6</v>
      </c>
      <c r="AP192" s="5">
        <v>2.5</v>
      </c>
      <c r="AQ192" s="5">
        <v>2.9</v>
      </c>
      <c r="AR192" s="5">
        <v>1029.8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232</v>
      </c>
      <c r="AY192">
        <v>1088</v>
      </c>
      <c r="AZ192">
        <v>3.9</v>
      </c>
      <c r="BA192">
        <v>4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3.6</v>
      </c>
      <c r="AM193" s="5">
        <v>89</v>
      </c>
      <c r="AN193" s="5">
        <v>1.9</v>
      </c>
      <c r="AO193" s="5">
        <v>3.6</v>
      </c>
      <c r="AP193" s="5">
        <v>0</v>
      </c>
      <c r="AQ193" s="5">
        <v>3.6</v>
      </c>
      <c r="AR193" s="5">
        <v>1029.8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232</v>
      </c>
      <c r="AY193">
        <v>1088</v>
      </c>
      <c r="AZ193">
        <v>3.9</v>
      </c>
      <c r="BA193">
        <v>4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3.6</v>
      </c>
      <c r="AM194" s="5">
        <v>89</v>
      </c>
      <c r="AN194" s="5">
        <v>1.9</v>
      </c>
      <c r="AO194" s="5">
        <v>3.6</v>
      </c>
      <c r="AP194" s="5">
        <v>2.5</v>
      </c>
      <c r="AQ194" s="5">
        <v>2.5</v>
      </c>
      <c r="AR194" s="5">
        <v>1029.9000000000001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232</v>
      </c>
      <c r="AY194">
        <v>1088</v>
      </c>
      <c r="AZ194">
        <v>3.8</v>
      </c>
      <c r="BA194">
        <v>4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3.6</v>
      </c>
      <c r="AM195" s="5">
        <v>89</v>
      </c>
      <c r="AN195" s="5">
        <v>1.9</v>
      </c>
      <c r="AO195" s="5">
        <v>3.6</v>
      </c>
      <c r="AP195" s="5">
        <v>1.8</v>
      </c>
      <c r="AQ195" s="5">
        <v>2.5</v>
      </c>
      <c r="AR195" s="5">
        <v>1029.5999999999999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232</v>
      </c>
      <c r="AY195">
        <v>1088</v>
      </c>
      <c r="AZ195">
        <v>3.9</v>
      </c>
      <c r="BA195">
        <v>4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3.6</v>
      </c>
      <c r="AM196" s="5">
        <v>89</v>
      </c>
      <c r="AN196" s="5">
        <v>1.9</v>
      </c>
      <c r="AO196" s="5">
        <v>3.6</v>
      </c>
      <c r="AP196" s="5">
        <v>2.2000000000000002</v>
      </c>
      <c r="AQ196" s="5">
        <v>3.6</v>
      </c>
      <c r="AR196" s="5">
        <v>1029.9000000000001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232</v>
      </c>
      <c r="AY196">
        <v>1088</v>
      </c>
      <c r="AZ196">
        <v>3.8</v>
      </c>
      <c r="BA196">
        <v>4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3.6</v>
      </c>
      <c r="AM197" s="5">
        <v>89</v>
      </c>
      <c r="AN197" s="5">
        <v>1.9</v>
      </c>
      <c r="AO197" s="5">
        <v>3.6</v>
      </c>
      <c r="AP197" s="5">
        <v>0</v>
      </c>
      <c r="AQ197" s="5">
        <v>3.2</v>
      </c>
      <c r="AR197" s="5">
        <v>1029.8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232</v>
      </c>
      <c r="AY197">
        <v>1088</v>
      </c>
      <c r="AZ197">
        <v>3.9</v>
      </c>
      <c r="BA197">
        <v>4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3.6</v>
      </c>
      <c r="AM198" s="5">
        <v>89</v>
      </c>
      <c r="AN198" s="5">
        <v>1.9</v>
      </c>
      <c r="AO198" s="5">
        <v>3.6</v>
      </c>
      <c r="AP198" s="5">
        <v>0</v>
      </c>
      <c r="AQ198" s="5">
        <v>2.5</v>
      </c>
      <c r="AR198" s="5">
        <v>1029.8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232</v>
      </c>
      <c r="AY198">
        <v>1088</v>
      </c>
      <c r="AZ198">
        <v>3.9</v>
      </c>
      <c r="BA198">
        <v>4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3.6</v>
      </c>
      <c r="AM199" s="5">
        <v>89</v>
      </c>
      <c r="AN199" s="5">
        <v>1.9</v>
      </c>
      <c r="AO199" s="5">
        <v>3.6</v>
      </c>
      <c r="AP199" s="5">
        <v>1.8</v>
      </c>
      <c r="AQ199" s="5">
        <v>2.5</v>
      </c>
      <c r="AR199" s="5">
        <v>1029.7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232</v>
      </c>
      <c r="AY199">
        <v>1088</v>
      </c>
      <c r="AZ199">
        <v>3.9</v>
      </c>
      <c r="BA199">
        <v>4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3.6</v>
      </c>
      <c r="AM200" s="5">
        <v>89</v>
      </c>
      <c r="AN200" s="5">
        <v>1.9</v>
      </c>
      <c r="AO200" s="5">
        <v>3.6</v>
      </c>
      <c r="AP200" s="5">
        <v>2.2000000000000002</v>
      </c>
      <c r="AQ200" s="5">
        <v>3.2</v>
      </c>
      <c r="AR200" s="5">
        <v>1029.8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232</v>
      </c>
      <c r="AY200">
        <v>1088</v>
      </c>
      <c r="AZ200">
        <v>3.9</v>
      </c>
      <c r="BA200">
        <v>4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3.7</v>
      </c>
      <c r="AM201" s="5">
        <v>89</v>
      </c>
      <c r="AN201" s="5">
        <v>2</v>
      </c>
      <c r="AO201" s="5">
        <v>3.7</v>
      </c>
      <c r="AP201" s="5">
        <v>0</v>
      </c>
      <c r="AQ201" s="5">
        <v>2.5</v>
      </c>
      <c r="AR201" s="5">
        <v>1029.7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232</v>
      </c>
      <c r="AY201">
        <v>1088</v>
      </c>
      <c r="AZ201">
        <v>3.9</v>
      </c>
      <c r="BA201">
        <v>4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3.7</v>
      </c>
      <c r="AM202" s="5">
        <v>89</v>
      </c>
      <c r="AN202" s="5">
        <v>2</v>
      </c>
      <c r="AO202" s="5">
        <v>3.7</v>
      </c>
      <c r="AP202" s="5">
        <v>0</v>
      </c>
      <c r="AQ202" s="5">
        <v>0</v>
      </c>
      <c r="AR202" s="5">
        <v>1029.5999999999999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232</v>
      </c>
      <c r="AY202">
        <v>1088</v>
      </c>
      <c r="AZ202">
        <v>3.9</v>
      </c>
      <c r="BA202">
        <v>4.0999999999999996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3.7</v>
      </c>
      <c r="AM203" s="5">
        <v>89</v>
      </c>
      <c r="AN203" s="5">
        <v>2</v>
      </c>
      <c r="AO203" s="5">
        <v>3.7</v>
      </c>
      <c r="AP203" s="5">
        <v>2.9</v>
      </c>
      <c r="AQ203" s="5">
        <v>3.2</v>
      </c>
      <c r="AR203" s="5">
        <v>1029.8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232</v>
      </c>
      <c r="AY203">
        <v>1088</v>
      </c>
      <c r="AZ203">
        <v>3.9</v>
      </c>
      <c r="BA203">
        <v>4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3.6</v>
      </c>
      <c r="AM204" s="5">
        <v>89</v>
      </c>
      <c r="AN204" s="5">
        <v>1.9</v>
      </c>
      <c r="AO204" s="5">
        <v>3.6</v>
      </c>
      <c r="AP204" s="5">
        <v>4</v>
      </c>
      <c r="AQ204" s="5">
        <v>4</v>
      </c>
      <c r="AR204" s="5">
        <v>1029.7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232</v>
      </c>
      <c r="AY204">
        <v>1088</v>
      </c>
      <c r="AZ204">
        <v>3.9</v>
      </c>
      <c r="BA204">
        <v>4.0999999999999996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3.6</v>
      </c>
      <c r="AM205" s="5">
        <v>89</v>
      </c>
      <c r="AN205" s="5">
        <v>1.9</v>
      </c>
      <c r="AO205" s="5">
        <v>3.6</v>
      </c>
      <c r="AP205" s="5">
        <v>2.2000000000000002</v>
      </c>
      <c r="AQ205" s="5">
        <v>3.6</v>
      </c>
      <c r="AR205" s="5">
        <v>1029.8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232</v>
      </c>
      <c r="AY205">
        <v>1088</v>
      </c>
      <c r="AZ205">
        <v>3.9</v>
      </c>
      <c r="BA205">
        <v>4.0999999999999996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3.6</v>
      </c>
      <c r="AM206" s="5">
        <v>89</v>
      </c>
      <c r="AN206" s="5">
        <v>1.9</v>
      </c>
      <c r="AO206" s="5">
        <v>3.6</v>
      </c>
      <c r="AP206" s="5">
        <v>2.9</v>
      </c>
      <c r="AQ206" s="5">
        <v>3.6</v>
      </c>
      <c r="AR206" s="5">
        <v>1029.8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232</v>
      </c>
      <c r="AY206">
        <v>1088</v>
      </c>
      <c r="AZ206">
        <v>3.9</v>
      </c>
      <c r="BA206">
        <v>4.0999999999999996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3.6</v>
      </c>
      <c r="AM207" s="5">
        <v>89</v>
      </c>
      <c r="AN207" s="5">
        <v>1.9</v>
      </c>
      <c r="AO207" s="5">
        <v>3.6</v>
      </c>
      <c r="AP207" s="5">
        <v>3.2</v>
      </c>
      <c r="AQ207" s="5">
        <v>3.6</v>
      </c>
      <c r="AR207" s="5">
        <v>1029.8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232</v>
      </c>
      <c r="AY207">
        <v>1088</v>
      </c>
      <c r="AZ207">
        <v>3.9</v>
      </c>
      <c r="BA207">
        <v>4.0999999999999996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3.6</v>
      </c>
      <c r="AM208" s="5">
        <v>89</v>
      </c>
      <c r="AN208" s="5">
        <v>1.9</v>
      </c>
      <c r="AO208" s="5">
        <v>3.6</v>
      </c>
      <c r="AP208" s="5">
        <v>1.8</v>
      </c>
      <c r="AQ208" s="5">
        <v>2.5</v>
      </c>
      <c r="AR208" s="5">
        <v>1029.7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232</v>
      </c>
      <c r="AY208">
        <v>1088</v>
      </c>
      <c r="AZ208">
        <v>3.9</v>
      </c>
      <c r="BA208">
        <v>4.0999999999999996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3.6</v>
      </c>
      <c r="AM209" s="5">
        <v>89</v>
      </c>
      <c r="AN209" s="5">
        <v>1.9</v>
      </c>
      <c r="AO209" s="5">
        <v>3.6</v>
      </c>
      <c r="AP209" s="5">
        <v>2.2000000000000002</v>
      </c>
      <c r="AQ209" s="5">
        <v>2.9</v>
      </c>
      <c r="AR209" s="5">
        <v>1029.8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232</v>
      </c>
      <c r="AY209">
        <v>1088</v>
      </c>
      <c r="AZ209">
        <v>3.9</v>
      </c>
      <c r="BA209">
        <v>4.0999999999999996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3.7</v>
      </c>
      <c r="AM210" s="5">
        <v>89</v>
      </c>
      <c r="AN210" s="5">
        <v>2</v>
      </c>
      <c r="AO210" s="5">
        <v>3.7</v>
      </c>
      <c r="AP210" s="5">
        <v>3.6</v>
      </c>
      <c r="AQ210" s="5">
        <v>4</v>
      </c>
      <c r="AR210" s="5">
        <v>1029.9000000000001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232</v>
      </c>
      <c r="AY210">
        <v>1088</v>
      </c>
      <c r="AZ210">
        <v>3.9</v>
      </c>
      <c r="BA210">
        <v>4.0999999999999996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3.6</v>
      </c>
      <c r="AM211" s="5">
        <v>89</v>
      </c>
      <c r="AN211" s="5">
        <v>1.9</v>
      </c>
      <c r="AO211" s="5">
        <v>3.6</v>
      </c>
      <c r="AP211" s="5">
        <v>4.3</v>
      </c>
      <c r="AQ211" s="5">
        <v>4.3</v>
      </c>
      <c r="AR211" s="5">
        <v>1029.8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232</v>
      </c>
      <c r="AY211">
        <v>1088</v>
      </c>
      <c r="AZ211">
        <v>3.9</v>
      </c>
      <c r="BA211">
        <v>4.0999999999999996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3.6</v>
      </c>
      <c r="AM212" s="5">
        <v>89</v>
      </c>
      <c r="AN212" s="5">
        <v>1.9</v>
      </c>
      <c r="AO212" s="5">
        <v>3.6</v>
      </c>
      <c r="AP212" s="5">
        <v>2.5</v>
      </c>
      <c r="AQ212" s="5">
        <v>3.2</v>
      </c>
      <c r="AR212" s="5">
        <v>1029.8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232</v>
      </c>
      <c r="AY212">
        <v>1088</v>
      </c>
      <c r="AZ212">
        <v>3.9</v>
      </c>
      <c r="BA212">
        <v>4.0999999999999996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3.6</v>
      </c>
      <c r="AM213" s="5">
        <v>89</v>
      </c>
      <c r="AN213" s="5">
        <v>1.9</v>
      </c>
      <c r="AO213" s="5">
        <v>3.6</v>
      </c>
      <c r="AP213" s="5">
        <v>1.8</v>
      </c>
      <c r="AQ213" s="5">
        <v>2.5</v>
      </c>
      <c r="AR213" s="5">
        <v>1029.8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232</v>
      </c>
      <c r="AY213">
        <v>1088</v>
      </c>
      <c r="AZ213">
        <v>3.9</v>
      </c>
      <c r="BA213">
        <v>4.0999999999999996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3.6</v>
      </c>
      <c r="AM214" s="5">
        <v>89</v>
      </c>
      <c r="AN214" s="5">
        <v>1.9</v>
      </c>
      <c r="AO214" s="5">
        <v>3.6</v>
      </c>
      <c r="AP214" s="5">
        <v>2.5</v>
      </c>
      <c r="AQ214" s="5">
        <v>4.7</v>
      </c>
      <c r="AR214" s="5">
        <v>1029.8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232</v>
      </c>
      <c r="AY214">
        <v>1088</v>
      </c>
      <c r="AZ214">
        <v>3.9</v>
      </c>
      <c r="BA214">
        <v>4.0999999999999996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3.6</v>
      </c>
      <c r="AM215" s="5">
        <v>89</v>
      </c>
      <c r="AN215" s="5">
        <v>1.9</v>
      </c>
      <c r="AO215" s="5">
        <v>3.6</v>
      </c>
      <c r="AP215" s="5">
        <v>2.9</v>
      </c>
      <c r="AQ215" s="5">
        <v>3.6</v>
      </c>
      <c r="AR215" s="5">
        <v>1029.9000000000001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232</v>
      </c>
      <c r="AY215">
        <v>1088</v>
      </c>
      <c r="AZ215">
        <v>3.9</v>
      </c>
      <c r="BA215">
        <v>4.0999999999999996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3.6</v>
      </c>
      <c r="AM216" s="5">
        <v>89</v>
      </c>
      <c r="AN216" s="5">
        <v>1.9</v>
      </c>
      <c r="AO216" s="5">
        <v>3.6</v>
      </c>
      <c r="AP216" s="5">
        <v>4</v>
      </c>
      <c r="AQ216" s="5">
        <v>5.4</v>
      </c>
      <c r="AR216" s="5">
        <v>1029.7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232</v>
      </c>
      <c r="AY216">
        <v>1088</v>
      </c>
      <c r="AZ216">
        <v>3.9</v>
      </c>
      <c r="BA216">
        <v>4.0999999999999996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3.6</v>
      </c>
      <c r="AM217" s="5">
        <v>89</v>
      </c>
      <c r="AN217" s="5">
        <v>1.9</v>
      </c>
      <c r="AO217" s="5">
        <v>3.6</v>
      </c>
      <c r="AP217" s="5">
        <v>4</v>
      </c>
      <c r="AQ217" s="5">
        <v>5.8</v>
      </c>
      <c r="AR217" s="5">
        <v>1029.8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232</v>
      </c>
      <c r="AY217">
        <v>1088</v>
      </c>
      <c r="AZ217">
        <v>3.9</v>
      </c>
      <c r="BA217">
        <v>4.0999999999999996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3.6</v>
      </c>
      <c r="AM218" s="5">
        <v>89</v>
      </c>
      <c r="AN218" s="5">
        <v>1.9</v>
      </c>
      <c r="AO218" s="5">
        <v>3.6</v>
      </c>
      <c r="AP218" s="5">
        <v>2.2000000000000002</v>
      </c>
      <c r="AQ218" s="5">
        <v>2.2000000000000002</v>
      </c>
      <c r="AR218" s="5">
        <v>1029.8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232</v>
      </c>
      <c r="AY218">
        <v>1088</v>
      </c>
      <c r="AZ218">
        <v>3.9</v>
      </c>
      <c r="BA218">
        <v>4.0999999999999996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3.6</v>
      </c>
      <c r="AM219" s="5">
        <v>89</v>
      </c>
      <c r="AN219" s="5">
        <v>1.9</v>
      </c>
      <c r="AO219" s="5">
        <v>3.6</v>
      </c>
      <c r="AP219" s="5">
        <v>2.2000000000000002</v>
      </c>
      <c r="AQ219" s="5">
        <v>2.9</v>
      </c>
      <c r="AR219" s="5">
        <v>1029.8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232</v>
      </c>
      <c r="AY219">
        <v>1088</v>
      </c>
      <c r="AZ219">
        <v>3.9</v>
      </c>
      <c r="BA219">
        <v>4.0999999999999996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3.6</v>
      </c>
      <c r="AM220" s="5">
        <v>90</v>
      </c>
      <c r="AN220" s="5">
        <v>2.1</v>
      </c>
      <c r="AO220" s="5">
        <v>3.6</v>
      </c>
      <c r="AP220" s="5">
        <v>0</v>
      </c>
      <c r="AQ220" s="5">
        <v>2.9</v>
      </c>
      <c r="AR220" s="5">
        <v>1029.7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232</v>
      </c>
      <c r="AY220">
        <v>1088</v>
      </c>
      <c r="AZ220">
        <v>3.9</v>
      </c>
      <c r="BA220">
        <v>4.0999999999999996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3.6</v>
      </c>
      <c r="AM221" s="5">
        <v>89</v>
      </c>
      <c r="AN221" s="5">
        <v>1.9</v>
      </c>
      <c r="AO221" s="5">
        <v>3.6</v>
      </c>
      <c r="AP221" s="5">
        <v>2.5</v>
      </c>
      <c r="AQ221" s="5">
        <v>2.9</v>
      </c>
      <c r="AR221" s="5">
        <v>1029.8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232</v>
      </c>
      <c r="AY221">
        <v>1088</v>
      </c>
      <c r="AZ221">
        <v>3.9</v>
      </c>
      <c r="BA221">
        <v>4.0999999999999996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3.6</v>
      </c>
      <c r="AM222" s="5">
        <v>90</v>
      </c>
      <c r="AN222" s="5">
        <v>2.1</v>
      </c>
      <c r="AO222" s="5">
        <v>3.6</v>
      </c>
      <c r="AP222" s="5">
        <v>2.5</v>
      </c>
      <c r="AQ222" s="5">
        <v>4.3</v>
      </c>
      <c r="AR222" s="5">
        <v>1029.7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232</v>
      </c>
      <c r="AY222">
        <v>1088</v>
      </c>
      <c r="AZ222">
        <v>3.9</v>
      </c>
      <c r="BA222">
        <v>4.0999999999999996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3.6</v>
      </c>
      <c r="AM223" s="5">
        <v>89</v>
      </c>
      <c r="AN223" s="5">
        <v>1.9</v>
      </c>
      <c r="AO223" s="5">
        <v>3.6</v>
      </c>
      <c r="AP223" s="5">
        <v>3.6</v>
      </c>
      <c r="AQ223" s="5">
        <v>4.3</v>
      </c>
      <c r="AR223" s="5">
        <v>1029.8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232</v>
      </c>
      <c r="AY223">
        <v>1088</v>
      </c>
      <c r="AZ223">
        <v>3.9</v>
      </c>
      <c r="BA223">
        <v>4.0999999999999996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3.6</v>
      </c>
      <c r="AM224" s="5">
        <v>90</v>
      </c>
      <c r="AN224" s="5">
        <v>2.1</v>
      </c>
      <c r="AO224" s="5">
        <v>3.6</v>
      </c>
      <c r="AP224" s="5">
        <v>1.8</v>
      </c>
      <c r="AQ224" s="5">
        <v>2.5</v>
      </c>
      <c r="AR224" s="5">
        <v>1029.8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232</v>
      </c>
      <c r="AY224">
        <v>1088</v>
      </c>
      <c r="AZ224">
        <v>3.9</v>
      </c>
      <c r="BA224">
        <v>4.0999999999999996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3.6</v>
      </c>
      <c r="AM225" s="5">
        <v>90</v>
      </c>
      <c r="AN225" s="5">
        <v>2.1</v>
      </c>
      <c r="AO225" s="5">
        <v>3.6</v>
      </c>
      <c r="AP225" s="5">
        <v>0</v>
      </c>
      <c r="AQ225" s="5">
        <v>2.9</v>
      </c>
      <c r="AR225" s="5">
        <v>1029.8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232</v>
      </c>
      <c r="AY225">
        <v>1088</v>
      </c>
      <c r="AZ225">
        <v>3.9</v>
      </c>
      <c r="BA225">
        <v>4.0999999999999996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3.6</v>
      </c>
      <c r="AM226" s="5">
        <v>90</v>
      </c>
      <c r="AN226" s="5">
        <v>2.1</v>
      </c>
      <c r="AO226" s="5">
        <v>3.6</v>
      </c>
      <c r="AP226" s="5">
        <v>1.8</v>
      </c>
      <c r="AQ226" s="5">
        <v>3.2</v>
      </c>
      <c r="AR226" s="5">
        <v>1029.7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232</v>
      </c>
      <c r="AY226">
        <v>1088</v>
      </c>
      <c r="AZ226">
        <v>3.9</v>
      </c>
      <c r="BA226">
        <v>4.0999999999999996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3.6</v>
      </c>
      <c r="AM227" s="5">
        <v>90</v>
      </c>
      <c r="AN227" s="5">
        <v>2.1</v>
      </c>
      <c r="AO227" s="5">
        <v>3.6</v>
      </c>
      <c r="AP227" s="5">
        <v>0</v>
      </c>
      <c r="AQ227" s="5">
        <v>2.2000000000000002</v>
      </c>
      <c r="AR227" s="5">
        <v>1029.5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232</v>
      </c>
      <c r="AY227">
        <v>1088</v>
      </c>
      <c r="AZ227">
        <v>3.9</v>
      </c>
      <c r="BA227">
        <v>4.0999999999999996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3.6</v>
      </c>
      <c r="AM228" s="5">
        <v>90</v>
      </c>
      <c r="AN228" s="5">
        <v>2.1</v>
      </c>
      <c r="AO228" s="5">
        <v>3.6</v>
      </c>
      <c r="AP228" s="5">
        <v>1.8</v>
      </c>
      <c r="AQ228" s="5">
        <v>1.8</v>
      </c>
      <c r="AR228" s="5">
        <v>1029.7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232</v>
      </c>
      <c r="AY228">
        <v>1088</v>
      </c>
      <c r="AZ228">
        <v>3.9</v>
      </c>
      <c r="BA228">
        <v>4.0999999999999996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3.6</v>
      </c>
      <c r="AM229" s="5">
        <v>90</v>
      </c>
      <c r="AN229" s="5">
        <v>2.1</v>
      </c>
      <c r="AO229" s="5">
        <v>3.6</v>
      </c>
      <c r="AP229" s="5">
        <v>0</v>
      </c>
      <c r="AQ229" s="5">
        <v>0</v>
      </c>
      <c r="AR229" s="5">
        <v>1029.8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232</v>
      </c>
      <c r="AY229">
        <v>1088</v>
      </c>
      <c r="AZ229">
        <v>3.9</v>
      </c>
      <c r="BA229">
        <v>4.0999999999999996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3.6</v>
      </c>
      <c r="AM230" s="5">
        <v>90</v>
      </c>
      <c r="AN230" s="5">
        <v>2.1</v>
      </c>
      <c r="AO230" s="5">
        <v>3.6</v>
      </c>
      <c r="AP230" s="5">
        <v>2.2000000000000002</v>
      </c>
      <c r="AQ230" s="5">
        <v>2.5</v>
      </c>
      <c r="AR230" s="5">
        <v>1029.9000000000001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232</v>
      </c>
      <c r="AY230">
        <v>1088</v>
      </c>
      <c r="AZ230">
        <v>3.9</v>
      </c>
      <c r="BA230">
        <v>4.0999999999999996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3.6</v>
      </c>
      <c r="AM231" s="5">
        <v>89</v>
      </c>
      <c r="AN231" s="5">
        <v>1.9</v>
      </c>
      <c r="AO231" s="5">
        <v>3.6</v>
      </c>
      <c r="AP231" s="5">
        <v>2.2000000000000002</v>
      </c>
      <c r="AQ231" s="5">
        <v>3.2</v>
      </c>
      <c r="AR231" s="5">
        <v>1029.5999999999999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232</v>
      </c>
      <c r="AY231">
        <v>1088</v>
      </c>
      <c r="AZ231">
        <v>3.9</v>
      </c>
      <c r="BA231">
        <v>4.0999999999999996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3.6</v>
      </c>
      <c r="AM232" s="5">
        <v>90</v>
      </c>
      <c r="AN232" s="5">
        <v>2.1</v>
      </c>
      <c r="AO232" s="5">
        <v>3.6</v>
      </c>
      <c r="AP232" s="5">
        <v>0</v>
      </c>
      <c r="AQ232" s="5">
        <v>3.2</v>
      </c>
      <c r="AR232" s="5">
        <v>1029.5999999999999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232</v>
      </c>
      <c r="AY232">
        <v>1088</v>
      </c>
      <c r="AZ232">
        <v>3.9</v>
      </c>
      <c r="BA232">
        <v>4.0999999999999996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3.6</v>
      </c>
      <c r="AM233" s="5">
        <v>90</v>
      </c>
      <c r="AN233" s="5">
        <v>2.1</v>
      </c>
      <c r="AO233" s="5">
        <v>3.6</v>
      </c>
      <c r="AP233" s="5">
        <v>0</v>
      </c>
      <c r="AQ233" s="5">
        <v>1.8</v>
      </c>
      <c r="AR233" s="5">
        <v>1029.5999999999999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232</v>
      </c>
      <c r="AY233">
        <v>1088</v>
      </c>
      <c r="AZ233">
        <v>3.9</v>
      </c>
      <c r="BA233">
        <v>4.0999999999999996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3.6</v>
      </c>
      <c r="AM234" s="5">
        <v>89</v>
      </c>
      <c r="AN234" s="5">
        <v>1.9</v>
      </c>
      <c r="AO234" s="5">
        <v>3.6</v>
      </c>
      <c r="AP234" s="5">
        <v>0</v>
      </c>
      <c r="AQ234" s="5">
        <v>0</v>
      </c>
      <c r="AR234" s="5">
        <v>1029.8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232</v>
      </c>
      <c r="AY234">
        <v>1088</v>
      </c>
      <c r="AZ234">
        <v>3.9</v>
      </c>
      <c r="BA234">
        <v>4.0999999999999996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3.6</v>
      </c>
      <c r="AM235" s="5">
        <v>90</v>
      </c>
      <c r="AN235" s="5">
        <v>2.1</v>
      </c>
      <c r="AO235" s="5">
        <v>3.6</v>
      </c>
      <c r="AP235" s="5">
        <v>1.8</v>
      </c>
      <c r="AQ235" s="5">
        <v>1.8</v>
      </c>
      <c r="AR235" s="5">
        <v>1029.5999999999999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232</v>
      </c>
      <c r="AY235">
        <v>1088</v>
      </c>
      <c r="AZ235">
        <v>3.9</v>
      </c>
      <c r="BA235">
        <v>4.0999999999999996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3.6</v>
      </c>
      <c r="AM236" s="5">
        <v>90</v>
      </c>
      <c r="AN236" s="5">
        <v>2.1</v>
      </c>
      <c r="AO236" s="5">
        <v>3.6</v>
      </c>
      <c r="AP236" s="5">
        <v>2.5</v>
      </c>
      <c r="AQ236" s="5">
        <v>2.9</v>
      </c>
      <c r="AR236" s="5">
        <v>1029.5999999999999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232</v>
      </c>
      <c r="AY236">
        <v>1088</v>
      </c>
      <c r="AZ236">
        <v>3.9</v>
      </c>
      <c r="BA236">
        <v>4.0999999999999996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3.6</v>
      </c>
      <c r="AM237" s="5">
        <v>90</v>
      </c>
      <c r="AN237" s="5">
        <v>2.1</v>
      </c>
      <c r="AO237" s="5">
        <v>3.6</v>
      </c>
      <c r="AP237" s="5">
        <v>1.8</v>
      </c>
      <c r="AQ237" s="5">
        <v>2.2000000000000002</v>
      </c>
      <c r="AR237" s="5">
        <v>1029.8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232</v>
      </c>
      <c r="AY237">
        <v>1088</v>
      </c>
      <c r="AZ237">
        <v>3.9</v>
      </c>
      <c r="BA237">
        <v>4.0999999999999996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3.6</v>
      </c>
      <c r="AM238" s="5">
        <v>90</v>
      </c>
      <c r="AN238" s="5">
        <v>2.1</v>
      </c>
      <c r="AO238" s="5">
        <v>3.6</v>
      </c>
      <c r="AP238" s="5">
        <v>2.5</v>
      </c>
      <c r="AQ238" s="5">
        <v>3.6</v>
      </c>
      <c r="AR238" s="5">
        <v>1029.5999999999999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232</v>
      </c>
      <c r="AY238">
        <v>1088</v>
      </c>
      <c r="AZ238">
        <v>3.9</v>
      </c>
      <c r="BA238">
        <v>4.0999999999999996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3.6</v>
      </c>
      <c r="AM239" s="5">
        <v>90</v>
      </c>
      <c r="AN239" s="5">
        <v>2.1</v>
      </c>
      <c r="AO239" s="5">
        <v>3.6</v>
      </c>
      <c r="AP239" s="5">
        <v>3.6</v>
      </c>
      <c r="AQ239" s="5">
        <v>3.6</v>
      </c>
      <c r="AR239" s="5">
        <v>1029.8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232</v>
      </c>
      <c r="AY239">
        <v>1088</v>
      </c>
      <c r="AZ239">
        <v>3.9</v>
      </c>
      <c r="BA239">
        <v>4.0999999999999996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3.6</v>
      </c>
      <c r="AM240" s="5">
        <v>90</v>
      </c>
      <c r="AN240" s="5">
        <v>2.1</v>
      </c>
      <c r="AO240" s="5">
        <v>3.6</v>
      </c>
      <c r="AP240" s="5">
        <v>3.2</v>
      </c>
      <c r="AQ240" s="5">
        <v>4</v>
      </c>
      <c r="AR240" s="5">
        <v>1029.7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232</v>
      </c>
      <c r="AY240">
        <v>1088</v>
      </c>
      <c r="AZ240">
        <v>3.9</v>
      </c>
      <c r="BA240">
        <v>4.0999999999999996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3.6</v>
      </c>
      <c r="AM241" s="5">
        <v>90</v>
      </c>
      <c r="AN241" s="5">
        <v>2.1</v>
      </c>
      <c r="AO241" s="5">
        <v>3.6</v>
      </c>
      <c r="AP241" s="5">
        <v>2.5</v>
      </c>
      <c r="AQ241" s="5">
        <v>3.2</v>
      </c>
      <c r="AR241" s="5">
        <v>1029.5999999999999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232</v>
      </c>
      <c r="AY241">
        <v>1088</v>
      </c>
      <c r="AZ241">
        <v>3.9</v>
      </c>
      <c r="BA241">
        <v>4.0999999999999996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3.6</v>
      </c>
      <c r="AM242" s="5">
        <v>90</v>
      </c>
      <c r="AN242" s="5">
        <v>2.1</v>
      </c>
      <c r="AO242" s="5">
        <v>3.6</v>
      </c>
      <c r="AP242" s="5">
        <v>3.2</v>
      </c>
      <c r="AQ242" s="5">
        <v>3.6</v>
      </c>
      <c r="AR242" s="5">
        <v>1029.7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232</v>
      </c>
      <c r="AY242">
        <v>1088</v>
      </c>
      <c r="AZ242">
        <v>3.9</v>
      </c>
      <c r="BA242">
        <v>4.0999999999999996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3.6</v>
      </c>
      <c r="AM243" s="5">
        <v>90</v>
      </c>
      <c r="AN243" s="5">
        <v>2.1</v>
      </c>
      <c r="AO243" s="5">
        <v>3.6</v>
      </c>
      <c r="AP243" s="5">
        <v>2.2000000000000002</v>
      </c>
      <c r="AQ243" s="5">
        <v>3.6</v>
      </c>
      <c r="AR243" s="5">
        <v>1029.5999999999999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232</v>
      </c>
      <c r="AY243">
        <v>1088</v>
      </c>
      <c r="AZ243">
        <v>3.9</v>
      </c>
      <c r="BA243">
        <v>4.0999999999999996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3.6</v>
      </c>
      <c r="AM244" s="5">
        <v>90</v>
      </c>
      <c r="AN244" s="5">
        <v>2.1</v>
      </c>
      <c r="AO244" s="5">
        <v>3.6</v>
      </c>
      <c r="AP244" s="5">
        <v>3.6</v>
      </c>
      <c r="AQ244" s="5">
        <v>4.7</v>
      </c>
      <c r="AR244" s="5">
        <v>1029.7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232</v>
      </c>
      <c r="AY244">
        <v>1088</v>
      </c>
      <c r="AZ244">
        <v>3.9</v>
      </c>
      <c r="BA244">
        <v>4.0999999999999996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3.6</v>
      </c>
      <c r="AM245" s="5">
        <v>90</v>
      </c>
      <c r="AN245" s="5">
        <v>2.1</v>
      </c>
      <c r="AO245" s="5">
        <v>3.6</v>
      </c>
      <c r="AP245" s="5">
        <v>0</v>
      </c>
      <c r="AQ245" s="5">
        <v>2.2000000000000002</v>
      </c>
      <c r="AR245" s="5">
        <v>1029.5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232</v>
      </c>
      <c r="AY245">
        <v>1088</v>
      </c>
      <c r="AZ245">
        <v>3.9</v>
      </c>
      <c r="BA245">
        <v>4.0999999999999996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3.6</v>
      </c>
      <c r="AM246" s="5">
        <v>90</v>
      </c>
      <c r="AN246" s="5">
        <v>2.1</v>
      </c>
      <c r="AO246" s="5">
        <v>3.6</v>
      </c>
      <c r="AP246" s="5">
        <v>0</v>
      </c>
      <c r="AQ246" s="5">
        <v>3.2</v>
      </c>
      <c r="AR246" s="5">
        <v>1029.5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232</v>
      </c>
      <c r="AY246">
        <v>1088</v>
      </c>
      <c r="AZ246">
        <v>3.9</v>
      </c>
      <c r="BA246">
        <v>4.0999999999999996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3.6</v>
      </c>
      <c r="AM247" s="5">
        <v>90</v>
      </c>
      <c r="AN247" s="5">
        <v>2.1</v>
      </c>
      <c r="AO247" s="5">
        <v>3.6</v>
      </c>
      <c r="AP247" s="5">
        <v>2.9</v>
      </c>
      <c r="AQ247" s="5">
        <v>2.9</v>
      </c>
      <c r="AR247" s="5">
        <v>1029.7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232</v>
      </c>
      <c r="AY247">
        <v>1088</v>
      </c>
      <c r="AZ247">
        <v>3.9</v>
      </c>
      <c r="BA247">
        <v>4.0999999999999996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3.6</v>
      </c>
      <c r="AM248" s="5">
        <v>90</v>
      </c>
      <c r="AN248" s="5">
        <v>2.1</v>
      </c>
      <c r="AO248" s="5">
        <v>3.6</v>
      </c>
      <c r="AP248" s="5">
        <v>3.6</v>
      </c>
      <c r="AQ248" s="5">
        <v>4</v>
      </c>
      <c r="AR248" s="5">
        <v>1029.8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232</v>
      </c>
      <c r="AY248">
        <v>1088</v>
      </c>
      <c r="AZ248">
        <v>3.9</v>
      </c>
      <c r="BA248">
        <v>4.0999999999999996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3.6</v>
      </c>
      <c r="AM249" s="5">
        <v>90</v>
      </c>
      <c r="AN249" s="5">
        <v>2.1</v>
      </c>
      <c r="AO249" s="5">
        <v>3.6</v>
      </c>
      <c r="AP249" s="5">
        <v>1.8</v>
      </c>
      <c r="AQ249" s="5">
        <v>2.5</v>
      </c>
      <c r="AR249" s="5">
        <v>1029.8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232</v>
      </c>
      <c r="AY249">
        <v>1088</v>
      </c>
      <c r="AZ249">
        <v>3.9</v>
      </c>
      <c r="BA249">
        <v>4.0999999999999996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3.6</v>
      </c>
      <c r="AM250" s="5">
        <v>90</v>
      </c>
      <c r="AN250" s="5">
        <v>2.1</v>
      </c>
      <c r="AO250" s="5">
        <v>3.6</v>
      </c>
      <c r="AP250" s="5">
        <v>2.5</v>
      </c>
      <c r="AQ250" s="5">
        <v>3.2</v>
      </c>
      <c r="AR250" s="5">
        <v>1029.5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232</v>
      </c>
      <c r="AY250">
        <v>1088</v>
      </c>
      <c r="AZ250">
        <v>3.9</v>
      </c>
      <c r="BA250">
        <v>4.0999999999999996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3.6</v>
      </c>
      <c r="AM251" s="5">
        <v>90</v>
      </c>
      <c r="AN251" s="5">
        <v>2.1</v>
      </c>
      <c r="AO251" s="5">
        <v>3.6</v>
      </c>
      <c r="AP251" s="5">
        <v>2.5</v>
      </c>
      <c r="AQ251" s="5">
        <v>3.2</v>
      </c>
      <c r="AR251" s="5">
        <v>1029.5999999999999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232</v>
      </c>
      <c r="AY251">
        <v>1088</v>
      </c>
      <c r="AZ251">
        <v>3.9</v>
      </c>
      <c r="BA251">
        <v>4.0999999999999996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3.7</v>
      </c>
      <c r="AM252" s="5">
        <v>90</v>
      </c>
      <c r="AN252" s="5">
        <v>2.2000000000000002</v>
      </c>
      <c r="AO252" s="5">
        <v>3.7</v>
      </c>
      <c r="AP252" s="5">
        <v>2.5</v>
      </c>
      <c r="AQ252" s="5">
        <v>4.7</v>
      </c>
      <c r="AR252" s="5">
        <v>1029.5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232</v>
      </c>
      <c r="AY252">
        <v>1088</v>
      </c>
      <c r="AZ252">
        <v>3.9</v>
      </c>
      <c r="BA252">
        <v>4.0999999999999996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3.7</v>
      </c>
      <c r="AM253" s="5">
        <v>90</v>
      </c>
      <c r="AN253" s="5">
        <v>2.2000000000000002</v>
      </c>
      <c r="AO253" s="5">
        <v>3.7</v>
      </c>
      <c r="AP253" s="5">
        <v>4</v>
      </c>
      <c r="AQ253" s="5">
        <v>4.3</v>
      </c>
      <c r="AR253" s="5">
        <v>1029.5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232</v>
      </c>
      <c r="AY253">
        <v>1088</v>
      </c>
      <c r="AZ253">
        <v>3.9</v>
      </c>
      <c r="BA253">
        <v>4.0999999999999996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3.7</v>
      </c>
      <c r="AM254" s="5">
        <v>90</v>
      </c>
      <c r="AN254" s="5">
        <v>2.2000000000000002</v>
      </c>
      <c r="AO254" s="5">
        <v>3.7</v>
      </c>
      <c r="AP254" s="5">
        <v>3.6</v>
      </c>
      <c r="AQ254" s="5">
        <v>4</v>
      </c>
      <c r="AR254" s="5">
        <v>1029.5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232</v>
      </c>
      <c r="AY254">
        <v>1088</v>
      </c>
      <c r="AZ254">
        <v>3.9</v>
      </c>
      <c r="BA254">
        <v>4.0999999999999996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3.6</v>
      </c>
      <c r="AM255" s="5">
        <v>90</v>
      </c>
      <c r="AN255" s="5">
        <v>2.1</v>
      </c>
      <c r="AO255" s="5">
        <v>3.6</v>
      </c>
      <c r="AP255" s="5">
        <v>1.8</v>
      </c>
      <c r="AQ255" s="5">
        <v>2.9</v>
      </c>
      <c r="AR255" s="5">
        <v>1029.5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232</v>
      </c>
      <c r="AY255">
        <v>1088</v>
      </c>
      <c r="AZ255">
        <v>3.9</v>
      </c>
      <c r="BA255">
        <v>4.0999999999999996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3.6</v>
      </c>
      <c r="AM256" s="5">
        <v>90</v>
      </c>
      <c r="AN256" s="5">
        <v>2.1</v>
      </c>
      <c r="AO256" s="5">
        <v>3.6</v>
      </c>
      <c r="AP256" s="5">
        <v>2.9</v>
      </c>
      <c r="AQ256" s="5">
        <v>4.7</v>
      </c>
      <c r="AR256" s="5">
        <v>1029.4000000000001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232</v>
      </c>
      <c r="AY256">
        <v>1088</v>
      </c>
      <c r="AZ256">
        <v>3.9</v>
      </c>
      <c r="BA256">
        <v>4.0999999999999996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3.6</v>
      </c>
      <c r="AM257" s="5">
        <v>90</v>
      </c>
      <c r="AN257" s="5">
        <v>2.1</v>
      </c>
      <c r="AO257" s="5">
        <v>3.6</v>
      </c>
      <c r="AP257" s="5">
        <v>2.5</v>
      </c>
      <c r="AQ257" s="5">
        <v>2.9</v>
      </c>
      <c r="AR257" s="5">
        <v>1029.4000000000001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232</v>
      </c>
      <c r="AY257">
        <v>1088</v>
      </c>
      <c r="AZ257">
        <v>3.9</v>
      </c>
      <c r="BA257">
        <v>4.0999999999999996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3.6</v>
      </c>
      <c r="AM258" s="5">
        <v>90</v>
      </c>
      <c r="AN258" s="5">
        <v>2.1</v>
      </c>
      <c r="AO258" s="5">
        <v>3.6</v>
      </c>
      <c r="AP258" s="5">
        <v>4</v>
      </c>
      <c r="AQ258" s="5">
        <v>4</v>
      </c>
      <c r="AR258" s="5">
        <v>1029.5999999999999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232</v>
      </c>
      <c r="AY258">
        <v>1088</v>
      </c>
      <c r="AZ258">
        <v>3.9</v>
      </c>
      <c r="BA258">
        <v>4.0999999999999996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3.6</v>
      </c>
      <c r="AM259" s="5">
        <v>90</v>
      </c>
      <c r="AN259" s="5">
        <v>2.1</v>
      </c>
      <c r="AO259" s="5">
        <v>3.6</v>
      </c>
      <c r="AP259" s="5">
        <v>2.2000000000000002</v>
      </c>
      <c r="AQ259" s="5">
        <v>2.9</v>
      </c>
      <c r="AR259" s="5">
        <v>1029.5999999999999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232</v>
      </c>
      <c r="AY259">
        <v>1088</v>
      </c>
      <c r="AZ259">
        <v>3.9</v>
      </c>
      <c r="BA259">
        <v>4.0999999999999996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3.6</v>
      </c>
      <c r="AM260" s="5">
        <v>90</v>
      </c>
      <c r="AN260" s="5">
        <v>2.1</v>
      </c>
      <c r="AO260" s="5">
        <v>3.6</v>
      </c>
      <c r="AP260" s="5">
        <v>1.8</v>
      </c>
      <c r="AQ260" s="5">
        <v>3.6</v>
      </c>
      <c r="AR260" s="5">
        <v>1029.5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232</v>
      </c>
      <c r="AY260">
        <v>1088</v>
      </c>
      <c r="AZ260">
        <v>3.9</v>
      </c>
      <c r="BA260">
        <v>4.0999999999999996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3.7</v>
      </c>
      <c r="AM261" s="5">
        <v>90</v>
      </c>
      <c r="AN261" s="5">
        <v>2.2000000000000002</v>
      </c>
      <c r="AO261" s="5">
        <v>3.7</v>
      </c>
      <c r="AP261" s="5">
        <v>0</v>
      </c>
      <c r="AQ261" s="5">
        <v>2.2000000000000002</v>
      </c>
      <c r="AR261" s="5">
        <v>1029.4000000000001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232</v>
      </c>
      <c r="AY261">
        <v>1088</v>
      </c>
      <c r="AZ261">
        <v>3.9</v>
      </c>
      <c r="BA261">
        <v>4.0999999999999996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3.7</v>
      </c>
      <c r="AM262" s="5">
        <v>90</v>
      </c>
      <c r="AN262" s="5">
        <v>2.2000000000000002</v>
      </c>
      <c r="AO262" s="5">
        <v>3.7</v>
      </c>
      <c r="AP262" s="5">
        <v>0</v>
      </c>
      <c r="AQ262" s="5">
        <v>2.2000000000000002</v>
      </c>
      <c r="AR262" s="5">
        <v>1029.4000000000001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232</v>
      </c>
      <c r="AY262">
        <v>1088</v>
      </c>
      <c r="AZ262">
        <v>3.9</v>
      </c>
      <c r="BA262">
        <v>4.0999999999999996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3.7</v>
      </c>
      <c r="AM263" s="5">
        <v>90</v>
      </c>
      <c r="AN263" s="5">
        <v>2.2000000000000002</v>
      </c>
      <c r="AO263" s="5">
        <v>3.7</v>
      </c>
      <c r="AP263" s="5">
        <v>0</v>
      </c>
      <c r="AQ263" s="5">
        <v>2.9</v>
      </c>
      <c r="AR263" s="5">
        <v>1029.2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232</v>
      </c>
      <c r="AY263">
        <v>1088</v>
      </c>
      <c r="AZ263">
        <v>4</v>
      </c>
      <c r="BA263">
        <v>4.0999999999999996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3.7</v>
      </c>
      <c r="AM264" s="5">
        <v>90</v>
      </c>
      <c r="AN264" s="5">
        <v>2.2000000000000002</v>
      </c>
      <c r="AO264" s="5">
        <v>3.7</v>
      </c>
      <c r="AP264" s="5">
        <v>2.9</v>
      </c>
      <c r="AQ264" s="5">
        <v>4</v>
      </c>
      <c r="AR264" s="5">
        <v>1029.4000000000001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232</v>
      </c>
      <c r="AY264">
        <v>1088</v>
      </c>
      <c r="AZ264">
        <v>4</v>
      </c>
      <c r="BA264">
        <v>4.0999999999999996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3.7</v>
      </c>
      <c r="AM265" s="5">
        <v>90</v>
      </c>
      <c r="AN265" s="5">
        <v>2.2000000000000002</v>
      </c>
      <c r="AO265" s="5">
        <v>3.7</v>
      </c>
      <c r="AP265" s="5">
        <v>1.8</v>
      </c>
      <c r="AQ265" s="5">
        <v>4</v>
      </c>
      <c r="AR265" s="5">
        <v>1029.4000000000001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232</v>
      </c>
      <c r="AY265">
        <v>1088</v>
      </c>
      <c r="AZ265">
        <v>4</v>
      </c>
      <c r="BA265">
        <v>4.0999999999999996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3.7</v>
      </c>
      <c r="AM266" s="5">
        <v>90</v>
      </c>
      <c r="AN266" s="5">
        <v>2.2000000000000002</v>
      </c>
      <c r="AO266" s="5">
        <v>3.7</v>
      </c>
      <c r="AP266" s="5">
        <v>4</v>
      </c>
      <c r="AQ266" s="5">
        <v>4</v>
      </c>
      <c r="AR266" s="5">
        <v>1029.3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232</v>
      </c>
      <c r="AY266">
        <v>1088</v>
      </c>
      <c r="AZ266">
        <v>4</v>
      </c>
      <c r="BA266">
        <v>4.0999999999999996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3.7</v>
      </c>
      <c r="AM267" s="5">
        <v>90</v>
      </c>
      <c r="AN267" s="5">
        <v>2.2000000000000002</v>
      </c>
      <c r="AO267" s="5">
        <v>3.7</v>
      </c>
      <c r="AP267" s="5">
        <v>3.6</v>
      </c>
      <c r="AQ267" s="5">
        <v>3.6</v>
      </c>
      <c r="AR267" s="5">
        <v>1029.3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232</v>
      </c>
      <c r="AY267">
        <v>1088</v>
      </c>
      <c r="AZ267">
        <v>3.9</v>
      </c>
      <c r="BA267">
        <v>4.0999999999999996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3.7</v>
      </c>
      <c r="AM268" s="5">
        <v>90</v>
      </c>
      <c r="AN268" s="5">
        <v>2.2000000000000002</v>
      </c>
      <c r="AO268" s="5">
        <v>3.7</v>
      </c>
      <c r="AP268" s="5">
        <v>2.2000000000000002</v>
      </c>
      <c r="AQ268" s="5">
        <v>3.2</v>
      </c>
      <c r="AR268" s="5">
        <v>1029.0999999999999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232</v>
      </c>
      <c r="AY268">
        <v>1088</v>
      </c>
      <c r="AZ268">
        <v>4</v>
      </c>
      <c r="BA268">
        <v>4.0999999999999996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3.7</v>
      </c>
      <c r="AM269" s="5">
        <v>90</v>
      </c>
      <c r="AN269" s="5">
        <v>2.2000000000000002</v>
      </c>
      <c r="AO269" s="5">
        <v>3.7</v>
      </c>
      <c r="AP269" s="5">
        <v>0</v>
      </c>
      <c r="AQ269" s="5">
        <v>0</v>
      </c>
      <c r="AR269" s="5">
        <v>1029.4000000000001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232</v>
      </c>
      <c r="AY269">
        <v>1088</v>
      </c>
      <c r="AZ269">
        <v>4</v>
      </c>
      <c r="BA269">
        <v>4.0999999999999996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3.7</v>
      </c>
      <c r="AM270" s="5">
        <v>90</v>
      </c>
      <c r="AN270" s="5">
        <v>2.2000000000000002</v>
      </c>
      <c r="AO270" s="5">
        <v>3.7</v>
      </c>
      <c r="AP270" s="5">
        <v>0</v>
      </c>
      <c r="AQ270" s="5">
        <v>0</v>
      </c>
      <c r="AR270" s="5">
        <v>1029.5999999999999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232</v>
      </c>
      <c r="AY270">
        <v>1088</v>
      </c>
      <c r="AZ270">
        <v>4</v>
      </c>
      <c r="BA270">
        <v>4.2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3.7</v>
      </c>
      <c r="AM271" s="5">
        <v>90</v>
      </c>
      <c r="AN271" s="5">
        <v>2.2000000000000002</v>
      </c>
      <c r="AO271" s="5">
        <v>3.7</v>
      </c>
      <c r="AP271" s="5">
        <v>2.2000000000000002</v>
      </c>
      <c r="AQ271" s="5">
        <v>3.2</v>
      </c>
      <c r="AR271" s="5">
        <v>1029.4000000000001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232</v>
      </c>
      <c r="AY271">
        <v>1088</v>
      </c>
      <c r="AZ271">
        <v>4</v>
      </c>
      <c r="BA271">
        <v>4.2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3.7</v>
      </c>
      <c r="AM272" s="5">
        <v>90</v>
      </c>
      <c r="AN272" s="5">
        <v>2.2000000000000002</v>
      </c>
      <c r="AO272" s="5">
        <v>3.7</v>
      </c>
      <c r="AP272" s="5">
        <v>3.2</v>
      </c>
      <c r="AQ272" s="5">
        <v>3.6</v>
      </c>
      <c r="AR272" s="5">
        <v>1029.4000000000001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232</v>
      </c>
      <c r="AY272">
        <v>1088</v>
      </c>
      <c r="AZ272">
        <v>4</v>
      </c>
      <c r="BA272">
        <v>4.0999999999999996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3.7</v>
      </c>
      <c r="AM273" s="5">
        <v>90</v>
      </c>
      <c r="AN273" s="5">
        <v>2.2000000000000002</v>
      </c>
      <c r="AO273" s="5">
        <v>3.7</v>
      </c>
      <c r="AP273" s="5">
        <v>4.3</v>
      </c>
      <c r="AQ273" s="5">
        <v>4.3</v>
      </c>
      <c r="AR273" s="5">
        <v>1029.2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232</v>
      </c>
      <c r="AY273">
        <v>1088</v>
      </c>
      <c r="AZ273">
        <v>4</v>
      </c>
      <c r="BA273">
        <v>4.2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3.7</v>
      </c>
      <c r="AM274" s="5">
        <v>90</v>
      </c>
      <c r="AN274" s="5">
        <v>2.2000000000000002</v>
      </c>
      <c r="AO274" s="5">
        <v>3.7</v>
      </c>
      <c r="AP274" s="5">
        <v>0</v>
      </c>
      <c r="AQ274" s="5">
        <v>1.8</v>
      </c>
      <c r="AR274" s="5">
        <v>1029.4000000000001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232</v>
      </c>
      <c r="AY274">
        <v>1088</v>
      </c>
      <c r="AZ274">
        <v>4</v>
      </c>
      <c r="BA274">
        <v>4.2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3.7</v>
      </c>
      <c r="AM275" s="5">
        <v>90</v>
      </c>
      <c r="AN275" s="5">
        <v>2.2000000000000002</v>
      </c>
      <c r="AO275" s="5">
        <v>3.7</v>
      </c>
      <c r="AP275" s="5">
        <v>0</v>
      </c>
      <c r="AQ275" s="5">
        <v>2.9</v>
      </c>
      <c r="AR275" s="5">
        <v>1029.4000000000001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232</v>
      </c>
      <c r="AY275">
        <v>1088</v>
      </c>
      <c r="AZ275">
        <v>4</v>
      </c>
      <c r="BA275">
        <v>4.2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3.7</v>
      </c>
      <c r="AM276" s="5">
        <v>90</v>
      </c>
      <c r="AN276" s="5">
        <v>2.2000000000000002</v>
      </c>
      <c r="AO276" s="5">
        <v>3.7</v>
      </c>
      <c r="AP276" s="5">
        <v>2.2000000000000002</v>
      </c>
      <c r="AQ276" s="5">
        <v>4.7</v>
      </c>
      <c r="AR276" s="5">
        <v>1029.3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232</v>
      </c>
      <c r="AY276">
        <v>1088</v>
      </c>
      <c r="AZ276">
        <v>4</v>
      </c>
      <c r="BA276">
        <v>4.2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3.7</v>
      </c>
      <c r="AM277" s="5">
        <v>90</v>
      </c>
      <c r="AN277" s="5">
        <v>2.2000000000000002</v>
      </c>
      <c r="AO277" s="5">
        <v>3.7</v>
      </c>
      <c r="AP277" s="5">
        <v>3.2</v>
      </c>
      <c r="AQ277" s="5">
        <v>3.2</v>
      </c>
      <c r="AR277" s="5">
        <v>1029.3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232</v>
      </c>
      <c r="AY277">
        <v>1088</v>
      </c>
      <c r="AZ277">
        <v>4</v>
      </c>
      <c r="BA277">
        <v>4.2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3.7</v>
      </c>
      <c r="AM278" s="5">
        <v>90</v>
      </c>
      <c r="AN278" s="5">
        <v>2.2000000000000002</v>
      </c>
      <c r="AO278" s="5">
        <v>3.7</v>
      </c>
      <c r="AP278" s="5">
        <v>4.3</v>
      </c>
      <c r="AQ278" s="5">
        <v>5.4</v>
      </c>
      <c r="AR278" s="5">
        <v>1029.5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232</v>
      </c>
      <c r="AY278">
        <v>1088</v>
      </c>
      <c r="AZ278">
        <v>4</v>
      </c>
      <c r="BA278">
        <v>4.2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3.7</v>
      </c>
      <c r="AM279" s="5">
        <v>90</v>
      </c>
      <c r="AN279" s="5">
        <v>2.2000000000000002</v>
      </c>
      <c r="AO279" s="5">
        <v>3.7</v>
      </c>
      <c r="AP279" s="5">
        <v>2.5</v>
      </c>
      <c r="AQ279" s="5">
        <v>3.2</v>
      </c>
      <c r="AR279" s="5">
        <v>1029.5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232</v>
      </c>
      <c r="AY279">
        <v>1088</v>
      </c>
      <c r="AZ279">
        <v>4</v>
      </c>
      <c r="BA279">
        <v>4.2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3.7</v>
      </c>
      <c r="AM280" s="5">
        <v>90</v>
      </c>
      <c r="AN280" s="5">
        <v>2.2000000000000002</v>
      </c>
      <c r="AO280" s="5">
        <v>3.7</v>
      </c>
      <c r="AP280" s="5">
        <v>2.5</v>
      </c>
      <c r="AQ280" s="5">
        <v>3.6</v>
      </c>
      <c r="AR280" s="5">
        <v>1029.4000000000001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232</v>
      </c>
      <c r="AY280">
        <v>1088</v>
      </c>
      <c r="AZ280">
        <v>4</v>
      </c>
      <c r="BA280">
        <v>4.2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3.7</v>
      </c>
      <c r="AM281" s="5">
        <v>90</v>
      </c>
      <c r="AN281" s="5">
        <v>2.2000000000000002</v>
      </c>
      <c r="AO281" s="5">
        <v>3.7</v>
      </c>
      <c r="AP281" s="5">
        <v>2.5</v>
      </c>
      <c r="AQ281" s="5">
        <v>2.5</v>
      </c>
      <c r="AR281" s="5">
        <v>1029.3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232</v>
      </c>
      <c r="AY281">
        <v>1088</v>
      </c>
      <c r="AZ281">
        <v>4</v>
      </c>
      <c r="BA281">
        <v>4.2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3.7</v>
      </c>
      <c r="AM282" s="5">
        <v>90</v>
      </c>
      <c r="AN282" s="5">
        <v>2.2000000000000002</v>
      </c>
      <c r="AO282" s="5">
        <v>3.7</v>
      </c>
      <c r="AP282" s="5">
        <v>4.3</v>
      </c>
      <c r="AQ282" s="5">
        <v>4.3</v>
      </c>
      <c r="AR282" s="5">
        <v>1029.3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232</v>
      </c>
      <c r="AY282">
        <v>1088</v>
      </c>
      <c r="AZ282">
        <v>4</v>
      </c>
      <c r="BA282">
        <v>4.0999999999999996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3.8</v>
      </c>
      <c r="AM283" s="5">
        <v>90</v>
      </c>
      <c r="AN283" s="5">
        <v>2.2999999999999998</v>
      </c>
      <c r="AO283" s="5">
        <v>3.8</v>
      </c>
      <c r="AP283" s="5">
        <v>2.5</v>
      </c>
      <c r="AQ283" s="5">
        <v>2.9</v>
      </c>
      <c r="AR283" s="5">
        <v>1029.4000000000001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232</v>
      </c>
      <c r="AY283">
        <v>1088</v>
      </c>
      <c r="AZ283">
        <v>4</v>
      </c>
      <c r="BA283">
        <v>4.2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3.8</v>
      </c>
      <c r="AM284" s="5">
        <v>90</v>
      </c>
      <c r="AN284" s="5">
        <v>2.2999999999999998</v>
      </c>
      <c r="AO284" s="5">
        <v>3.8</v>
      </c>
      <c r="AP284" s="5">
        <v>2.5</v>
      </c>
      <c r="AQ284" s="5">
        <v>2.5</v>
      </c>
      <c r="AR284" s="5">
        <v>1029.2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232</v>
      </c>
      <c r="AY284">
        <v>1088</v>
      </c>
      <c r="AZ284">
        <v>4</v>
      </c>
      <c r="BA284">
        <v>4.2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3.8</v>
      </c>
      <c r="AM285" s="5">
        <v>90</v>
      </c>
      <c r="AN285" s="5">
        <v>2.2999999999999998</v>
      </c>
      <c r="AO285" s="5">
        <v>3.8</v>
      </c>
      <c r="AP285" s="5">
        <v>1.8</v>
      </c>
      <c r="AQ285" s="5">
        <v>3.6</v>
      </c>
      <c r="AR285" s="5">
        <v>1029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232</v>
      </c>
      <c r="AY285">
        <v>1088</v>
      </c>
      <c r="AZ285">
        <v>4</v>
      </c>
      <c r="BA285">
        <v>4.2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3.8</v>
      </c>
      <c r="AM286" s="5">
        <v>90</v>
      </c>
      <c r="AN286" s="5">
        <v>2.2999999999999998</v>
      </c>
      <c r="AO286" s="5">
        <v>3.8</v>
      </c>
      <c r="AP286" s="5">
        <v>1.8</v>
      </c>
      <c r="AQ286" s="5">
        <v>2.2000000000000002</v>
      </c>
      <c r="AR286" s="5">
        <v>1029.2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232</v>
      </c>
      <c r="AY286">
        <v>1088</v>
      </c>
      <c r="AZ286">
        <v>4</v>
      </c>
      <c r="BA286">
        <v>4.2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3.8</v>
      </c>
      <c r="AM287" s="5">
        <v>90</v>
      </c>
      <c r="AN287" s="5">
        <v>2.2999999999999998</v>
      </c>
      <c r="AO287" s="5">
        <v>3.8</v>
      </c>
      <c r="AP287" s="5">
        <v>3.6</v>
      </c>
      <c r="AQ287" s="5">
        <v>4.3</v>
      </c>
      <c r="AR287" s="5">
        <v>1029.2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232</v>
      </c>
      <c r="AY287">
        <v>1088</v>
      </c>
      <c r="AZ287">
        <v>4</v>
      </c>
      <c r="BA287">
        <v>4.2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3.8</v>
      </c>
      <c r="AM288" s="5">
        <v>90</v>
      </c>
      <c r="AN288" s="5">
        <v>2.2999999999999998</v>
      </c>
      <c r="AO288" s="5">
        <v>3.8</v>
      </c>
      <c r="AP288" s="5">
        <v>3.2</v>
      </c>
      <c r="AQ288" s="5">
        <v>3.6</v>
      </c>
      <c r="AR288" s="5">
        <v>1029.2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232</v>
      </c>
      <c r="AY288">
        <v>1088</v>
      </c>
      <c r="AZ288">
        <v>4</v>
      </c>
      <c r="BA288">
        <v>4.2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3.8</v>
      </c>
      <c r="AM289" s="5">
        <v>90</v>
      </c>
      <c r="AN289" s="5">
        <v>2.2999999999999998</v>
      </c>
      <c r="AO289" s="5">
        <v>3.8</v>
      </c>
      <c r="AP289" s="5">
        <v>2.5</v>
      </c>
      <c r="AQ289" s="5">
        <v>3.2</v>
      </c>
      <c r="AR289" s="5">
        <v>1029.3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232</v>
      </c>
      <c r="AY289">
        <v>1088</v>
      </c>
      <c r="AZ289">
        <v>4</v>
      </c>
      <c r="BA289">
        <v>4.2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3.8</v>
      </c>
      <c r="AM290" s="5">
        <v>90</v>
      </c>
      <c r="AN290" s="5">
        <v>2.2999999999999998</v>
      </c>
      <c r="AO290" s="5">
        <v>3.8</v>
      </c>
      <c r="AP290" s="5">
        <v>4.3</v>
      </c>
      <c r="AQ290" s="5">
        <v>4.7</v>
      </c>
      <c r="AR290" s="5">
        <v>1029.2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232</v>
      </c>
      <c r="AY290">
        <v>1088</v>
      </c>
      <c r="AZ290">
        <v>4.0999999999999996</v>
      </c>
      <c r="BA290">
        <v>4.2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3.8</v>
      </c>
      <c r="AM291" s="5">
        <v>90</v>
      </c>
      <c r="AN291" s="5">
        <v>2.2999999999999998</v>
      </c>
      <c r="AO291" s="5">
        <v>3.8</v>
      </c>
      <c r="AP291" s="5">
        <v>0</v>
      </c>
      <c r="AQ291" s="5">
        <v>2.9</v>
      </c>
      <c r="AR291" s="5">
        <v>1029.2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232</v>
      </c>
      <c r="AY291">
        <v>1088</v>
      </c>
      <c r="AZ291">
        <v>4.0999999999999996</v>
      </c>
      <c r="BA291">
        <v>4.2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3.8</v>
      </c>
      <c r="AM292" s="5">
        <v>90</v>
      </c>
      <c r="AN292" s="5">
        <v>2.2999999999999998</v>
      </c>
      <c r="AO292" s="5">
        <v>3.8</v>
      </c>
      <c r="AP292" s="5">
        <v>2.2000000000000002</v>
      </c>
      <c r="AQ292" s="5">
        <v>3.6</v>
      </c>
      <c r="AR292" s="5">
        <v>1029.2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232</v>
      </c>
      <c r="AY292">
        <v>1088</v>
      </c>
      <c r="AZ292">
        <v>4.0999999999999996</v>
      </c>
      <c r="BA292">
        <v>4.2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3.8</v>
      </c>
      <c r="AM293" s="5">
        <v>90</v>
      </c>
      <c r="AN293" s="5">
        <v>2.2999999999999998</v>
      </c>
      <c r="AO293" s="5">
        <v>3.8</v>
      </c>
      <c r="AP293" s="5">
        <v>3.2</v>
      </c>
      <c r="AQ293" s="5">
        <v>4</v>
      </c>
      <c r="AR293" s="5">
        <v>1029.4000000000001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232</v>
      </c>
      <c r="AY293">
        <v>1088</v>
      </c>
      <c r="AZ293">
        <v>4.0999999999999996</v>
      </c>
      <c r="BA293">
        <v>4.2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3.8</v>
      </c>
      <c r="AM294" s="5">
        <v>90</v>
      </c>
      <c r="AN294" s="5">
        <v>2.2999999999999998</v>
      </c>
      <c r="AO294" s="5">
        <v>3.8</v>
      </c>
      <c r="AP294" s="5">
        <v>4.3</v>
      </c>
      <c r="AQ294" s="5">
        <v>5</v>
      </c>
      <c r="AR294" s="5">
        <v>1029.2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232</v>
      </c>
      <c r="AY294">
        <v>1088</v>
      </c>
      <c r="AZ294">
        <v>4.0999999999999996</v>
      </c>
      <c r="BA294">
        <v>4.2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3.8</v>
      </c>
      <c r="AM295" s="5">
        <v>90</v>
      </c>
      <c r="AN295" s="5">
        <v>2.2999999999999998</v>
      </c>
      <c r="AO295" s="5">
        <v>3.8</v>
      </c>
      <c r="AP295" s="5">
        <v>2.5</v>
      </c>
      <c r="AQ295" s="5">
        <v>3.6</v>
      </c>
      <c r="AR295" s="5">
        <v>1029.0999999999999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232</v>
      </c>
      <c r="AY295">
        <v>1088</v>
      </c>
      <c r="AZ295">
        <v>4.0999999999999996</v>
      </c>
      <c r="BA295">
        <v>4.2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3.8</v>
      </c>
      <c r="AM296" s="5">
        <v>90</v>
      </c>
      <c r="AN296" s="5">
        <v>2.2999999999999998</v>
      </c>
      <c r="AO296" s="5">
        <v>3.8</v>
      </c>
      <c r="AP296" s="5">
        <v>4.7</v>
      </c>
      <c r="AQ296" s="5">
        <v>5</v>
      </c>
      <c r="AR296" s="5">
        <v>1029.2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232</v>
      </c>
      <c r="AY296">
        <v>1088</v>
      </c>
      <c r="AZ296">
        <v>4.0999999999999996</v>
      </c>
      <c r="BA296">
        <v>4.2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3.8</v>
      </c>
      <c r="AM297" s="5">
        <v>90</v>
      </c>
      <c r="AN297" s="5">
        <v>2.2999999999999998</v>
      </c>
      <c r="AO297" s="5">
        <v>3.8</v>
      </c>
      <c r="AP297" s="5">
        <v>3.2</v>
      </c>
      <c r="AQ297" s="5">
        <v>4</v>
      </c>
      <c r="AR297" s="5">
        <v>1029.2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232</v>
      </c>
      <c r="AY297">
        <v>1088</v>
      </c>
      <c r="AZ297">
        <v>4.0999999999999996</v>
      </c>
      <c r="BA297">
        <v>4.2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3.8</v>
      </c>
      <c r="AM298" s="5">
        <v>90</v>
      </c>
      <c r="AN298" s="5">
        <v>2.2999999999999998</v>
      </c>
      <c r="AO298" s="5">
        <v>3.8</v>
      </c>
      <c r="AP298" s="5">
        <v>2.5</v>
      </c>
      <c r="AQ298" s="5">
        <v>4.7</v>
      </c>
      <c r="AR298" s="5">
        <v>1029.2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232</v>
      </c>
      <c r="AY298">
        <v>1088</v>
      </c>
      <c r="AZ298">
        <v>4.0999999999999996</v>
      </c>
      <c r="BA298">
        <v>4.2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3.8</v>
      </c>
      <c r="AM299" s="5">
        <v>90</v>
      </c>
      <c r="AN299" s="5">
        <v>2.2999999999999998</v>
      </c>
      <c r="AO299" s="5">
        <v>3.8</v>
      </c>
      <c r="AP299" s="5">
        <v>2.5</v>
      </c>
      <c r="AQ299" s="5">
        <v>4.7</v>
      </c>
      <c r="AR299" s="5">
        <v>1029.3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232</v>
      </c>
      <c r="AY299">
        <v>1088</v>
      </c>
      <c r="AZ299">
        <v>4.0999999999999996</v>
      </c>
      <c r="BA299">
        <v>4.2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3.8</v>
      </c>
      <c r="AM300" s="5">
        <v>90</v>
      </c>
      <c r="AN300" s="5">
        <v>2.2999999999999998</v>
      </c>
      <c r="AO300" s="5">
        <v>2.6</v>
      </c>
      <c r="AP300" s="5">
        <v>5.4</v>
      </c>
      <c r="AQ300" s="5">
        <v>5.8</v>
      </c>
      <c r="AR300" s="5">
        <v>1029.0999999999999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232</v>
      </c>
      <c r="AY300">
        <v>1088</v>
      </c>
      <c r="AZ300">
        <v>4.0999999999999996</v>
      </c>
      <c r="BA300">
        <v>4.2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3.8</v>
      </c>
      <c r="AM301" s="5">
        <v>90</v>
      </c>
      <c r="AN301" s="5">
        <v>2.2999999999999998</v>
      </c>
      <c r="AO301" s="5">
        <v>3.8</v>
      </c>
      <c r="AP301" s="5">
        <v>3.2</v>
      </c>
      <c r="AQ301" s="5">
        <v>5</v>
      </c>
      <c r="AR301" s="5">
        <v>1029.2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232</v>
      </c>
      <c r="AY301">
        <v>1088</v>
      </c>
      <c r="AZ301">
        <v>4.0999999999999996</v>
      </c>
      <c r="BA301">
        <v>4.2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3.8</v>
      </c>
      <c r="AM302" s="5">
        <v>90</v>
      </c>
      <c r="AN302" s="5">
        <v>2.2999999999999998</v>
      </c>
      <c r="AO302" s="5">
        <v>2.6</v>
      </c>
      <c r="AP302" s="5">
        <v>5.4</v>
      </c>
      <c r="AQ302" s="5">
        <v>5.8</v>
      </c>
      <c r="AR302" s="5">
        <v>1029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232</v>
      </c>
      <c r="AY302">
        <v>1088</v>
      </c>
      <c r="AZ302">
        <v>4.0999999999999996</v>
      </c>
      <c r="BA302">
        <v>4.2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3.8</v>
      </c>
      <c r="AM303" s="5">
        <v>90</v>
      </c>
      <c r="AN303" s="5">
        <v>2.2999999999999998</v>
      </c>
      <c r="AO303" s="5">
        <v>3.8</v>
      </c>
      <c r="AP303" s="5">
        <v>2.2000000000000002</v>
      </c>
      <c r="AQ303" s="5">
        <v>2.5</v>
      </c>
      <c r="AR303" s="5">
        <v>1029.0999999999999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232</v>
      </c>
      <c r="AY303">
        <v>1088</v>
      </c>
      <c r="AZ303">
        <v>4.0999999999999996</v>
      </c>
      <c r="BA303">
        <v>4.2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3.8</v>
      </c>
      <c r="AM304" s="5">
        <v>90</v>
      </c>
      <c r="AN304" s="5">
        <v>2.2999999999999998</v>
      </c>
      <c r="AO304" s="5">
        <v>3.8</v>
      </c>
      <c r="AP304" s="5">
        <v>0</v>
      </c>
      <c r="AQ304" s="5">
        <v>0</v>
      </c>
      <c r="AR304" s="5">
        <v>1029.2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232</v>
      </c>
      <c r="AY304">
        <v>1088</v>
      </c>
      <c r="AZ304">
        <v>4.0999999999999996</v>
      </c>
      <c r="BA304">
        <v>4.2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3.8</v>
      </c>
      <c r="AM305" s="5">
        <v>90</v>
      </c>
      <c r="AN305" s="5">
        <v>2.2999999999999998</v>
      </c>
      <c r="AO305" s="5">
        <v>3.8</v>
      </c>
      <c r="AP305" s="5">
        <v>2.5</v>
      </c>
      <c r="AQ305" s="5">
        <v>2.5</v>
      </c>
      <c r="AR305" s="5">
        <v>1029.0999999999999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232</v>
      </c>
      <c r="AY305">
        <v>1088</v>
      </c>
      <c r="AZ305">
        <v>4.0999999999999996</v>
      </c>
      <c r="BA305">
        <v>4.2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3.9</v>
      </c>
      <c r="AM306" s="5">
        <v>90</v>
      </c>
      <c r="AN306" s="5">
        <v>2.4</v>
      </c>
      <c r="AO306" s="5">
        <v>3.9</v>
      </c>
      <c r="AP306" s="5">
        <v>2.2000000000000002</v>
      </c>
      <c r="AQ306" s="5">
        <v>2.5</v>
      </c>
      <c r="AR306" s="5">
        <v>1029.2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232</v>
      </c>
      <c r="AY306">
        <v>1088</v>
      </c>
      <c r="AZ306">
        <v>4.0999999999999996</v>
      </c>
      <c r="BA306">
        <v>4.2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3.9</v>
      </c>
      <c r="AM307" s="5">
        <v>90</v>
      </c>
      <c r="AN307" s="5">
        <v>2.4</v>
      </c>
      <c r="AO307" s="5">
        <v>3.9</v>
      </c>
      <c r="AP307" s="5">
        <v>0</v>
      </c>
      <c r="AQ307" s="5">
        <v>0</v>
      </c>
      <c r="AR307" s="5">
        <v>1028.9000000000001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232</v>
      </c>
      <c r="AY307">
        <v>1088</v>
      </c>
      <c r="AZ307">
        <v>4.0999999999999996</v>
      </c>
      <c r="BA307">
        <v>4.3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3.9</v>
      </c>
      <c r="AM308" s="5">
        <v>90</v>
      </c>
      <c r="AN308" s="5">
        <v>2.4</v>
      </c>
      <c r="AO308" s="5">
        <v>3.9</v>
      </c>
      <c r="AP308" s="5">
        <v>2.5</v>
      </c>
      <c r="AQ308" s="5">
        <v>3.6</v>
      </c>
      <c r="AR308" s="5">
        <v>1029.2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232</v>
      </c>
      <c r="AY308">
        <v>1088</v>
      </c>
      <c r="AZ308">
        <v>4.2</v>
      </c>
      <c r="BA308">
        <v>4.2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3.9</v>
      </c>
      <c r="AM309" s="5">
        <v>91</v>
      </c>
      <c r="AN309" s="5">
        <v>2.6</v>
      </c>
      <c r="AO309" s="5">
        <v>3.9</v>
      </c>
      <c r="AP309" s="5">
        <v>4</v>
      </c>
      <c r="AQ309" s="5">
        <v>4.7</v>
      </c>
      <c r="AR309" s="5">
        <v>1029.2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232</v>
      </c>
      <c r="AY309">
        <v>1088</v>
      </c>
      <c r="AZ309">
        <v>4.0999999999999996</v>
      </c>
      <c r="BA309">
        <v>4.3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3.9</v>
      </c>
      <c r="AM310" s="5">
        <v>90</v>
      </c>
      <c r="AN310" s="5">
        <v>2.4</v>
      </c>
      <c r="AO310" s="5">
        <v>3.9</v>
      </c>
      <c r="AP310" s="5">
        <v>2.2000000000000002</v>
      </c>
      <c r="AQ310" s="5">
        <v>4</v>
      </c>
      <c r="AR310" s="5">
        <v>1028.9000000000001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232</v>
      </c>
      <c r="AY310">
        <v>1088</v>
      </c>
      <c r="AZ310">
        <v>4.0999999999999996</v>
      </c>
      <c r="BA310">
        <v>4.3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3.9</v>
      </c>
      <c r="AM311" s="5">
        <v>90</v>
      </c>
      <c r="AN311" s="5">
        <v>2.4</v>
      </c>
      <c r="AO311" s="5">
        <v>3.9</v>
      </c>
      <c r="AP311" s="5">
        <v>3.6</v>
      </c>
      <c r="AQ311" s="5">
        <v>4</v>
      </c>
      <c r="AR311" s="5">
        <v>1029.2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232</v>
      </c>
      <c r="AY311">
        <v>1088</v>
      </c>
      <c r="AZ311">
        <v>4.2</v>
      </c>
      <c r="BA311">
        <v>4.3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3.9</v>
      </c>
      <c r="AM312" s="5">
        <v>90</v>
      </c>
      <c r="AN312" s="5">
        <v>2.4</v>
      </c>
      <c r="AO312" s="5">
        <v>3.9</v>
      </c>
      <c r="AP312" s="5">
        <v>3.6</v>
      </c>
      <c r="AQ312" s="5">
        <v>4</v>
      </c>
      <c r="AR312" s="5">
        <v>1029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232</v>
      </c>
      <c r="AY312">
        <v>1088</v>
      </c>
      <c r="AZ312">
        <v>4.2</v>
      </c>
      <c r="BA312">
        <v>4.3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3.9</v>
      </c>
      <c r="AM313" s="5">
        <v>90</v>
      </c>
      <c r="AN313" s="5">
        <v>2.4</v>
      </c>
      <c r="AO313" s="5">
        <v>3.9</v>
      </c>
      <c r="AP313" s="5">
        <v>3.6</v>
      </c>
      <c r="AQ313" s="5">
        <v>5.8</v>
      </c>
      <c r="AR313" s="5">
        <v>1028.9000000000001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232</v>
      </c>
      <c r="AY313">
        <v>1088</v>
      </c>
      <c r="AZ313">
        <v>4.2</v>
      </c>
      <c r="BA313">
        <v>4.3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3.9</v>
      </c>
      <c r="AM314" s="5">
        <v>90</v>
      </c>
      <c r="AN314" s="5">
        <v>2.4</v>
      </c>
      <c r="AO314" s="5">
        <v>3.9</v>
      </c>
      <c r="AP314" s="5">
        <v>0</v>
      </c>
      <c r="AQ314" s="5">
        <v>2.9</v>
      </c>
      <c r="AR314" s="5">
        <v>1029.0999999999999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232</v>
      </c>
      <c r="AY314">
        <v>1088</v>
      </c>
      <c r="AZ314">
        <v>4.2</v>
      </c>
      <c r="BA314">
        <v>4.3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3.9</v>
      </c>
      <c r="AM315" s="5">
        <v>90</v>
      </c>
      <c r="AN315" s="5">
        <v>2.4</v>
      </c>
      <c r="AO315" s="5">
        <v>3.9</v>
      </c>
      <c r="AP315" s="5">
        <v>1.8</v>
      </c>
      <c r="AQ315" s="5">
        <v>2.5</v>
      </c>
      <c r="AR315" s="5">
        <v>1029.0999999999999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232</v>
      </c>
      <c r="AY315">
        <v>1088</v>
      </c>
      <c r="AZ315">
        <v>4.2</v>
      </c>
      <c r="BA315">
        <v>4.3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3.9</v>
      </c>
      <c r="AM316" s="5">
        <v>90</v>
      </c>
      <c r="AN316" s="5">
        <v>2.4</v>
      </c>
      <c r="AO316" s="5">
        <v>3.9</v>
      </c>
      <c r="AP316" s="5">
        <v>0</v>
      </c>
      <c r="AQ316" s="5">
        <v>1.8</v>
      </c>
      <c r="AR316" s="5">
        <v>1029.0999999999999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232</v>
      </c>
      <c r="AY316">
        <v>1088</v>
      </c>
      <c r="AZ316">
        <v>4.2</v>
      </c>
      <c r="BA316">
        <v>4.3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3.9</v>
      </c>
      <c r="AM317" s="5">
        <v>90</v>
      </c>
      <c r="AN317" s="5">
        <v>2.4</v>
      </c>
      <c r="AO317" s="5">
        <v>3.9</v>
      </c>
      <c r="AP317" s="5">
        <v>2.9</v>
      </c>
      <c r="AQ317" s="5">
        <v>2.9</v>
      </c>
      <c r="AR317" s="5">
        <v>1029.0999999999999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232</v>
      </c>
      <c r="AY317">
        <v>1088</v>
      </c>
      <c r="AZ317">
        <v>4.2</v>
      </c>
      <c r="BA317">
        <v>4.3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3.9</v>
      </c>
      <c r="AM318" s="5">
        <v>90</v>
      </c>
      <c r="AN318" s="5">
        <v>2.4</v>
      </c>
      <c r="AO318" s="5">
        <v>3.9</v>
      </c>
      <c r="AP318" s="5">
        <v>2.2000000000000002</v>
      </c>
      <c r="AQ318" s="5">
        <v>3.6</v>
      </c>
      <c r="AR318" s="5">
        <v>1029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232</v>
      </c>
      <c r="AY318">
        <v>1088</v>
      </c>
      <c r="AZ318">
        <v>4.2</v>
      </c>
      <c r="BA318">
        <v>4.3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3.9</v>
      </c>
      <c r="AM319" s="5">
        <v>90</v>
      </c>
      <c r="AN319" s="5">
        <v>2.4</v>
      </c>
      <c r="AO319" s="5">
        <v>3.9</v>
      </c>
      <c r="AP319" s="5">
        <v>2.5</v>
      </c>
      <c r="AQ319" s="5">
        <v>2.9</v>
      </c>
      <c r="AR319" s="5">
        <v>1029.0999999999999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232</v>
      </c>
      <c r="AY319">
        <v>1088</v>
      </c>
      <c r="AZ319">
        <v>4.2</v>
      </c>
      <c r="BA319">
        <v>4.3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3.9</v>
      </c>
      <c r="AM320" s="5">
        <v>90</v>
      </c>
      <c r="AN320" s="5">
        <v>2.4</v>
      </c>
      <c r="AO320" s="5">
        <v>3.9</v>
      </c>
      <c r="AP320" s="5">
        <v>4</v>
      </c>
      <c r="AQ320" s="5">
        <v>5.8</v>
      </c>
      <c r="AR320" s="5">
        <v>1029.0999999999999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232</v>
      </c>
      <c r="AY320">
        <v>1088</v>
      </c>
      <c r="AZ320">
        <v>4.2</v>
      </c>
      <c r="BA320">
        <v>4.3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3.9</v>
      </c>
      <c r="AM321" s="5">
        <v>90</v>
      </c>
      <c r="AN321" s="5">
        <v>2.4</v>
      </c>
      <c r="AO321" s="5">
        <v>2.7</v>
      </c>
      <c r="AP321" s="5">
        <v>5.4</v>
      </c>
      <c r="AQ321" s="5">
        <v>5.4</v>
      </c>
      <c r="AR321" s="5">
        <v>1029.0999999999999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232</v>
      </c>
      <c r="AY321">
        <v>1088</v>
      </c>
      <c r="AZ321">
        <v>4.2</v>
      </c>
      <c r="BA321">
        <v>4.3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3.9</v>
      </c>
      <c r="AM322" s="5">
        <v>90</v>
      </c>
      <c r="AN322" s="5">
        <v>2.4</v>
      </c>
      <c r="AO322" s="5">
        <v>3.9</v>
      </c>
      <c r="AP322" s="5">
        <v>3.6</v>
      </c>
      <c r="AQ322" s="5">
        <v>6.1</v>
      </c>
      <c r="AR322" s="5">
        <v>1028.9000000000001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232</v>
      </c>
      <c r="AY322">
        <v>1088</v>
      </c>
      <c r="AZ322">
        <v>4.2</v>
      </c>
      <c r="BA322">
        <v>4.3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3.9</v>
      </c>
      <c r="AM323" s="5">
        <v>90</v>
      </c>
      <c r="AN323" s="5">
        <v>2.4</v>
      </c>
      <c r="AO323" s="5">
        <v>3.9</v>
      </c>
      <c r="AP323" s="5">
        <v>0</v>
      </c>
      <c r="AQ323" s="5">
        <v>2.9</v>
      </c>
      <c r="AR323" s="5">
        <v>1029.0999999999999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232</v>
      </c>
      <c r="AY323">
        <v>1088</v>
      </c>
      <c r="AZ323">
        <v>4.2</v>
      </c>
      <c r="BA323">
        <v>4.3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3.9</v>
      </c>
      <c r="AM324" s="5">
        <v>90</v>
      </c>
      <c r="AN324" s="5">
        <v>2.4</v>
      </c>
      <c r="AO324" s="5">
        <v>3.9</v>
      </c>
      <c r="AP324" s="5">
        <v>0</v>
      </c>
      <c r="AQ324" s="5">
        <v>1.8</v>
      </c>
      <c r="AR324" s="5">
        <v>1029.0999999999999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232</v>
      </c>
      <c r="AY324">
        <v>1088</v>
      </c>
      <c r="AZ324">
        <v>4.2</v>
      </c>
      <c r="BA324">
        <v>4.3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3.9</v>
      </c>
      <c r="AM325" s="5">
        <v>90</v>
      </c>
      <c r="AN325" s="5">
        <v>2.4</v>
      </c>
      <c r="AO325" s="5">
        <v>3.9</v>
      </c>
      <c r="AP325" s="5">
        <v>0</v>
      </c>
      <c r="AQ325" s="5">
        <v>0</v>
      </c>
      <c r="AR325" s="5">
        <v>1029.0999999999999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232</v>
      </c>
      <c r="AY325">
        <v>1088</v>
      </c>
      <c r="AZ325">
        <v>4.2</v>
      </c>
      <c r="BA325">
        <v>4.3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4</v>
      </c>
      <c r="AM326" s="5">
        <v>90</v>
      </c>
      <c r="AN326" s="5">
        <v>2.5</v>
      </c>
      <c r="AO326" s="5">
        <v>4</v>
      </c>
      <c r="AP326" s="5">
        <v>1.8</v>
      </c>
      <c r="AQ326" s="5">
        <v>1.8</v>
      </c>
      <c r="AR326" s="5">
        <v>1028.9000000000001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232</v>
      </c>
      <c r="AY326">
        <v>1088</v>
      </c>
      <c r="AZ326">
        <v>4.2</v>
      </c>
      <c r="BA326">
        <v>4.3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4</v>
      </c>
      <c r="AM327" s="5">
        <v>90</v>
      </c>
      <c r="AN327" s="5">
        <v>2.5</v>
      </c>
      <c r="AO327" s="5">
        <v>4</v>
      </c>
      <c r="AP327" s="5">
        <v>3.2</v>
      </c>
      <c r="AQ327" s="5">
        <v>3.6</v>
      </c>
      <c r="AR327" s="5">
        <v>1029.0999999999999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232</v>
      </c>
      <c r="AY327">
        <v>1088</v>
      </c>
      <c r="AZ327">
        <v>4.2</v>
      </c>
      <c r="BA327">
        <v>4.3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4</v>
      </c>
      <c r="AM328" s="5">
        <v>90</v>
      </c>
      <c r="AN328" s="5">
        <v>2.5</v>
      </c>
      <c r="AO328" s="5">
        <v>4</v>
      </c>
      <c r="AP328" s="5">
        <v>0</v>
      </c>
      <c r="AQ328" s="5">
        <v>2.9</v>
      </c>
      <c r="AR328" s="5">
        <v>1028.9000000000001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232</v>
      </c>
      <c r="AY328">
        <v>1088</v>
      </c>
      <c r="AZ328">
        <v>4.2</v>
      </c>
      <c r="BA328">
        <v>4.3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4</v>
      </c>
      <c r="AM329" s="5">
        <v>91</v>
      </c>
      <c r="AN329" s="5">
        <v>2.7</v>
      </c>
      <c r="AO329" s="5">
        <v>4</v>
      </c>
      <c r="AP329" s="5">
        <v>1.8</v>
      </c>
      <c r="AQ329" s="5">
        <v>2.2000000000000002</v>
      </c>
      <c r="AR329" s="5">
        <v>1029.0999999999999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232</v>
      </c>
      <c r="AY329">
        <v>1088</v>
      </c>
      <c r="AZ329">
        <v>4.2</v>
      </c>
      <c r="BA329">
        <v>4.4000000000000004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4</v>
      </c>
      <c r="AM330" s="5">
        <v>91</v>
      </c>
      <c r="AN330" s="5">
        <v>2.7</v>
      </c>
      <c r="AO330" s="5">
        <v>4</v>
      </c>
      <c r="AP330" s="5">
        <v>2.2000000000000002</v>
      </c>
      <c r="AQ330" s="5">
        <v>2.5</v>
      </c>
      <c r="AR330" s="5">
        <v>1028.9000000000001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232</v>
      </c>
      <c r="AY330">
        <v>1088</v>
      </c>
      <c r="AZ330">
        <v>4.2</v>
      </c>
      <c r="BA330">
        <v>4.4000000000000004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4</v>
      </c>
      <c r="AM331" s="5">
        <v>91</v>
      </c>
      <c r="AN331" s="5">
        <v>2.7</v>
      </c>
      <c r="AO331" s="5">
        <v>4</v>
      </c>
      <c r="AP331" s="5">
        <v>2.2000000000000002</v>
      </c>
      <c r="AQ331" s="5">
        <v>4</v>
      </c>
      <c r="AR331" s="5">
        <v>1028.9000000000001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232</v>
      </c>
      <c r="AY331">
        <v>1088</v>
      </c>
      <c r="AZ331">
        <v>4.2</v>
      </c>
      <c r="BA331">
        <v>4.4000000000000004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4</v>
      </c>
      <c r="AM332" s="5">
        <v>90</v>
      </c>
      <c r="AN332" s="5">
        <v>2.5</v>
      </c>
      <c r="AO332" s="5">
        <v>4</v>
      </c>
      <c r="AP332" s="5">
        <v>1.8</v>
      </c>
      <c r="AQ332" s="5">
        <v>3.2</v>
      </c>
      <c r="AR332" s="5">
        <v>1028.8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232</v>
      </c>
      <c r="AY332">
        <v>1088</v>
      </c>
      <c r="AZ332">
        <v>4.2</v>
      </c>
      <c r="BA332">
        <v>4.4000000000000004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4</v>
      </c>
      <c r="AM333" s="5">
        <v>91</v>
      </c>
      <c r="AN333" s="5">
        <v>2.7</v>
      </c>
      <c r="AO333" s="5">
        <v>4</v>
      </c>
      <c r="AP333" s="5">
        <v>3.6</v>
      </c>
      <c r="AQ333" s="5">
        <v>5.4</v>
      </c>
      <c r="AR333" s="5">
        <v>1029.0999999999999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232</v>
      </c>
      <c r="AY333">
        <v>1088</v>
      </c>
      <c r="AZ333">
        <v>4.3</v>
      </c>
      <c r="BA333">
        <v>4.4000000000000004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4</v>
      </c>
      <c r="AM334" s="5">
        <v>91</v>
      </c>
      <c r="AN334" s="5">
        <v>2.7</v>
      </c>
      <c r="AO334" s="5">
        <v>4</v>
      </c>
      <c r="AP334" s="5">
        <v>2.5</v>
      </c>
      <c r="AQ334" s="5">
        <v>3.6</v>
      </c>
      <c r="AR334" s="5">
        <v>1029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232</v>
      </c>
      <c r="AY334">
        <v>1088</v>
      </c>
      <c r="AZ334">
        <v>4.3</v>
      </c>
      <c r="BA334">
        <v>4.4000000000000004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4</v>
      </c>
      <c r="AM335" s="5">
        <v>91</v>
      </c>
      <c r="AN335" s="5">
        <v>2.7</v>
      </c>
      <c r="AO335" s="5">
        <v>4</v>
      </c>
      <c r="AP335" s="5">
        <v>2.5</v>
      </c>
      <c r="AQ335" s="5">
        <v>4</v>
      </c>
      <c r="AR335" s="5">
        <v>1029.0999999999999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232</v>
      </c>
      <c r="AY335">
        <v>1088</v>
      </c>
      <c r="AZ335">
        <v>4.3</v>
      </c>
      <c r="BA335">
        <v>4.4000000000000004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4</v>
      </c>
      <c r="AM336" s="5">
        <v>91</v>
      </c>
      <c r="AN336" s="5">
        <v>2.7</v>
      </c>
      <c r="AO336" s="5">
        <v>4</v>
      </c>
      <c r="AP336" s="5">
        <v>0</v>
      </c>
      <c r="AQ336" s="5">
        <v>2.2000000000000002</v>
      </c>
      <c r="AR336" s="5">
        <v>1029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232</v>
      </c>
      <c r="AY336">
        <v>1088</v>
      </c>
      <c r="AZ336">
        <v>4.3</v>
      </c>
      <c r="BA336">
        <v>4.4000000000000004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4</v>
      </c>
      <c r="AM337" s="5">
        <v>91</v>
      </c>
      <c r="AN337" s="5">
        <v>2.7</v>
      </c>
      <c r="AO337" s="5">
        <v>4</v>
      </c>
      <c r="AP337" s="5">
        <v>2.5</v>
      </c>
      <c r="AQ337" s="5">
        <v>3.2</v>
      </c>
      <c r="AR337" s="5">
        <v>1028.9000000000001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232</v>
      </c>
      <c r="AY337">
        <v>1088</v>
      </c>
      <c r="AZ337">
        <v>4.3</v>
      </c>
      <c r="BA337">
        <v>4.4000000000000004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4</v>
      </c>
      <c r="AM338" s="5">
        <v>91</v>
      </c>
      <c r="AN338" s="5">
        <v>2.7</v>
      </c>
      <c r="AO338" s="5">
        <v>4</v>
      </c>
      <c r="AP338" s="5">
        <v>0</v>
      </c>
      <c r="AQ338" s="5">
        <v>4</v>
      </c>
      <c r="AR338" s="5">
        <v>1029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232</v>
      </c>
      <c r="AY338">
        <v>1088</v>
      </c>
      <c r="AZ338">
        <v>4.3</v>
      </c>
      <c r="BA338">
        <v>4.4000000000000004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4</v>
      </c>
      <c r="AM339" s="5">
        <v>91</v>
      </c>
      <c r="AN339" s="5">
        <v>2.7</v>
      </c>
      <c r="AO339" s="5">
        <v>4</v>
      </c>
      <c r="AP339" s="5">
        <v>2.9</v>
      </c>
      <c r="AQ339" s="5">
        <v>4</v>
      </c>
      <c r="AR339" s="5">
        <v>1028.7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232</v>
      </c>
      <c r="AY339">
        <v>1088</v>
      </c>
      <c r="AZ339">
        <v>4.3</v>
      </c>
      <c r="BA339">
        <v>4.4000000000000004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4</v>
      </c>
      <c r="AM340" s="5">
        <v>91</v>
      </c>
      <c r="AN340" s="5">
        <v>2.7</v>
      </c>
      <c r="AO340" s="5">
        <v>4</v>
      </c>
      <c r="AP340" s="5">
        <v>3.2</v>
      </c>
      <c r="AQ340" s="5">
        <v>3.2</v>
      </c>
      <c r="AR340" s="5">
        <v>1028.8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232</v>
      </c>
      <c r="AY340">
        <v>1088</v>
      </c>
      <c r="AZ340">
        <v>4.3</v>
      </c>
      <c r="BA340">
        <v>4.4000000000000004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4</v>
      </c>
      <c r="AM341" s="5">
        <v>91</v>
      </c>
      <c r="AN341" s="5">
        <v>2.7</v>
      </c>
      <c r="AO341" s="5">
        <v>4</v>
      </c>
      <c r="AP341" s="5">
        <v>4</v>
      </c>
      <c r="AQ341" s="5">
        <v>6.1</v>
      </c>
      <c r="AR341" s="5">
        <v>1029.0999999999999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232</v>
      </c>
      <c r="AY341">
        <v>1088</v>
      </c>
      <c r="AZ341">
        <v>4.3</v>
      </c>
      <c r="BA341">
        <v>4.4000000000000004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4</v>
      </c>
      <c r="AM342" s="5">
        <v>91</v>
      </c>
      <c r="AN342" s="5">
        <v>2.7</v>
      </c>
      <c r="AO342" s="5">
        <v>4</v>
      </c>
      <c r="AP342" s="5">
        <v>3.6</v>
      </c>
      <c r="AQ342" s="5">
        <v>5</v>
      </c>
      <c r="AR342" s="5">
        <v>1028.8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232</v>
      </c>
      <c r="AY342">
        <v>1088</v>
      </c>
      <c r="AZ342">
        <v>4.3</v>
      </c>
      <c r="BA342">
        <v>4.4000000000000004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4</v>
      </c>
      <c r="AM343" s="5">
        <v>91</v>
      </c>
      <c r="AN343" s="5">
        <v>2.7</v>
      </c>
      <c r="AO343" s="5">
        <v>4</v>
      </c>
      <c r="AP343" s="5">
        <v>2.2000000000000002</v>
      </c>
      <c r="AQ343" s="5">
        <v>2.9</v>
      </c>
      <c r="AR343" s="5">
        <v>1028.9000000000001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232</v>
      </c>
      <c r="AY343">
        <v>1088</v>
      </c>
      <c r="AZ343">
        <v>4.3</v>
      </c>
      <c r="BA343">
        <v>4.4000000000000004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4</v>
      </c>
      <c r="AM344" s="5">
        <v>91</v>
      </c>
      <c r="AN344" s="5">
        <v>2.7</v>
      </c>
      <c r="AO344" s="5">
        <v>4</v>
      </c>
      <c r="AP344" s="5">
        <v>2.9</v>
      </c>
      <c r="AQ344" s="5">
        <v>4.3</v>
      </c>
      <c r="AR344" s="5">
        <v>1028.9000000000001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232</v>
      </c>
      <c r="AY344">
        <v>1088</v>
      </c>
      <c r="AZ344">
        <v>4.3</v>
      </c>
      <c r="BA344">
        <v>4.4000000000000004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4</v>
      </c>
      <c r="AM345" s="5">
        <v>91</v>
      </c>
      <c r="AN345" s="5">
        <v>2.7</v>
      </c>
      <c r="AO345" s="5">
        <v>4</v>
      </c>
      <c r="AP345" s="5">
        <v>3.2</v>
      </c>
      <c r="AQ345" s="5">
        <v>4.3</v>
      </c>
      <c r="AR345" s="5">
        <v>1029.0999999999999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232</v>
      </c>
      <c r="AY345">
        <v>1088</v>
      </c>
      <c r="AZ345">
        <v>4.3</v>
      </c>
      <c r="BA345">
        <v>4.4000000000000004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4</v>
      </c>
      <c r="AM346" s="5">
        <v>91</v>
      </c>
      <c r="AN346" s="5">
        <v>2.7</v>
      </c>
      <c r="AO346" s="5">
        <v>4</v>
      </c>
      <c r="AP346" s="5">
        <v>2.2000000000000002</v>
      </c>
      <c r="AQ346" s="5">
        <v>2.9</v>
      </c>
      <c r="AR346" s="5">
        <v>1029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232</v>
      </c>
      <c r="AY346">
        <v>1088</v>
      </c>
      <c r="AZ346">
        <v>4.3</v>
      </c>
      <c r="BA346">
        <v>4.4000000000000004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4</v>
      </c>
      <c r="AM347" s="5">
        <v>91</v>
      </c>
      <c r="AN347" s="5">
        <v>2.7</v>
      </c>
      <c r="AO347" s="5">
        <v>4</v>
      </c>
      <c r="AP347" s="5">
        <v>0</v>
      </c>
      <c r="AQ347" s="5">
        <v>2.5</v>
      </c>
      <c r="AR347" s="5">
        <v>1028.9000000000001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232</v>
      </c>
      <c r="AY347">
        <v>1088</v>
      </c>
      <c r="AZ347">
        <v>4.3</v>
      </c>
      <c r="BA347">
        <v>4.4000000000000004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4</v>
      </c>
      <c r="AM348" s="5">
        <v>91</v>
      </c>
      <c r="AN348" s="5">
        <v>2.7</v>
      </c>
      <c r="AO348" s="5">
        <v>4</v>
      </c>
      <c r="AP348" s="5">
        <v>2.5</v>
      </c>
      <c r="AQ348" s="5">
        <v>4</v>
      </c>
      <c r="AR348" s="5">
        <v>1028.9000000000001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232</v>
      </c>
      <c r="AY348">
        <v>1088</v>
      </c>
      <c r="AZ348">
        <v>4.3</v>
      </c>
      <c r="BA348">
        <v>4.4000000000000004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4</v>
      </c>
      <c r="AM349" s="5">
        <v>91</v>
      </c>
      <c r="AN349" s="5">
        <v>2.7</v>
      </c>
      <c r="AO349" s="5">
        <v>4</v>
      </c>
      <c r="AP349" s="5">
        <v>2.9</v>
      </c>
      <c r="AQ349" s="5">
        <v>3.2</v>
      </c>
      <c r="AR349" s="5">
        <v>1028.7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232</v>
      </c>
      <c r="AY349">
        <v>1088</v>
      </c>
      <c r="AZ349">
        <v>4.3</v>
      </c>
      <c r="BA349">
        <v>4.4000000000000004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4.0999999999999996</v>
      </c>
      <c r="AM350" s="5">
        <v>91</v>
      </c>
      <c r="AN350" s="5">
        <v>2.8</v>
      </c>
      <c r="AO350" s="5">
        <v>4.0999999999999996</v>
      </c>
      <c r="AP350" s="5">
        <v>2.5</v>
      </c>
      <c r="AQ350" s="5">
        <v>2.5</v>
      </c>
      <c r="AR350" s="5">
        <v>1029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232</v>
      </c>
      <c r="AY350">
        <v>1088</v>
      </c>
      <c r="AZ350">
        <v>4.3</v>
      </c>
      <c r="BA350">
        <v>4.5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4.0999999999999996</v>
      </c>
      <c r="AM351" s="5">
        <v>91</v>
      </c>
      <c r="AN351" s="5">
        <v>2.8</v>
      </c>
      <c r="AO351" s="5">
        <v>4.0999999999999996</v>
      </c>
      <c r="AP351" s="5">
        <v>3.6</v>
      </c>
      <c r="AQ351" s="5">
        <v>3.6</v>
      </c>
      <c r="AR351" s="5">
        <v>1028.9000000000001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232</v>
      </c>
      <c r="AY351">
        <v>1088</v>
      </c>
      <c r="AZ351">
        <v>4.3</v>
      </c>
      <c r="BA351">
        <v>4.5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4.0999999999999996</v>
      </c>
      <c r="AM352" s="5">
        <v>91</v>
      </c>
      <c r="AN352" s="5">
        <v>2.8</v>
      </c>
      <c r="AO352" s="5">
        <v>4.0999999999999996</v>
      </c>
      <c r="AP352" s="5">
        <v>4</v>
      </c>
      <c r="AQ352" s="5">
        <v>4</v>
      </c>
      <c r="AR352" s="5">
        <v>1028.8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232</v>
      </c>
      <c r="AY352">
        <v>1088</v>
      </c>
      <c r="AZ352">
        <v>4.3</v>
      </c>
      <c r="BA352">
        <v>4.5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4.0999999999999996</v>
      </c>
      <c r="AM353" s="5">
        <v>91</v>
      </c>
      <c r="AN353" s="5">
        <v>2.8</v>
      </c>
      <c r="AO353" s="5">
        <v>4.0999999999999996</v>
      </c>
      <c r="AP353" s="5">
        <v>4.3</v>
      </c>
      <c r="AQ353" s="5">
        <v>4.3</v>
      </c>
      <c r="AR353" s="5">
        <v>1029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232</v>
      </c>
      <c r="AY353">
        <v>1088</v>
      </c>
      <c r="AZ353">
        <v>4.3</v>
      </c>
      <c r="BA353">
        <v>4.5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4.0999999999999996</v>
      </c>
      <c r="AM354" s="5">
        <v>91</v>
      </c>
      <c r="AN354" s="5">
        <v>2.8</v>
      </c>
      <c r="AO354" s="5">
        <v>4.0999999999999996</v>
      </c>
      <c r="AP354" s="5">
        <v>3.2</v>
      </c>
      <c r="AQ354" s="5">
        <v>3.6</v>
      </c>
      <c r="AR354" s="5">
        <v>1028.8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232</v>
      </c>
      <c r="AY354">
        <v>1088</v>
      </c>
      <c r="AZ354">
        <v>4.3</v>
      </c>
      <c r="BA354">
        <v>4.5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4.0999999999999996</v>
      </c>
      <c r="AM355" s="5">
        <v>91</v>
      </c>
      <c r="AN355" s="5">
        <v>2.8</v>
      </c>
      <c r="AO355" s="5">
        <v>4.0999999999999996</v>
      </c>
      <c r="AP355" s="5">
        <v>2.9</v>
      </c>
      <c r="AQ355" s="5">
        <v>4</v>
      </c>
      <c r="AR355" s="5">
        <v>1028.9000000000001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232</v>
      </c>
      <c r="AY355">
        <v>1088</v>
      </c>
      <c r="AZ355">
        <v>4.3</v>
      </c>
      <c r="BA355">
        <v>4.4000000000000004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4.0999999999999996</v>
      </c>
      <c r="AM356" s="5">
        <v>91</v>
      </c>
      <c r="AN356" s="5">
        <v>2.8</v>
      </c>
      <c r="AO356" s="5">
        <v>4.0999999999999996</v>
      </c>
      <c r="AP356" s="5">
        <v>2.9</v>
      </c>
      <c r="AQ356" s="5">
        <v>4.3</v>
      </c>
      <c r="AR356" s="5">
        <v>1029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232</v>
      </c>
      <c r="AY356">
        <v>1088</v>
      </c>
      <c r="AZ356">
        <v>4.3</v>
      </c>
      <c r="BA356">
        <v>4.5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4.0999999999999996</v>
      </c>
      <c r="AM357" s="5">
        <v>91</v>
      </c>
      <c r="AN357" s="5">
        <v>2.8</v>
      </c>
      <c r="AO357" s="5">
        <v>4.0999999999999996</v>
      </c>
      <c r="AP357" s="5">
        <v>4</v>
      </c>
      <c r="AQ357" s="5">
        <v>5.4</v>
      </c>
      <c r="AR357" s="5">
        <v>1028.7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232</v>
      </c>
      <c r="AY357">
        <v>1088</v>
      </c>
      <c r="AZ357">
        <v>4.3</v>
      </c>
      <c r="BA357">
        <v>4.5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4.0999999999999996</v>
      </c>
      <c r="AM358" s="5">
        <v>91</v>
      </c>
      <c r="AN358" s="5">
        <v>2.8</v>
      </c>
      <c r="AO358" s="5">
        <v>4.0999999999999996</v>
      </c>
      <c r="AP358" s="5">
        <v>4.7</v>
      </c>
      <c r="AQ358" s="5">
        <v>6.1</v>
      </c>
      <c r="AR358" s="5">
        <v>1028.9000000000001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232</v>
      </c>
      <c r="AY358">
        <v>1088</v>
      </c>
      <c r="AZ358">
        <v>4.3</v>
      </c>
      <c r="BA358">
        <v>4.5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4.0999999999999996</v>
      </c>
      <c r="AM359" s="5">
        <v>91</v>
      </c>
      <c r="AN359" s="5">
        <v>2.8</v>
      </c>
      <c r="AO359" s="5">
        <v>4.0999999999999996</v>
      </c>
      <c r="AP359" s="5">
        <v>3.2</v>
      </c>
      <c r="AQ359" s="5">
        <v>4.7</v>
      </c>
      <c r="AR359" s="5">
        <v>1028.9000000000001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232</v>
      </c>
      <c r="AY359">
        <v>1088</v>
      </c>
      <c r="AZ359">
        <v>4.4000000000000004</v>
      </c>
      <c r="BA359">
        <v>4.5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4.0999999999999996</v>
      </c>
      <c r="AM360" s="5">
        <v>91</v>
      </c>
      <c r="AN360" s="5">
        <v>2.8</v>
      </c>
      <c r="AO360" s="5">
        <v>4.0999999999999996</v>
      </c>
      <c r="AP360" s="5">
        <v>2.2000000000000002</v>
      </c>
      <c r="AQ360" s="5">
        <v>2.9</v>
      </c>
      <c r="AR360" s="5">
        <v>1028.5999999999999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232</v>
      </c>
      <c r="AY360">
        <v>1088</v>
      </c>
      <c r="AZ360">
        <v>4.4000000000000004</v>
      </c>
      <c r="BA360">
        <v>4.5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4.0999999999999996</v>
      </c>
      <c r="AM361" s="5">
        <v>91</v>
      </c>
      <c r="AN361" s="5">
        <v>2.8</v>
      </c>
      <c r="AO361" s="5">
        <v>4.0999999999999996</v>
      </c>
      <c r="AP361" s="5">
        <v>2.5</v>
      </c>
      <c r="AQ361" s="5">
        <v>3.6</v>
      </c>
      <c r="AR361" s="5">
        <v>1028.8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232</v>
      </c>
      <c r="AY361">
        <v>1088</v>
      </c>
      <c r="AZ361">
        <v>4.4000000000000004</v>
      </c>
      <c r="BA361">
        <v>4.5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4.0999999999999996</v>
      </c>
      <c r="AM362" s="5">
        <v>91</v>
      </c>
      <c r="AN362" s="5">
        <v>2.8</v>
      </c>
      <c r="AO362" s="5">
        <v>4.0999999999999996</v>
      </c>
      <c r="AP362" s="5">
        <v>1.8</v>
      </c>
      <c r="AQ362" s="5">
        <v>2.5</v>
      </c>
      <c r="AR362" s="5">
        <v>1029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232</v>
      </c>
      <c r="AY362">
        <v>1088</v>
      </c>
      <c r="AZ362">
        <v>4.4000000000000004</v>
      </c>
      <c r="BA362">
        <v>4.5</v>
      </c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4.0999999999999996</v>
      </c>
      <c r="AM363" s="5">
        <v>91</v>
      </c>
      <c r="AN363" s="5">
        <v>2.8</v>
      </c>
      <c r="AO363" s="5">
        <v>4.0999999999999996</v>
      </c>
      <c r="AP363" s="5">
        <v>3.2</v>
      </c>
      <c r="AQ363" s="5">
        <v>3.6</v>
      </c>
      <c r="AR363" s="5">
        <v>1028.9000000000001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232</v>
      </c>
      <c r="AY363">
        <v>1088</v>
      </c>
      <c r="AZ363">
        <v>4.4000000000000004</v>
      </c>
      <c r="BA363">
        <v>4.5</v>
      </c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4.0999999999999996</v>
      </c>
      <c r="AM364" s="5">
        <v>91</v>
      </c>
      <c r="AN364" s="5">
        <v>2.8</v>
      </c>
      <c r="AO364" s="5">
        <v>4.0999999999999996</v>
      </c>
      <c r="AP364" s="5">
        <v>2.9</v>
      </c>
      <c r="AQ364" s="5">
        <v>5.4</v>
      </c>
      <c r="AR364" s="5">
        <v>1028.8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232</v>
      </c>
      <c r="AY364">
        <v>1088</v>
      </c>
      <c r="AZ364">
        <v>4.4000000000000004</v>
      </c>
      <c r="BA364">
        <v>4.5</v>
      </c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4.0999999999999996</v>
      </c>
      <c r="AM365" s="5">
        <v>91</v>
      </c>
      <c r="AN365" s="5">
        <v>2.8</v>
      </c>
      <c r="AO365" s="5">
        <v>4.0999999999999996</v>
      </c>
      <c r="AP365" s="5">
        <v>3.6</v>
      </c>
      <c r="AQ365" s="5">
        <v>4.7</v>
      </c>
      <c r="AR365" s="5">
        <v>1028.8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232</v>
      </c>
      <c r="AY365">
        <v>1088</v>
      </c>
      <c r="AZ365">
        <v>4.4000000000000004</v>
      </c>
      <c r="BA365">
        <v>4.5</v>
      </c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4.0999999999999996</v>
      </c>
      <c r="AM366" s="5">
        <v>91</v>
      </c>
      <c r="AN366" s="5">
        <v>2.8</v>
      </c>
      <c r="AO366" s="5">
        <v>4.0999999999999996</v>
      </c>
      <c r="AP366" s="5">
        <v>2.5</v>
      </c>
      <c r="AQ366" s="5">
        <v>5.4</v>
      </c>
      <c r="AR366" s="5">
        <v>1028.8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232</v>
      </c>
      <c r="AY366">
        <v>1088</v>
      </c>
      <c r="AZ366">
        <v>4.4000000000000004</v>
      </c>
      <c r="BA366">
        <v>4.5</v>
      </c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4.0999999999999996</v>
      </c>
      <c r="AM367" s="5">
        <v>91</v>
      </c>
      <c r="AN367" s="5">
        <v>2.8</v>
      </c>
      <c r="AO367" s="5">
        <v>4.0999999999999996</v>
      </c>
      <c r="AP367" s="5">
        <v>3.6</v>
      </c>
      <c r="AQ367" s="5">
        <v>5.8</v>
      </c>
      <c r="AR367" s="5">
        <v>1028.7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232</v>
      </c>
      <c r="AY367">
        <v>1088</v>
      </c>
      <c r="AZ367">
        <v>4.4000000000000004</v>
      </c>
      <c r="BA367">
        <v>4.5</v>
      </c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4.0999999999999996</v>
      </c>
      <c r="AM368" s="5">
        <v>91</v>
      </c>
      <c r="AN368" s="5">
        <v>2.8</v>
      </c>
      <c r="AO368" s="5">
        <v>4.0999999999999996</v>
      </c>
      <c r="AP368" s="5">
        <v>2.5</v>
      </c>
      <c r="AQ368" s="5">
        <v>3.6</v>
      </c>
      <c r="AR368" s="5">
        <v>1028.8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232</v>
      </c>
      <c r="AY368">
        <v>1088</v>
      </c>
      <c r="AZ368">
        <v>4.4000000000000004</v>
      </c>
      <c r="BA368">
        <v>4.5</v>
      </c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4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4.0999999999999996</v>
      </c>
      <c r="AM369" s="5">
        <v>91</v>
      </c>
      <c r="AN369" s="5">
        <v>2.8</v>
      </c>
      <c r="AO369" s="5">
        <v>4.0999999999999996</v>
      </c>
      <c r="AP369" s="5">
        <v>2.9</v>
      </c>
      <c r="AQ369" s="5">
        <v>3.6</v>
      </c>
      <c r="AR369" s="5">
        <v>1028.9000000000001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232</v>
      </c>
      <c r="AY369">
        <v>1088</v>
      </c>
      <c r="AZ369">
        <v>4.4000000000000004</v>
      </c>
      <c r="BA369">
        <v>4.5</v>
      </c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4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4.0999999999999996</v>
      </c>
      <c r="AM370" s="5">
        <v>91</v>
      </c>
      <c r="AN370" s="5">
        <v>2.8</v>
      </c>
      <c r="AO370" s="5">
        <v>4.0999999999999996</v>
      </c>
      <c r="AP370" s="5">
        <v>2.2000000000000002</v>
      </c>
      <c r="AQ370" s="5">
        <v>4</v>
      </c>
      <c r="AR370" s="5">
        <v>1028.9000000000001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232</v>
      </c>
      <c r="AY370">
        <v>1088</v>
      </c>
      <c r="AZ370">
        <v>4.4000000000000004</v>
      </c>
      <c r="BA370">
        <v>4.5999999999999996</v>
      </c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4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4.0999999999999996</v>
      </c>
      <c r="AM371" s="5">
        <v>91</v>
      </c>
      <c r="AN371" s="5">
        <v>2.8</v>
      </c>
      <c r="AO371" s="5">
        <v>4.0999999999999996</v>
      </c>
      <c r="AP371" s="5">
        <v>2.2000000000000002</v>
      </c>
      <c r="AQ371" s="5">
        <v>2.5</v>
      </c>
      <c r="AR371" s="5">
        <v>1028.7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232</v>
      </c>
      <c r="AY371">
        <v>1088</v>
      </c>
      <c r="AZ371">
        <v>4.4000000000000004</v>
      </c>
      <c r="BA371">
        <v>4.5</v>
      </c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4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4.0999999999999996</v>
      </c>
      <c r="AM372" s="5">
        <v>91</v>
      </c>
      <c r="AN372" s="5">
        <v>2.8</v>
      </c>
      <c r="AO372" s="5">
        <v>2.7</v>
      </c>
      <c r="AP372" s="5">
        <v>5.8</v>
      </c>
      <c r="AQ372" s="5">
        <v>6.5</v>
      </c>
      <c r="AR372" s="5">
        <v>1028.9000000000001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232</v>
      </c>
      <c r="AY372">
        <v>1088</v>
      </c>
      <c r="AZ372">
        <v>4.4000000000000004</v>
      </c>
      <c r="BA372">
        <v>4.5</v>
      </c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4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4.0999999999999996</v>
      </c>
      <c r="AM373" s="5">
        <v>91</v>
      </c>
      <c r="AN373" s="5">
        <v>2.8</v>
      </c>
      <c r="AO373" s="5">
        <v>4.0999999999999996</v>
      </c>
      <c r="AP373" s="5">
        <v>3.2</v>
      </c>
      <c r="AQ373" s="5">
        <v>4.3</v>
      </c>
      <c r="AR373" s="5">
        <v>1028.8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232</v>
      </c>
      <c r="AY373">
        <v>1088</v>
      </c>
      <c r="AZ373">
        <v>4.4000000000000004</v>
      </c>
      <c r="BA373">
        <v>4.5999999999999996</v>
      </c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4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4.0999999999999996</v>
      </c>
      <c r="AM374" s="5">
        <v>91</v>
      </c>
      <c r="AN374" s="5">
        <v>2.8</v>
      </c>
      <c r="AO374" s="5">
        <v>4.0999999999999996</v>
      </c>
      <c r="AP374" s="5">
        <v>4</v>
      </c>
      <c r="AQ374" s="5">
        <v>4.3</v>
      </c>
      <c r="AR374" s="5">
        <v>1029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232</v>
      </c>
      <c r="AY374">
        <v>1088</v>
      </c>
      <c r="AZ374">
        <v>4.4000000000000004</v>
      </c>
      <c r="BA374">
        <v>4.5999999999999996</v>
      </c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4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4.0999999999999996</v>
      </c>
      <c r="AM375" s="5">
        <v>91</v>
      </c>
      <c r="AN375" s="5">
        <v>2.8</v>
      </c>
      <c r="AO375" s="5">
        <v>4.0999999999999996</v>
      </c>
      <c r="AP375" s="5">
        <v>2.9</v>
      </c>
      <c r="AQ375" s="5">
        <v>4</v>
      </c>
      <c r="AR375" s="5">
        <v>1028.9000000000001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232</v>
      </c>
      <c r="AY375">
        <v>1088</v>
      </c>
      <c r="AZ375">
        <v>4.4000000000000004</v>
      </c>
      <c r="BA375">
        <v>4.5999999999999996</v>
      </c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4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4.0999999999999996</v>
      </c>
      <c r="AM376" s="5">
        <v>91</v>
      </c>
      <c r="AN376" s="5">
        <v>2.8</v>
      </c>
      <c r="AO376" s="5">
        <v>4.0999999999999996</v>
      </c>
      <c r="AP376" s="5">
        <v>2.5</v>
      </c>
      <c r="AQ376" s="5">
        <v>5</v>
      </c>
      <c r="AR376" s="5">
        <v>1028.9000000000001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232</v>
      </c>
      <c r="AY376">
        <v>1088</v>
      </c>
      <c r="AZ376">
        <v>4.4000000000000004</v>
      </c>
      <c r="BA376">
        <v>4.5999999999999996</v>
      </c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4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4.0999999999999996</v>
      </c>
      <c r="AM377" s="5">
        <v>91</v>
      </c>
      <c r="AN377" s="5">
        <v>2.8</v>
      </c>
      <c r="AO377" s="5">
        <v>4.0999999999999996</v>
      </c>
      <c r="AP377" s="5">
        <v>2.5</v>
      </c>
      <c r="AQ377" s="5">
        <v>3.2</v>
      </c>
      <c r="AR377" s="5">
        <v>1028.8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232</v>
      </c>
      <c r="AY377">
        <v>1088</v>
      </c>
      <c r="AZ377">
        <v>4.4000000000000004</v>
      </c>
      <c r="BA377">
        <v>4.5999999999999996</v>
      </c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4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4.0999999999999996</v>
      </c>
      <c r="AM378" s="5">
        <v>91</v>
      </c>
      <c r="AN378" s="5">
        <v>2.8</v>
      </c>
      <c r="AO378" s="5">
        <v>4.0999999999999996</v>
      </c>
      <c r="AP378" s="5">
        <v>3.6</v>
      </c>
      <c r="AQ378" s="5">
        <v>5.4</v>
      </c>
      <c r="AR378" s="5">
        <v>1028.9000000000001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232</v>
      </c>
      <c r="AY378">
        <v>1088</v>
      </c>
      <c r="AZ378">
        <v>4.4000000000000004</v>
      </c>
      <c r="BA378">
        <v>4.5999999999999996</v>
      </c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4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4.0999999999999996</v>
      </c>
      <c r="AM379" s="5">
        <v>91</v>
      </c>
      <c r="AN379" s="5">
        <v>2.8</v>
      </c>
      <c r="AO379" s="5">
        <v>4.0999999999999996</v>
      </c>
      <c r="AP379" s="5">
        <v>4</v>
      </c>
      <c r="AQ379" s="5">
        <v>4</v>
      </c>
      <c r="AR379" s="5">
        <v>1028.7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232</v>
      </c>
      <c r="AY379">
        <v>1088</v>
      </c>
      <c r="AZ379">
        <v>4.4000000000000004</v>
      </c>
      <c r="BA379">
        <v>4.5999999999999996</v>
      </c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4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4.0999999999999996</v>
      </c>
      <c r="AM380" s="5">
        <v>91</v>
      </c>
      <c r="AN380" s="5">
        <v>2.8</v>
      </c>
      <c r="AO380" s="5">
        <v>4.0999999999999996</v>
      </c>
      <c r="AP380" s="5">
        <v>2.2000000000000002</v>
      </c>
      <c r="AQ380" s="5">
        <v>4.3</v>
      </c>
      <c r="AR380" s="5">
        <v>1028.9000000000001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232</v>
      </c>
      <c r="AY380">
        <v>1088</v>
      </c>
      <c r="AZ380">
        <v>4.5</v>
      </c>
      <c r="BA380">
        <v>4.5999999999999996</v>
      </c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4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4.0999999999999996</v>
      </c>
      <c r="AM381" s="5">
        <v>91</v>
      </c>
      <c r="AN381" s="5">
        <v>2.8</v>
      </c>
      <c r="AO381" s="5">
        <v>2.4</v>
      </c>
      <c r="AP381" s="5">
        <v>6.8</v>
      </c>
      <c r="AQ381" s="5">
        <v>7.6</v>
      </c>
      <c r="AR381" s="5">
        <v>1028.8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232</v>
      </c>
      <c r="AY381">
        <v>1088</v>
      </c>
      <c r="AZ381">
        <v>4.4000000000000004</v>
      </c>
      <c r="BA381">
        <v>4.5999999999999996</v>
      </c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4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4.0999999999999996</v>
      </c>
      <c r="AM382" s="5">
        <v>91</v>
      </c>
      <c r="AN382" s="5">
        <v>2.8</v>
      </c>
      <c r="AO382" s="5">
        <v>4.0999999999999996</v>
      </c>
      <c r="AP382" s="5">
        <v>3.6</v>
      </c>
      <c r="AQ382" s="5">
        <v>4.3</v>
      </c>
      <c r="AR382" s="5">
        <v>1029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232</v>
      </c>
      <c r="AY382">
        <v>1088</v>
      </c>
      <c r="AZ382">
        <v>4.5</v>
      </c>
      <c r="BA382">
        <v>4.5999999999999996</v>
      </c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4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4.0999999999999996</v>
      </c>
      <c r="AM383" s="5">
        <v>91</v>
      </c>
      <c r="AN383" s="5">
        <v>2.8</v>
      </c>
      <c r="AO383" s="5">
        <v>4.0999999999999996</v>
      </c>
      <c r="AP383" s="5">
        <v>4.7</v>
      </c>
      <c r="AQ383" s="5">
        <v>5</v>
      </c>
      <c r="AR383" s="5">
        <v>1028.9000000000001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232</v>
      </c>
      <c r="AY383">
        <v>1088</v>
      </c>
      <c r="AZ383">
        <v>4.5</v>
      </c>
      <c r="BA383">
        <v>4.5999999999999996</v>
      </c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4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4.0999999999999996</v>
      </c>
      <c r="AM384" s="5">
        <v>91</v>
      </c>
      <c r="AN384" s="5">
        <v>2.8</v>
      </c>
      <c r="AO384" s="5">
        <v>3.1</v>
      </c>
      <c r="AP384" s="5">
        <v>5</v>
      </c>
      <c r="AQ384" s="5">
        <v>7.6</v>
      </c>
      <c r="AR384" s="5">
        <v>1028.8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232</v>
      </c>
      <c r="AY384">
        <v>1088</v>
      </c>
      <c r="AZ384">
        <v>4.4000000000000004</v>
      </c>
      <c r="BA384">
        <v>4.5999999999999996</v>
      </c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4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4.0999999999999996</v>
      </c>
      <c r="AM385" s="5">
        <v>91</v>
      </c>
      <c r="AN385" s="5">
        <v>2.8</v>
      </c>
      <c r="AO385" s="5">
        <v>4.0999999999999996</v>
      </c>
      <c r="AP385" s="5">
        <v>4.3</v>
      </c>
      <c r="AQ385" s="5">
        <v>6.5</v>
      </c>
      <c r="AR385" s="5">
        <v>1028.9000000000001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232</v>
      </c>
      <c r="AY385">
        <v>1088</v>
      </c>
      <c r="AZ385">
        <v>4.4000000000000004</v>
      </c>
      <c r="BA385">
        <v>4.5999999999999996</v>
      </c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4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4.0999999999999996</v>
      </c>
      <c r="AM386" s="5">
        <v>91</v>
      </c>
      <c r="AN386" s="5">
        <v>2.8</v>
      </c>
      <c r="AO386" s="5">
        <v>4.0999999999999996</v>
      </c>
      <c r="AP386" s="5">
        <v>4.7</v>
      </c>
      <c r="AQ386" s="5">
        <v>4.7</v>
      </c>
      <c r="AR386" s="5">
        <v>1028.7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232</v>
      </c>
      <c r="AY386">
        <v>1088</v>
      </c>
      <c r="AZ386">
        <v>4.5</v>
      </c>
      <c r="BA386">
        <v>4.5999999999999996</v>
      </c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4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4.0999999999999996</v>
      </c>
      <c r="AM387" s="5">
        <v>91</v>
      </c>
      <c r="AN387" s="5">
        <v>2.8</v>
      </c>
      <c r="AO387" s="5">
        <v>4.0999999999999996</v>
      </c>
      <c r="AP387" s="5">
        <v>2.9</v>
      </c>
      <c r="AQ387" s="5">
        <v>4.3</v>
      </c>
      <c r="AR387" s="5">
        <v>1028.9000000000001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232</v>
      </c>
      <c r="AY387">
        <v>1088</v>
      </c>
      <c r="AZ387">
        <v>4.5</v>
      </c>
      <c r="BA387">
        <v>4.5999999999999996</v>
      </c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4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4.0999999999999996</v>
      </c>
      <c r="AM388" s="5">
        <v>91</v>
      </c>
      <c r="AN388" s="5">
        <v>2.8</v>
      </c>
      <c r="AO388" s="5">
        <v>4.0999999999999996</v>
      </c>
      <c r="AP388" s="5">
        <v>4.7</v>
      </c>
      <c r="AQ388" s="5">
        <v>7.2</v>
      </c>
      <c r="AR388" s="5">
        <v>1028.8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232</v>
      </c>
      <c r="AY388">
        <v>1088</v>
      </c>
      <c r="AZ388">
        <v>4.5</v>
      </c>
      <c r="BA388">
        <v>4.5999999999999996</v>
      </c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4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4.2</v>
      </c>
      <c r="AM389" s="5">
        <v>91</v>
      </c>
      <c r="AN389" s="5">
        <v>2.9</v>
      </c>
      <c r="AO389" s="5">
        <v>4.2</v>
      </c>
      <c r="AP389" s="5">
        <v>1.8</v>
      </c>
      <c r="AQ389" s="5">
        <v>5</v>
      </c>
      <c r="AR389" s="5">
        <v>1028.8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232</v>
      </c>
      <c r="AY389">
        <v>1088</v>
      </c>
      <c r="AZ389">
        <v>4.5</v>
      </c>
      <c r="BA389">
        <v>4.5999999999999996</v>
      </c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4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4.2</v>
      </c>
      <c r="AM390" s="5">
        <v>91</v>
      </c>
      <c r="AN390" s="5">
        <v>2.9</v>
      </c>
      <c r="AO390" s="5">
        <v>4.2</v>
      </c>
      <c r="AP390" s="5">
        <v>3.6</v>
      </c>
      <c r="AQ390" s="5">
        <v>3.6</v>
      </c>
      <c r="AR390" s="5">
        <v>1029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232</v>
      </c>
      <c r="AY390">
        <v>1088</v>
      </c>
      <c r="AZ390">
        <v>4.5</v>
      </c>
      <c r="BA390">
        <v>4.5999999999999996</v>
      </c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4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4.2</v>
      </c>
      <c r="AM391" s="5">
        <v>91</v>
      </c>
      <c r="AN391" s="5">
        <v>2.9</v>
      </c>
      <c r="AO391" s="5">
        <v>4.2</v>
      </c>
      <c r="AP391" s="5">
        <v>2.2000000000000002</v>
      </c>
      <c r="AQ391" s="5">
        <v>3.6</v>
      </c>
      <c r="AR391" s="5">
        <v>1028.8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232</v>
      </c>
      <c r="AY391">
        <v>1088</v>
      </c>
      <c r="AZ391">
        <v>4.5</v>
      </c>
      <c r="BA391">
        <v>4.5999999999999996</v>
      </c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4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4.2</v>
      </c>
      <c r="AM392" s="5">
        <v>91</v>
      </c>
      <c r="AN392" s="5">
        <v>2.9</v>
      </c>
      <c r="AO392" s="5">
        <v>4.2</v>
      </c>
      <c r="AP392" s="5">
        <v>1.8</v>
      </c>
      <c r="AQ392" s="5">
        <v>3.6</v>
      </c>
      <c r="AR392" s="5">
        <v>1028.8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232</v>
      </c>
      <c r="AY392">
        <v>1088</v>
      </c>
      <c r="AZ392">
        <v>4.5</v>
      </c>
      <c r="BA392">
        <v>4.5999999999999996</v>
      </c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4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4.2</v>
      </c>
      <c r="AM393" s="5">
        <v>91</v>
      </c>
      <c r="AN393" s="5">
        <v>2.9</v>
      </c>
      <c r="AO393" s="5">
        <v>4.2</v>
      </c>
      <c r="AP393" s="5">
        <v>2.5</v>
      </c>
      <c r="AQ393" s="5">
        <v>2.5</v>
      </c>
      <c r="AR393" s="5">
        <v>1029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232</v>
      </c>
      <c r="AY393">
        <v>1088</v>
      </c>
      <c r="AZ393">
        <v>4.5</v>
      </c>
      <c r="BA393">
        <v>4.5999999999999996</v>
      </c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4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4.2</v>
      </c>
      <c r="AM394" s="5">
        <v>91</v>
      </c>
      <c r="AN394" s="5">
        <v>2.9</v>
      </c>
      <c r="AO394" s="5">
        <v>4.2</v>
      </c>
      <c r="AP394" s="5">
        <v>4</v>
      </c>
      <c r="AQ394" s="5">
        <v>4.7</v>
      </c>
      <c r="AR394" s="5">
        <v>1028.9000000000001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232</v>
      </c>
      <c r="AY394">
        <v>1088</v>
      </c>
      <c r="AZ394">
        <v>4.5</v>
      </c>
      <c r="BA394">
        <v>4.5999999999999996</v>
      </c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4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4.2</v>
      </c>
      <c r="AM395" s="5">
        <v>91</v>
      </c>
      <c r="AN395" s="5">
        <v>2.9</v>
      </c>
      <c r="AO395" s="5">
        <v>4.2</v>
      </c>
      <c r="AP395" s="5">
        <v>0</v>
      </c>
      <c r="AQ395" s="5">
        <v>3.6</v>
      </c>
      <c r="AR395" s="5">
        <v>1028.9000000000001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232</v>
      </c>
      <c r="AY395">
        <v>1088</v>
      </c>
      <c r="AZ395">
        <v>4.5</v>
      </c>
      <c r="BA395">
        <v>4.5999999999999996</v>
      </c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4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4.2</v>
      </c>
      <c r="AM396" s="5">
        <v>91</v>
      </c>
      <c r="AN396" s="5">
        <v>2.9</v>
      </c>
      <c r="AO396" s="5">
        <v>4.2</v>
      </c>
      <c r="AP396" s="5">
        <v>0</v>
      </c>
      <c r="AQ396" s="5">
        <v>3.6</v>
      </c>
      <c r="AR396" s="5">
        <v>1028.7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232</v>
      </c>
      <c r="AY396">
        <v>1088</v>
      </c>
      <c r="AZ396">
        <v>4.5</v>
      </c>
      <c r="BA396">
        <v>4.5999999999999996</v>
      </c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4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4.2</v>
      </c>
      <c r="AM397" s="5">
        <v>91</v>
      </c>
      <c r="AN397" s="5">
        <v>2.9</v>
      </c>
      <c r="AO397" s="5">
        <v>4.2</v>
      </c>
      <c r="AP397" s="5">
        <v>2.9</v>
      </c>
      <c r="AQ397" s="5">
        <v>3.6</v>
      </c>
      <c r="AR397" s="5">
        <v>1028.9000000000001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232</v>
      </c>
      <c r="AY397">
        <v>1088</v>
      </c>
      <c r="AZ397">
        <v>4.5</v>
      </c>
      <c r="BA397">
        <v>4.5999999999999996</v>
      </c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4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4.2</v>
      </c>
      <c r="AM398" s="5">
        <v>91</v>
      </c>
      <c r="AN398" s="5">
        <v>2.9</v>
      </c>
      <c r="AO398" s="5">
        <v>4.2</v>
      </c>
      <c r="AP398" s="5">
        <v>3.6</v>
      </c>
      <c r="AQ398" s="5">
        <v>3.6</v>
      </c>
      <c r="AR398" s="5">
        <v>1028.9000000000001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232</v>
      </c>
      <c r="AY398">
        <v>1088</v>
      </c>
      <c r="AZ398">
        <v>4.5</v>
      </c>
      <c r="BA398">
        <v>4.5999999999999996</v>
      </c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4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4.2</v>
      </c>
      <c r="AM399" s="5">
        <v>91</v>
      </c>
      <c r="AN399" s="5">
        <v>2.9</v>
      </c>
      <c r="AO399" s="5">
        <v>4.2</v>
      </c>
      <c r="AP399" s="5">
        <v>2.2000000000000002</v>
      </c>
      <c r="AQ399" s="5">
        <v>4.3</v>
      </c>
      <c r="AR399" s="5">
        <v>1029.0999999999999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232</v>
      </c>
      <c r="AY399">
        <v>1088</v>
      </c>
      <c r="AZ399">
        <v>4.5</v>
      </c>
      <c r="BA399">
        <v>4.5999999999999996</v>
      </c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4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4.2</v>
      </c>
      <c r="AM400" s="5">
        <v>91</v>
      </c>
      <c r="AN400" s="5">
        <v>2.9</v>
      </c>
      <c r="AO400" s="5">
        <v>4.2</v>
      </c>
      <c r="AP400" s="5">
        <v>2.9</v>
      </c>
      <c r="AQ400" s="5">
        <v>4</v>
      </c>
      <c r="AR400" s="5">
        <v>1029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232</v>
      </c>
      <c r="AY400">
        <v>1088</v>
      </c>
      <c r="AZ400">
        <v>4.5</v>
      </c>
      <c r="BA400">
        <v>4.5999999999999996</v>
      </c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4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4.2</v>
      </c>
      <c r="AM401" s="5">
        <v>91</v>
      </c>
      <c r="AN401" s="5">
        <v>2.9</v>
      </c>
      <c r="AO401" s="5">
        <v>4.2</v>
      </c>
      <c r="AP401" s="5">
        <v>2.9</v>
      </c>
      <c r="AQ401" s="5">
        <v>4</v>
      </c>
      <c r="AR401" s="5">
        <v>1028.7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232</v>
      </c>
      <c r="AY401">
        <v>1088</v>
      </c>
      <c r="AZ401">
        <v>4.5</v>
      </c>
      <c r="BA401">
        <v>4.5999999999999996</v>
      </c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4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4.2</v>
      </c>
      <c r="AM402" s="5">
        <v>91</v>
      </c>
      <c r="AN402" s="5">
        <v>2.9</v>
      </c>
      <c r="AO402" s="5">
        <v>4.2</v>
      </c>
      <c r="AP402" s="5">
        <v>2.5</v>
      </c>
      <c r="AQ402" s="5">
        <v>2.5</v>
      </c>
      <c r="AR402" s="5">
        <v>1028.9000000000001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232</v>
      </c>
      <c r="AY402">
        <v>1088</v>
      </c>
      <c r="AZ402">
        <v>4.5</v>
      </c>
      <c r="BA402">
        <v>4.5999999999999996</v>
      </c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4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4.2</v>
      </c>
      <c r="AM403" s="5">
        <v>91</v>
      </c>
      <c r="AN403" s="5">
        <v>2.9</v>
      </c>
      <c r="AO403" s="5">
        <v>4.2</v>
      </c>
      <c r="AP403" s="5">
        <v>2.2000000000000002</v>
      </c>
      <c r="AQ403" s="5">
        <v>2.5</v>
      </c>
      <c r="AR403" s="5">
        <v>1028.8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232</v>
      </c>
      <c r="AY403">
        <v>1088</v>
      </c>
      <c r="AZ403">
        <v>4.5</v>
      </c>
      <c r="BA403">
        <v>4.5999999999999996</v>
      </c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4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4.2</v>
      </c>
      <c r="AM404" s="5">
        <v>91</v>
      </c>
      <c r="AN404" s="5">
        <v>2.9</v>
      </c>
      <c r="AO404" s="5">
        <v>2.8</v>
      </c>
      <c r="AP404" s="5">
        <v>6.1</v>
      </c>
      <c r="AQ404" s="5">
        <v>6.1</v>
      </c>
      <c r="AR404" s="5">
        <v>1029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232</v>
      </c>
      <c r="AY404">
        <v>1088</v>
      </c>
      <c r="AZ404">
        <v>4.5</v>
      </c>
      <c r="BA404">
        <v>4.5999999999999996</v>
      </c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4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4.2</v>
      </c>
      <c r="AM405" s="5">
        <v>91</v>
      </c>
      <c r="AN405" s="5">
        <v>2.9</v>
      </c>
      <c r="AO405" s="5">
        <v>4.2</v>
      </c>
      <c r="AP405" s="5">
        <v>1.8</v>
      </c>
      <c r="AQ405" s="5">
        <v>3.6</v>
      </c>
      <c r="AR405" s="5">
        <v>1028.9000000000001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232</v>
      </c>
      <c r="AY405">
        <v>1088</v>
      </c>
      <c r="AZ405">
        <v>4.5</v>
      </c>
      <c r="BA405">
        <v>4.5999999999999996</v>
      </c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4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4.2</v>
      </c>
      <c r="AM406" s="5">
        <v>91</v>
      </c>
      <c r="AN406" s="5">
        <v>2.9</v>
      </c>
      <c r="AO406" s="5">
        <v>4.2</v>
      </c>
      <c r="AP406" s="5">
        <v>2.5</v>
      </c>
      <c r="AQ406" s="5">
        <v>3.2</v>
      </c>
      <c r="AR406" s="5">
        <v>1028.8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232</v>
      </c>
      <c r="AY406">
        <v>1088</v>
      </c>
      <c r="AZ406">
        <v>4.5</v>
      </c>
      <c r="BA406">
        <v>4.5999999999999996</v>
      </c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4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4.3</v>
      </c>
      <c r="AM407" s="5">
        <v>91</v>
      </c>
      <c r="AN407" s="5">
        <v>3</v>
      </c>
      <c r="AO407" s="5">
        <v>3.3</v>
      </c>
      <c r="AP407" s="5">
        <v>5</v>
      </c>
      <c r="AQ407" s="5">
        <v>5</v>
      </c>
      <c r="AR407" s="5">
        <v>1028.7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232</v>
      </c>
      <c r="AY407">
        <v>1088</v>
      </c>
      <c r="AZ407">
        <v>4.5</v>
      </c>
      <c r="BA407">
        <v>4.5999999999999996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4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4.3</v>
      </c>
      <c r="AM408" s="5">
        <v>91</v>
      </c>
      <c r="AN408" s="5">
        <v>3</v>
      </c>
      <c r="AO408" s="5">
        <v>4.3</v>
      </c>
      <c r="AP408" s="5">
        <v>3.6</v>
      </c>
      <c r="AQ408" s="5">
        <v>5</v>
      </c>
      <c r="AR408" s="5">
        <v>1028.9000000000001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232</v>
      </c>
      <c r="AY408">
        <v>1088</v>
      </c>
      <c r="AZ408">
        <v>4.5</v>
      </c>
      <c r="BA408">
        <v>4.5999999999999996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4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4.3</v>
      </c>
      <c r="AM409" s="5">
        <v>91</v>
      </c>
      <c r="AN409" s="5">
        <v>3</v>
      </c>
      <c r="AO409" s="5">
        <v>4.3</v>
      </c>
      <c r="AP409" s="5">
        <v>2.2000000000000002</v>
      </c>
      <c r="AQ409" s="5">
        <v>2.5</v>
      </c>
      <c r="AR409" s="5">
        <v>1028.7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232</v>
      </c>
      <c r="AY409">
        <v>1088</v>
      </c>
      <c r="AZ409">
        <v>4.5</v>
      </c>
      <c r="BA409">
        <v>4.5999999999999996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4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4.3</v>
      </c>
      <c r="AM410" s="5">
        <v>91</v>
      </c>
      <c r="AN410" s="5">
        <v>3</v>
      </c>
      <c r="AO410" s="5">
        <v>4.3</v>
      </c>
      <c r="AP410" s="5">
        <v>2.2000000000000002</v>
      </c>
      <c r="AQ410" s="5">
        <v>5.8</v>
      </c>
      <c r="AR410" s="5">
        <v>1028.9000000000001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232</v>
      </c>
      <c r="AY410">
        <v>1088</v>
      </c>
      <c r="AZ410">
        <v>4.5</v>
      </c>
      <c r="BA410">
        <v>4.5999999999999996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4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4.3</v>
      </c>
      <c r="AM411" s="5">
        <v>91</v>
      </c>
      <c r="AN411" s="5">
        <v>3</v>
      </c>
      <c r="AO411" s="5">
        <v>4.3</v>
      </c>
      <c r="AP411" s="5">
        <v>3.6</v>
      </c>
      <c r="AQ411" s="5">
        <v>3.6</v>
      </c>
      <c r="AR411" s="5">
        <v>1028.8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232</v>
      </c>
      <c r="AY411">
        <v>1088</v>
      </c>
      <c r="AZ411">
        <v>4.5</v>
      </c>
      <c r="BA411">
        <v>4.5999999999999996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4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4.3</v>
      </c>
      <c r="AM412" s="5">
        <v>91</v>
      </c>
      <c r="AN412" s="5">
        <v>3</v>
      </c>
      <c r="AO412" s="5">
        <v>3.1</v>
      </c>
      <c r="AP412" s="5">
        <v>5.4</v>
      </c>
      <c r="AQ412" s="5">
        <v>6.1</v>
      </c>
      <c r="AR412" s="5">
        <v>1028.8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232</v>
      </c>
      <c r="AY412">
        <v>1088</v>
      </c>
      <c r="AZ412">
        <v>4.5</v>
      </c>
      <c r="BA412">
        <v>4.5999999999999996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4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4.3</v>
      </c>
      <c r="AM413" s="5">
        <v>91</v>
      </c>
      <c r="AN413" s="5">
        <v>3</v>
      </c>
      <c r="AO413" s="5">
        <v>4.3</v>
      </c>
      <c r="AP413" s="5">
        <v>2.5</v>
      </c>
      <c r="AQ413" s="5">
        <v>3.6</v>
      </c>
      <c r="AR413" s="5">
        <v>1029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232</v>
      </c>
      <c r="AY413">
        <v>1088</v>
      </c>
      <c r="AZ413">
        <v>4.5</v>
      </c>
      <c r="BA413">
        <v>4.7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4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4.3</v>
      </c>
      <c r="AM414" s="5">
        <v>91</v>
      </c>
      <c r="AN414" s="5">
        <v>3</v>
      </c>
      <c r="AO414" s="5">
        <v>4.3</v>
      </c>
      <c r="AP414" s="5">
        <v>2.9</v>
      </c>
      <c r="AQ414" s="5">
        <v>2.9</v>
      </c>
      <c r="AR414" s="5">
        <v>1029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232</v>
      </c>
      <c r="AY414">
        <v>1088</v>
      </c>
      <c r="AZ414">
        <v>4.5</v>
      </c>
      <c r="BA414">
        <v>4.5999999999999996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4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4.3</v>
      </c>
      <c r="AM415" s="5">
        <v>91</v>
      </c>
      <c r="AN415" s="5">
        <v>3</v>
      </c>
      <c r="AO415" s="5">
        <v>4.3</v>
      </c>
      <c r="AP415" s="5">
        <v>2.5</v>
      </c>
      <c r="AQ415" s="5">
        <v>6.1</v>
      </c>
      <c r="AR415" s="5">
        <v>1029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232</v>
      </c>
      <c r="AY415">
        <v>1088</v>
      </c>
      <c r="AZ415">
        <v>4.5</v>
      </c>
      <c r="BA415">
        <v>4.7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4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4.3</v>
      </c>
      <c r="AM416" s="5">
        <v>91</v>
      </c>
      <c r="AN416" s="5">
        <v>3</v>
      </c>
      <c r="AO416" s="5">
        <v>4.3</v>
      </c>
      <c r="AP416" s="5">
        <v>3.2</v>
      </c>
      <c r="AQ416" s="5">
        <v>6.1</v>
      </c>
      <c r="AR416" s="5">
        <v>1028.9000000000001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232</v>
      </c>
      <c r="AY416">
        <v>1088</v>
      </c>
      <c r="AZ416">
        <v>4.5999999999999996</v>
      </c>
      <c r="BA416">
        <v>4.7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4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4.3</v>
      </c>
      <c r="AM417" s="5">
        <v>91</v>
      </c>
      <c r="AN417" s="5">
        <v>3</v>
      </c>
      <c r="AO417" s="5">
        <v>4.3</v>
      </c>
      <c r="AP417" s="5">
        <v>2.9</v>
      </c>
      <c r="AQ417" s="5">
        <v>6.5</v>
      </c>
      <c r="AR417" s="5">
        <v>1029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232</v>
      </c>
      <c r="AY417">
        <v>1088</v>
      </c>
      <c r="AZ417">
        <v>4.5999999999999996</v>
      </c>
      <c r="BA417">
        <v>4.7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4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4.3</v>
      </c>
      <c r="AM418" s="5">
        <v>91</v>
      </c>
      <c r="AN418" s="5">
        <v>3</v>
      </c>
      <c r="AO418" s="5">
        <v>4.3</v>
      </c>
      <c r="AP418" s="5">
        <v>4.3</v>
      </c>
      <c r="AQ418" s="5">
        <v>4.3</v>
      </c>
      <c r="AR418" s="5">
        <v>1028.9000000000001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232</v>
      </c>
      <c r="AY418">
        <v>1088</v>
      </c>
      <c r="AZ418">
        <v>4.5999999999999996</v>
      </c>
      <c r="BA418">
        <v>4.7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4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4.3</v>
      </c>
      <c r="AM419" s="5">
        <v>91</v>
      </c>
      <c r="AN419" s="5">
        <v>3</v>
      </c>
      <c r="AO419" s="5">
        <v>4.3</v>
      </c>
      <c r="AP419" s="5">
        <v>4.3</v>
      </c>
      <c r="AQ419" s="5">
        <v>4.3</v>
      </c>
      <c r="AR419" s="5">
        <v>1029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232</v>
      </c>
      <c r="AY419">
        <v>1088</v>
      </c>
      <c r="AZ419">
        <v>4.5999999999999996</v>
      </c>
      <c r="BA419">
        <v>4.7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4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4.3</v>
      </c>
      <c r="AM420" s="5">
        <v>91</v>
      </c>
      <c r="AN420" s="5">
        <v>3</v>
      </c>
      <c r="AO420" s="5">
        <v>2.9</v>
      </c>
      <c r="AP420" s="5">
        <v>6.1</v>
      </c>
      <c r="AQ420" s="5">
        <v>6.8</v>
      </c>
      <c r="AR420" s="5">
        <v>1028.8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232</v>
      </c>
      <c r="AY420">
        <v>1088</v>
      </c>
      <c r="AZ420">
        <v>4.5999999999999996</v>
      </c>
      <c r="BA420">
        <v>4.7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4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4.3</v>
      </c>
      <c r="AM421" s="5">
        <v>91</v>
      </c>
      <c r="AN421" s="5">
        <v>3</v>
      </c>
      <c r="AO421" s="5">
        <v>4.3</v>
      </c>
      <c r="AP421" s="5">
        <v>4.7</v>
      </c>
      <c r="AQ421" s="5">
        <v>5.4</v>
      </c>
      <c r="AR421" s="5">
        <v>1028.8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232</v>
      </c>
      <c r="AY421">
        <v>1088</v>
      </c>
      <c r="AZ421">
        <v>4.5999999999999996</v>
      </c>
      <c r="BA421">
        <v>4.7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4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4.3</v>
      </c>
      <c r="AM422" s="5">
        <v>91</v>
      </c>
      <c r="AN422" s="5">
        <v>3</v>
      </c>
      <c r="AO422" s="5">
        <v>3.3</v>
      </c>
      <c r="AP422" s="5">
        <v>5</v>
      </c>
      <c r="AQ422" s="5">
        <v>6.5</v>
      </c>
      <c r="AR422" s="5">
        <v>1028.9000000000001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232</v>
      </c>
      <c r="AY422">
        <v>1088</v>
      </c>
      <c r="AZ422">
        <v>4.5999999999999996</v>
      </c>
      <c r="BA422">
        <v>4.7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4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4.3</v>
      </c>
      <c r="AM423" s="5">
        <v>91</v>
      </c>
      <c r="AN423" s="5">
        <v>3</v>
      </c>
      <c r="AO423" s="5">
        <v>4.3</v>
      </c>
      <c r="AP423" s="5">
        <v>3.6</v>
      </c>
      <c r="AQ423" s="5">
        <v>5.4</v>
      </c>
      <c r="AR423" s="5">
        <v>1028.8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232</v>
      </c>
      <c r="AY423">
        <v>1088</v>
      </c>
      <c r="AZ423">
        <v>4.5999999999999996</v>
      </c>
      <c r="BA423">
        <v>4.7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4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4.3</v>
      </c>
      <c r="AM424" s="5">
        <v>91</v>
      </c>
      <c r="AN424" s="5">
        <v>3</v>
      </c>
      <c r="AO424" s="5">
        <v>4.3</v>
      </c>
      <c r="AP424" s="5">
        <v>4.7</v>
      </c>
      <c r="AQ424" s="5">
        <v>5.8</v>
      </c>
      <c r="AR424" s="5">
        <v>1029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232</v>
      </c>
      <c r="AY424">
        <v>1088</v>
      </c>
      <c r="AZ424">
        <v>4.5999999999999996</v>
      </c>
      <c r="BA424">
        <v>4.7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4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4.3</v>
      </c>
      <c r="AM425" s="5">
        <v>91</v>
      </c>
      <c r="AN425" s="5">
        <v>3</v>
      </c>
      <c r="AO425" s="5">
        <v>4.3</v>
      </c>
      <c r="AP425" s="5">
        <v>3.6</v>
      </c>
      <c r="AQ425" s="5">
        <v>3.6</v>
      </c>
      <c r="AR425" s="5">
        <v>1028.9000000000001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232</v>
      </c>
      <c r="AY425">
        <v>1088</v>
      </c>
      <c r="AZ425">
        <v>4.5999999999999996</v>
      </c>
      <c r="BA425">
        <v>4.7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4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4.3</v>
      </c>
      <c r="AM426" s="5">
        <v>91</v>
      </c>
      <c r="AN426" s="5">
        <v>3</v>
      </c>
      <c r="AO426" s="5">
        <v>4.3</v>
      </c>
      <c r="AP426" s="5">
        <v>2.5</v>
      </c>
      <c r="AQ426" s="5">
        <v>3.6</v>
      </c>
      <c r="AR426" s="5">
        <v>1029.0999999999999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232</v>
      </c>
      <c r="AY426">
        <v>1088</v>
      </c>
      <c r="AZ426">
        <v>4.5999999999999996</v>
      </c>
      <c r="BA426">
        <v>4.7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4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4.3</v>
      </c>
      <c r="AM427" s="5">
        <v>91</v>
      </c>
      <c r="AN427" s="5">
        <v>3</v>
      </c>
      <c r="AO427" s="5">
        <v>4.3</v>
      </c>
      <c r="AP427" s="5">
        <v>4.3</v>
      </c>
      <c r="AQ427" s="5">
        <v>6.5</v>
      </c>
      <c r="AR427" s="5">
        <v>1029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232</v>
      </c>
      <c r="AY427">
        <v>1088</v>
      </c>
      <c r="AZ427">
        <v>4.5999999999999996</v>
      </c>
      <c r="BA427">
        <v>4.7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4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4.3</v>
      </c>
      <c r="AM428" s="5">
        <v>91</v>
      </c>
      <c r="AN428" s="5">
        <v>3</v>
      </c>
      <c r="AO428" s="5">
        <v>4.3</v>
      </c>
      <c r="AP428" s="5">
        <v>2.5</v>
      </c>
      <c r="AQ428" s="5">
        <v>5.4</v>
      </c>
      <c r="AR428" s="5">
        <v>1029.0999999999999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232</v>
      </c>
      <c r="AY428">
        <v>1088</v>
      </c>
      <c r="AZ428">
        <v>4.5999999999999996</v>
      </c>
      <c r="BA428">
        <v>4.7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4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4.3</v>
      </c>
      <c r="AM429" s="5">
        <v>91</v>
      </c>
      <c r="AN429" s="5">
        <v>3</v>
      </c>
      <c r="AO429" s="5">
        <v>2.7</v>
      </c>
      <c r="AP429" s="5">
        <v>6.5</v>
      </c>
      <c r="AQ429" s="5">
        <v>7.2</v>
      </c>
      <c r="AR429" s="5">
        <v>1029.0999999999999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232</v>
      </c>
      <c r="AY429">
        <v>1088</v>
      </c>
      <c r="AZ429">
        <v>4.5999999999999996</v>
      </c>
      <c r="BA429">
        <v>4.7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4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4.3</v>
      </c>
      <c r="AM430" s="5">
        <v>91</v>
      </c>
      <c r="AN430" s="5">
        <v>3</v>
      </c>
      <c r="AO430" s="5">
        <v>2.9</v>
      </c>
      <c r="AP430" s="5">
        <v>6.1</v>
      </c>
      <c r="AQ430" s="5">
        <v>6.5</v>
      </c>
      <c r="AR430" s="5">
        <v>1028.8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232</v>
      </c>
      <c r="AY430">
        <v>1088</v>
      </c>
      <c r="AZ430">
        <v>4.5999999999999996</v>
      </c>
      <c r="BA430">
        <v>4.7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4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4.3</v>
      </c>
      <c r="AM431" s="5">
        <v>91</v>
      </c>
      <c r="AN431" s="5">
        <v>3</v>
      </c>
      <c r="AO431" s="5">
        <v>2.6</v>
      </c>
      <c r="AP431" s="5">
        <v>6.8</v>
      </c>
      <c r="AQ431" s="5">
        <v>7.6</v>
      </c>
      <c r="AR431" s="5">
        <v>1029.0999999999999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232</v>
      </c>
      <c r="AY431">
        <v>1088</v>
      </c>
      <c r="AZ431">
        <v>4.5999999999999996</v>
      </c>
      <c r="BA431">
        <v>4.7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4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4.3</v>
      </c>
      <c r="AM432" s="5">
        <v>91</v>
      </c>
      <c r="AN432" s="5">
        <v>3</v>
      </c>
      <c r="AO432" s="5">
        <v>4.3</v>
      </c>
      <c r="AP432" s="5">
        <v>4</v>
      </c>
      <c r="AQ432" s="5">
        <v>5.8</v>
      </c>
      <c r="AR432" s="5">
        <v>1028.9000000000001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232</v>
      </c>
      <c r="AY432">
        <v>1088</v>
      </c>
      <c r="AZ432">
        <v>4.5999999999999996</v>
      </c>
      <c r="BA432">
        <v>4.7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4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4.3</v>
      </c>
      <c r="AM433" s="5">
        <v>91</v>
      </c>
      <c r="AN433" s="5">
        <v>3</v>
      </c>
      <c r="AO433" s="5">
        <v>4.3</v>
      </c>
      <c r="AP433" s="5">
        <v>2.9</v>
      </c>
      <c r="AQ433" s="5">
        <v>5</v>
      </c>
      <c r="AR433" s="5">
        <v>1029.0999999999999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232</v>
      </c>
      <c r="AY433">
        <v>1088</v>
      </c>
      <c r="AZ433">
        <v>4.5999999999999996</v>
      </c>
      <c r="BA433">
        <v>4.7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4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4.3</v>
      </c>
      <c r="AM434" s="5">
        <v>91</v>
      </c>
      <c r="AN434" s="5">
        <v>3</v>
      </c>
      <c r="AO434" s="5">
        <v>2.9</v>
      </c>
      <c r="AP434" s="5">
        <v>6.1</v>
      </c>
      <c r="AQ434" s="5">
        <v>7.2</v>
      </c>
      <c r="AR434" s="5">
        <v>1028.9000000000001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232</v>
      </c>
      <c r="AY434">
        <v>1088</v>
      </c>
      <c r="AZ434">
        <v>4.5999999999999996</v>
      </c>
      <c r="BA434">
        <v>4.7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4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4.3</v>
      </c>
      <c r="AM435" s="5">
        <v>91</v>
      </c>
      <c r="AN435" s="5">
        <v>3</v>
      </c>
      <c r="AO435" s="5">
        <v>4.3</v>
      </c>
      <c r="AP435" s="5">
        <v>3.6</v>
      </c>
      <c r="AQ435" s="5">
        <v>3.6</v>
      </c>
      <c r="AR435" s="5">
        <v>1029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232</v>
      </c>
      <c r="AY435">
        <v>1088</v>
      </c>
      <c r="AZ435">
        <v>4.5999999999999996</v>
      </c>
      <c r="BA435">
        <v>4.7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4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4.3</v>
      </c>
      <c r="AM436" s="5">
        <v>91</v>
      </c>
      <c r="AN436" s="5">
        <v>3</v>
      </c>
      <c r="AO436" s="5">
        <v>4.3</v>
      </c>
      <c r="AP436" s="5">
        <v>3.6</v>
      </c>
      <c r="AQ436" s="5">
        <v>3.6</v>
      </c>
      <c r="AR436" s="5">
        <v>1029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232</v>
      </c>
      <c r="AY436">
        <v>1088</v>
      </c>
      <c r="AZ436">
        <v>4.5999999999999996</v>
      </c>
      <c r="BA436">
        <v>4.7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4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4.4000000000000004</v>
      </c>
      <c r="AM437" s="5">
        <v>91</v>
      </c>
      <c r="AN437" s="5">
        <v>3.1</v>
      </c>
      <c r="AO437" s="5">
        <v>4.4000000000000004</v>
      </c>
      <c r="AP437" s="5">
        <v>2.9</v>
      </c>
      <c r="AQ437" s="5">
        <v>2.9</v>
      </c>
      <c r="AR437" s="5">
        <v>1029.2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232</v>
      </c>
      <c r="AY437">
        <v>1088</v>
      </c>
      <c r="AZ437">
        <v>4.5999999999999996</v>
      </c>
      <c r="BA437">
        <v>4.7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4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4.4000000000000004</v>
      </c>
      <c r="AM438" s="5">
        <v>91</v>
      </c>
      <c r="AN438" s="5">
        <v>3.1</v>
      </c>
      <c r="AO438" s="5">
        <v>4.4000000000000004</v>
      </c>
      <c r="AP438" s="5">
        <v>2.9</v>
      </c>
      <c r="AQ438" s="5">
        <v>4</v>
      </c>
      <c r="AR438" s="5">
        <v>1029.2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232</v>
      </c>
      <c r="AY438">
        <v>1088</v>
      </c>
      <c r="AZ438">
        <v>4.5999999999999996</v>
      </c>
      <c r="BA438">
        <v>4.7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4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4.4000000000000004</v>
      </c>
      <c r="AM439" s="5">
        <v>91</v>
      </c>
      <c r="AN439" s="5">
        <v>3.1</v>
      </c>
      <c r="AO439" s="5">
        <v>4.4000000000000004</v>
      </c>
      <c r="AP439" s="5">
        <v>2.2000000000000002</v>
      </c>
      <c r="AQ439" s="5">
        <v>2.5</v>
      </c>
      <c r="AR439" s="5">
        <v>1029.2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232</v>
      </c>
      <c r="AY439">
        <v>1088</v>
      </c>
      <c r="AZ439">
        <v>4.5999999999999996</v>
      </c>
      <c r="BA439">
        <v>4.7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4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4.4000000000000004</v>
      </c>
      <c r="AM440" s="5">
        <v>91</v>
      </c>
      <c r="AN440" s="5">
        <v>3.1</v>
      </c>
      <c r="AO440" s="5">
        <v>4.4000000000000004</v>
      </c>
      <c r="AP440" s="5">
        <v>0</v>
      </c>
      <c r="AQ440" s="5">
        <v>2.5</v>
      </c>
      <c r="AR440" s="5">
        <v>1029.0999999999999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232</v>
      </c>
      <c r="AY440">
        <v>1088</v>
      </c>
      <c r="AZ440">
        <v>4.5999999999999996</v>
      </c>
      <c r="BA440">
        <v>4.7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4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4.4000000000000004</v>
      </c>
      <c r="AM441" s="5">
        <v>91</v>
      </c>
      <c r="AN441" s="5">
        <v>3.1</v>
      </c>
      <c r="AO441" s="5">
        <v>4.4000000000000004</v>
      </c>
      <c r="AP441" s="5">
        <v>0</v>
      </c>
      <c r="AQ441" s="5">
        <v>3.2</v>
      </c>
      <c r="AR441" s="5">
        <v>1029.3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232</v>
      </c>
      <c r="AY441">
        <v>1088</v>
      </c>
      <c r="AZ441">
        <v>4.5999999999999996</v>
      </c>
      <c r="BA441">
        <v>4.7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4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4.4000000000000004</v>
      </c>
      <c r="AM442" s="5">
        <v>91</v>
      </c>
      <c r="AN442" s="5">
        <v>3.1</v>
      </c>
      <c r="AO442" s="5">
        <v>4.4000000000000004</v>
      </c>
      <c r="AP442" s="5">
        <v>2.5</v>
      </c>
      <c r="AQ442" s="5">
        <v>3.6</v>
      </c>
      <c r="AR442" s="5">
        <v>1029.0999999999999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232</v>
      </c>
      <c r="AY442">
        <v>1088</v>
      </c>
      <c r="AZ442">
        <v>4.5999999999999996</v>
      </c>
      <c r="BA442">
        <v>4.7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4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4.4000000000000004</v>
      </c>
      <c r="AM443" s="5">
        <v>91</v>
      </c>
      <c r="AN443" s="5">
        <v>3.1</v>
      </c>
      <c r="AO443" s="5">
        <v>4.4000000000000004</v>
      </c>
      <c r="AP443" s="5">
        <v>2.2000000000000002</v>
      </c>
      <c r="AQ443" s="5">
        <v>2.9</v>
      </c>
      <c r="AR443" s="5">
        <v>1029.3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232</v>
      </c>
      <c r="AY443">
        <v>1088</v>
      </c>
      <c r="AZ443">
        <v>4.5999999999999996</v>
      </c>
      <c r="BA443">
        <v>4.7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4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4.4000000000000004</v>
      </c>
      <c r="AM444" s="5">
        <v>91</v>
      </c>
      <c r="AN444" s="5">
        <v>3.1</v>
      </c>
      <c r="AO444" s="5">
        <v>3</v>
      </c>
      <c r="AP444" s="5">
        <v>6.1</v>
      </c>
      <c r="AQ444" s="5">
        <v>6.1</v>
      </c>
      <c r="AR444" s="5">
        <v>1029.2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232</v>
      </c>
      <c r="AY444">
        <v>1088</v>
      </c>
      <c r="AZ444">
        <v>4.5999999999999996</v>
      </c>
      <c r="BA444">
        <v>4.8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4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4.4000000000000004</v>
      </c>
      <c r="AM445" s="5">
        <v>91</v>
      </c>
      <c r="AN445" s="5">
        <v>3.1</v>
      </c>
      <c r="AO445" s="5">
        <v>4.4000000000000004</v>
      </c>
      <c r="AP445" s="5">
        <v>4</v>
      </c>
      <c r="AQ445" s="5">
        <v>5</v>
      </c>
      <c r="AR445" s="5">
        <v>1029.2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232</v>
      </c>
      <c r="AY445">
        <v>1088</v>
      </c>
      <c r="AZ445">
        <v>4.5999999999999996</v>
      </c>
      <c r="BA445">
        <v>4.7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4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4.4000000000000004</v>
      </c>
      <c r="AM446" s="5">
        <v>91</v>
      </c>
      <c r="AN446" s="5">
        <v>3.1</v>
      </c>
      <c r="AO446" s="5">
        <v>4.4000000000000004</v>
      </c>
      <c r="AP446" s="5">
        <v>4</v>
      </c>
      <c r="AQ446" s="5">
        <v>6.1</v>
      </c>
      <c r="AR446" s="5">
        <v>1029.2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232</v>
      </c>
      <c r="AY446">
        <v>1088</v>
      </c>
      <c r="AZ446">
        <v>4.5999999999999996</v>
      </c>
      <c r="BA446">
        <v>4.7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4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4.4000000000000004</v>
      </c>
      <c r="AM447" s="5">
        <v>91</v>
      </c>
      <c r="AN447" s="5">
        <v>3.1</v>
      </c>
      <c r="AO447" s="5">
        <v>3.3</v>
      </c>
      <c r="AP447" s="5">
        <v>5.4</v>
      </c>
      <c r="AQ447" s="5">
        <v>5.4</v>
      </c>
      <c r="AR447" s="5">
        <v>1029.2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232</v>
      </c>
      <c r="AY447">
        <v>1088</v>
      </c>
      <c r="AZ447">
        <v>4.7</v>
      </c>
      <c r="BA447">
        <v>4.8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4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4.4000000000000004</v>
      </c>
      <c r="AM448" s="5">
        <v>91</v>
      </c>
      <c r="AN448" s="5">
        <v>3.1</v>
      </c>
      <c r="AO448" s="5">
        <v>4.4000000000000004</v>
      </c>
      <c r="AP448" s="5">
        <v>2.5</v>
      </c>
      <c r="AQ448" s="5">
        <v>3.2</v>
      </c>
      <c r="AR448" s="5">
        <v>1029.2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232</v>
      </c>
      <c r="AY448">
        <v>1088</v>
      </c>
      <c r="AZ448">
        <v>4.7</v>
      </c>
      <c r="BA448">
        <v>4.8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4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4.4000000000000004</v>
      </c>
      <c r="AM449" s="5">
        <v>91</v>
      </c>
      <c r="AN449" s="5">
        <v>3.1</v>
      </c>
      <c r="AO449" s="5">
        <v>4.4000000000000004</v>
      </c>
      <c r="AP449" s="5">
        <v>4.3</v>
      </c>
      <c r="AQ449" s="5">
        <v>6.1</v>
      </c>
      <c r="AR449" s="5">
        <v>1029.3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232</v>
      </c>
      <c r="AY449">
        <v>1088</v>
      </c>
      <c r="AZ449">
        <v>4.5999999999999996</v>
      </c>
      <c r="BA449">
        <v>4.7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4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4.4000000000000004</v>
      </c>
      <c r="AM450" s="5">
        <v>91</v>
      </c>
      <c r="AN450" s="5">
        <v>3.1</v>
      </c>
      <c r="AO450" s="5">
        <v>4.4000000000000004</v>
      </c>
      <c r="AP450" s="5">
        <v>2.9</v>
      </c>
      <c r="AQ450" s="5">
        <v>4.3</v>
      </c>
      <c r="AR450" s="5">
        <v>1029.3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232</v>
      </c>
      <c r="AY450">
        <v>1088</v>
      </c>
      <c r="AZ450">
        <v>4.5999999999999996</v>
      </c>
      <c r="BA450">
        <v>4.8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4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4.4000000000000004</v>
      </c>
      <c r="AM451" s="5">
        <v>91</v>
      </c>
      <c r="AN451" s="5">
        <v>3.1</v>
      </c>
      <c r="AO451" s="5">
        <v>4.4000000000000004</v>
      </c>
      <c r="AP451" s="5">
        <v>4</v>
      </c>
      <c r="AQ451" s="5">
        <v>4.7</v>
      </c>
      <c r="AR451" s="5">
        <v>1029.4000000000001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232</v>
      </c>
      <c r="AY451">
        <v>1088</v>
      </c>
      <c r="AZ451">
        <v>4.5999999999999996</v>
      </c>
      <c r="BA451">
        <v>4.7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4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4.4000000000000004</v>
      </c>
      <c r="AM452" s="5">
        <v>91</v>
      </c>
      <c r="AN452" s="5">
        <v>3.1</v>
      </c>
      <c r="AO452" s="5">
        <v>4.4000000000000004</v>
      </c>
      <c r="AP452" s="5">
        <v>2.9</v>
      </c>
      <c r="AQ452" s="5">
        <v>4.3</v>
      </c>
      <c r="AR452" s="5">
        <v>1029.2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232</v>
      </c>
      <c r="AY452">
        <v>1088</v>
      </c>
      <c r="AZ452">
        <v>4.5999999999999996</v>
      </c>
      <c r="BA452">
        <v>4.7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4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4.4000000000000004</v>
      </c>
      <c r="AM453" s="5">
        <v>91</v>
      </c>
      <c r="AN453" s="5">
        <v>3.1</v>
      </c>
      <c r="AO453" s="5">
        <v>4.4000000000000004</v>
      </c>
      <c r="AP453" s="5">
        <v>4</v>
      </c>
      <c r="AQ453" s="5">
        <v>4.7</v>
      </c>
      <c r="AR453" s="5">
        <v>1029.2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232</v>
      </c>
      <c r="AY453">
        <v>1088</v>
      </c>
      <c r="AZ453">
        <v>4.7</v>
      </c>
      <c r="BA453">
        <v>4.7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4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4.4000000000000004</v>
      </c>
      <c r="AM454" s="5">
        <v>91</v>
      </c>
      <c r="AN454" s="5">
        <v>3.1</v>
      </c>
      <c r="AO454" s="5">
        <v>4.4000000000000004</v>
      </c>
      <c r="AP454" s="5">
        <v>4</v>
      </c>
      <c r="AQ454" s="5">
        <v>4</v>
      </c>
      <c r="AR454" s="5">
        <v>1029.4000000000001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232</v>
      </c>
      <c r="AY454">
        <v>1088</v>
      </c>
      <c r="AZ454">
        <v>4.7</v>
      </c>
      <c r="BA454">
        <v>4.8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4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4.4000000000000004</v>
      </c>
      <c r="AM455" s="5">
        <v>91</v>
      </c>
      <c r="AN455" s="5">
        <v>3.1</v>
      </c>
      <c r="AO455" s="5">
        <v>4.4000000000000004</v>
      </c>
      <c r="AP455" s="5">
        <v>3.2</v>
      </c>
      <c r="AQ455" s="5">
        <v>3.6</v>
      </c>
      <c r="AR455" s="5">
        <v>1029.3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232</v>
      </c>
      <c r="AY455">
        <v>1088</v>
      </c>
      <c r="AZ455">
        <v>4.7</v>
      </c>
      <c r="BA455">
        <v>4.8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4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4.4000000000000004</v>
      </c>
      <c r="AM456" s="5">
        <v>91</v>
      </c>
      <c r="AN456" s="5">
        <v>3.1</v>
      </c>
      <c r="AO456" s="5">
        <v>4.4000000000000004</v>
      </c>
      <c r="AP456" s="5">
        <v>4.3</v>
      </c>
      <c r="AQ456" s="5">
        <v>4.3</v>
      </c>
      <c r="AR456" s="5">
        <v>1029.2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232</v>
      </c>
      <c r="AY456">
        <v>1088</v>
      </c>
      <c r="AZ456">
        <v>4.7</v>
      </c>
      <c r="BA456">
        <v>4.8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4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4.4000000000000004</v>
      </c>
      <c r="AM457" s="5">
        <v>91</v>
      </c>
      <c r="AN457" s="5">
        <v>3.1</v>
      </c>
      <c r="AO457" s="5">
        <v>4.4000000000000004</v>
      </c>
      <c r="AP457" s="5">
        <v>2.2000000000000002</v>
      </c>
      <c r="AQ457" s="5">
        <v>2.9</v>
      </c>
      <c r="AR457" s="5">
        <v>1029.2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232</v>
      </c>
      <c r="AY457">
        <v>1088</v>
      </c>
      <c r="AZ457">
        <v>4.7</v>
      </c>
      <c r="BA457">
        <v>4.8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4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4.4000000000000004</v>
      </c>
      <c r="AM458" s="5">
        <v>91</v>
      </c>
      <c r="AN458" s="5">
        <v>3.1</v>
      </c>
      <c r="AO458" s="5">
        <v>4.4000000000000004</v>
      </c>
      <c r="AP458" s="5">
        <v>2.5</v>
      </c>
      <c r="AQ458" s="5">
        <v>4</v>
      </c>
      <c r="AR458" s="5">
        <v>1029.2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232</v>
      </c>
      <c r="AY458">
        <v>1088</v>
      </c>
      <c r="AZ458">
        <v>4.7</v>
      </c>
      <c r="BA458">
        <v>4.8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4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4.4000000000000004</v>
      </c>
      <c r="AM459" s="5">
        <v>91</v>
      </c>
      <c r="AN459" s="5">
        <v>3.1</v>
      </c>
      <c r="AO459" s="5">
        <v>4.4000000000000004</v>
      </c>
      <c r="AP459" s="5">
        <v>2.9</v>
      </c>
      <c r="AQ459" s="5">
        <v>3.6</v>
      </c>
      <c r="AR459" s="5">
        <v>1029.0999999999999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232</v>
      </c>
      <c r="AY459">
        <v>1088</v>
      </c>
      <c r="AZ459">
        <v>4.7</v>
      </c>
      <c r="BA459">
        <v>4.8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4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4.4000000000000004</v>
      </c>
      <c r="AM460" s="5">
        <v>91</v>
      </c>
      <c r="AN460" s="5">
        <v>3.1</v>
      </c>
      <c r="AO460" s="5">
        <v>4.4000000000000004</v>
      </c>
      <c r="AP460" s="5">
        <v>2.2000000000000002</v>
      </c>
      <c r="AQ460" s="5">
        <v>2.5</v>
      </c>
      <c r="AR460" s="5">
        <v>1029.2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232</v>
      </c>
      <c r="AY460">
        <v>1088</v>
      </c>
      <c r="AZ460">
        <v>4.7</v>
      </c>
      <c r="BA460">
        <v>4.8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4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4.4000000000000004</v>
      </c>
      <c r="AM461" s="5">
        <v>91</v>
      </c>
      <c r="AN461" s="5">
        <v>3.1</v>
      </c>
      <c r="AO461" s="5">
        <v>4.4000000000000004</v>
      </c>
      <c r="AP461" s="5">
        <v>1.8</v>
      </c>
      <c r="AQ461" s="5">
        <v>2.5</v>
      </c>
      <c r="AR461" s="5">
        <v>1029.0999999999999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232</v>
      </c>
      <c r="AY461">
        <v>1088</v>
      </c>
      <c r="AZ461">
        <v>4.7</v>
      </c>
      <c r="BA461">
        <v>4.8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4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4.4000000000000004</v>
      </c>
      <c r="AM462" s="5">
        <v>91</v>
      </c>
      <c r="AN462" s="5">
        <v>3.1</v>
      </c>
      <c r="AO462" s="5">
        <v>4.4000000000000004</v>
      </c>
      <c r="AP462" s="5">
        <v>0</v>
      </c>
      <c r="AQ462" s="5">
        <v>2.5</v>
      </c>
      <c r="AR462" s="5">
        <v>1029.0999999999999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232</v>
      </c>
      <c r="AY462">
        <v>1088</v>
      </c>
      <c r="AZ462">
        <v>4.7</v>
      </c>
      <c r="BA462">
        <v>4.8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4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4.4000000000000004</v>
      </c>
      <c r="AM463" s="5">
        <v>91</v>
      </c>
      <c r="AN463" s="5">
        <v>3.1</v>
      </c>
      <c r="AO463" s="5">
        <v>4.4000000000000004</v>
      </c>
      <c r="AP463" s="5">
        <v>2.5</v>
      </c>
      <c r="AQ463" s="5">
        <v>2.9</v>
      </c>
      <c r="AR463" s="5">
        <v>1029.0999999999999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232</v>
      </c>
      <c r="AY463">
        <v>1088</v>
      </c>
      <c r="AZ463">
        <v>4.7</v>
      </c>
      <c r="BA463">
        <v>4.8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4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4.4000000000000004</v>
      </c>
      <c r="AM464" s="5">
        <v>91</v>
      </c>
      <c r="AN464" s="5">
        <v>3.1</v>
      </c>
      <c r="AO464" s="5">
        <v>4.4000000000000004</v>
      </c>
      <c r="AP464" s="5">
        <v>2.9</v>
      </c>
      <c r="AQ464" s="5">
        <v>3.6</v>
      </c>
      <c r="AR464" s="5">
        <v>1029.0999999999999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232</v>
      </c>
      <c r="AY464">
        <v>1088</v>
      </c>
      <c r="AZ464">
        <v>4.7</v>
      </c>
      <c r="BA464">
        <v>4.8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4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4.4000000000000004</v>
      </c>
      <c r="AM465" s="5">
        <v>91</v>
      </c>
      <c r="AN465" s="5">
        <v>3.1</v>
      </c>
      <c r="AO465" s="5">
        <v>4.4000000000000004</v>
      </c>
      <c r="AP465" s="5">
        <v>0</v>
      </c>
      <c r="AQ465" s="5">
        <v>2.5</v>
      </c>
      <c r="AR465" s="5">
        <v>1029.4000000000001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232</v>
      </c>
      <c r="AY465">
        <v>1088</v>
      </c>
      <c r="AZ465">
        <v>4.7</v>
      </c>
      <c r="BA465">
        <v>4.8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4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4.5</v>
      </c>
      <c r="AM466" s="5">
        <v>91</v>
      </c>
      <c r="AN466" s="5">
        <v>3.2</v>
      </c>
      <c r="AO466" s="5">
        <v>4.5</v>
      </c>
      <c r="AP466" s="5">
        <v>4.3</v>
      </c>
      <c r="AQ466" s="5">
        <v>4.3</v>
      </c>
      <c r="AR466" s="5">
        <v>1029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232</v>
      </c>
      <c r="AY466">
        <v>1088</v>
      </c>
      <c r="AZ466">
        <v>4.7</v>
      </c>
      <c r="BA466">
        <v>4.8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4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4.5</v>
      </c>
      <c r="AM467" s="5">
        <v>91</v>
      </c>
      <c r="AN467" s="5">
        <v>3.2</v>
      </c>
      <c r="AO467" s="5">
        <v>4.5</v>
      </c>
      <c r="AP467" s="5">
        <v>1.8</v>
      </c>
      <c r="AQ467" s="5">
        <v>3.6</v>
      </c>
      <c r="AR467" s="5">
        <v>1029.3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232</v>
      </c>
      <c r="AY467">
        <v>1088</v>
      </c>
      <c r="AZ467">
        <v>4.7</v>
      </c>
      <c r="BA467">
        <v>4.8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4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4.5</v>
      </c>
      <c r="AM468" s="5">
        <v>91</v>
      </c>
      <c r="AN468" s="5">
        <v>3.2</v>
      </c>
      <c r="AO468" s="5">
        <v>4.5</v>
      </c>
      <c r="AP468" s="5">
        <v>2.2000000000000002</v>
      </c>
      <c r="AQ468" s="5">
        <v>4</v>
      </c>
      <c r="AR468" s="5">
        <v>1029.3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232</v>
      </c>
      <c r="AY468">
        <v>1088</v>
      </c>
      <c r="AZ468">
        <v>4.7</v>
      </c>
      <c r="BA468">
        <v>4.8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4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4.5</v>
      </c>
      <c r="AM469" s="5">
        <v>91</v>
      </c>
      <c r="AN469" s="5">
        <v>3.2</v>
      </c>
      <c r="AO469" s="5">
        <v>4.5</v>
      </c>
      <c r="AP469" s="5">
        <v>2.9</v>
      </c>
      <c r="AQ469" s="5">
        <v>4</v>
      </c>
      <c r="AR469" s="5">
        <v>1029.3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232</v>
      </c>
      <c r="AY469">
        <v>1088</v>
      </c>
      <c r="AZ469">
        <v>4.7</v>
      </c>
      <c r="BA469">
        <v>4.8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4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4.5</v>
      </c>
      <c r="AM470" s="5">
        <v>91</v>
      </c>
      <c r="AN470" s="5">
        <v>3.2</v>
      </c>
      <c r="AO470" s="5">
        <v>4.5</v>
      </c>
      <c r="AP470" s="5">
        <v>2.5</v>
      </c>
      <c r="AQ470" s="5">
        <v>4.3</v>
      </c>
      <c r="AR470" s="5">
        <v>1029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232</v>
      </c>
      <c r="AY470">
        <v>1088</v>
      </c>
      <c r="AZ470">
        <v>4.7</v>
      </c>
      <c r="BA470">
        <v>4.8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4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4.5</v>
      </c>
      <c r="AM471" s="5">
        <v>91</v>
      </c>
      <c r="AN471" s="5">
        <v>3.2</v>
      </c>
      <c r="AO471" s="5">
        <v>4.5</v>
      </c>
      <c r="AP471" s="5">
        <v>4</v>
      </c>
      <c r="AQ471" s="5">
        <v>5.8</v>
      </c>
      <c r="AR471" s="5">
        <v>1029.3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232</v>
      </c>
      <c r="AY471">
        <v>1088</v>
      </c>
      <c r="AZ471">
        <v>4.7</v>
      </c>
      <c r="BA471">
        <v>4.8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4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4.5</v>
      </c>
      <c r="AM472" s="5">
        <v>91</v>
      </c>
      <c r="AN472" s="5">
        <v>3.2</v>
      </c>
      <c r="AO472" s="5">
        <v>3.4</v>
      </c>
      <c r="AP472" s="5">
        <v>5.4</v>
      </c>
      <c r="AQ472" s="5">
        <v>5.8</v>
      </c>
      <c r="AR472" s="5">
        <v>1029.0999999999999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232</v>
      </c>
      <c r="AY472">
        <v>1088</v>
      </c>
      <c r="AZ472">
        <v>4.7</v>
      </c>
      <c r="BA472">
        <v>4.8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4">
        <v>0.32222222222222202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L473" s="5">
        <v>4.5</v>
      </c>
      <c r="AM473" s="5">
        <v>91</v>
      </c>
      <c r="AN473" s="5">
        <v>3.2</v>
      </c>
      <c r="AO473" s="5">
        <v>4.5</v>
      </c>
      <c r="AP473" s="5">
        <v>4.3</v>
      </c>
      <c r="AQ473" s="5">
        <v>4.7</v>
      </c>
      <c r="AR473" s="5">
        <v>1029.2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232</v>
      </c>
      <c r="AY473">
        <v>1088</v>
      </c>
      <c r="AZ473">
        <v>4.7</v>
      </c>
      <c r="BA473">
        <v>4.8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4">
        <v>0.32291666666666702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4.5</v>
      </c>
      <c r="AM474" s="5">
        <v>91</v>
      </c>
      <c r="AN474" s="5">
        <v>3.2</v>
      </c>
      <c r="AO474" s="5">
        <v>3.2</v>
      </c>
      <c r="AP474" s="5">
        <v>5.8</v>
      </c>
      <c r="AQ474" s="5">
        <v>6.5</v>
      </c>
      <c r="AR474" s="5">
        <v>1029.2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232</v>
      </c>
      <c r="AY474">
        <v>1088</v>
      </c>
      <c r="AZ474">
        <v>4.7</v>
      </c>
      <c r="BA474">
        <v>4.8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4">
        <v>0.32361111111111102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4.5</v>
      </c>
      <c r="AM475" s="5">
        <v>91</v>
      </c>
      <c r="AN475" s="5">
        <v>3.2</v>
      </c>
      <c r="AO475" s="5">
        <v>4.5</v>
      </c>
      <c r="AP475" s="5">
        <v>3.6</v>
      </c>
      <c r="AQ475" s="5">
        <v>4.7</v>
      </c>
      <c r="AR475" s="5">
        <v>1029.4000000000001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232</v>
      </c>
      <c r="AY475">
        <v>1088</v>
      </c>
      <c r="AZ475">
        <v>4.7</v>
      </c>
      <c r="BA475">
        <v>4.8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4">
        <v>0.32430555555555601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L476" s="5">
        <v>4.4000000000000004</v>
      </c>
      <c r="AM476" s="5">
        <v>91</v>
      </c>
      <c r="AN476" s="5">
        <v>3.1</v>
      </c>
      <c r="AO476" s="5">
        <v>4.4000000000000004</v>
      </c>
      <c r="AP476" s="5">
        <v>3.6</v>
      </c>
      <c r="AQ476" s="5">
        <v>4</v>
      </c>
      <c r="AR476" s="5">
        <v>1029.3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232</v>
      </c>
      <c r="AY476">
        <v>1088</v>
      </c>
      <c r="AZ476">
        <v>4.7</v>
      </c>
      <c r="BA476">
        <v>4.8</v>
      </c>
      <c r="BB476" s="55">
        <v>0.32430555555555801</v>
      </c>
    </row>
    <row r="477" spans="2:54" x14ac:dyDescent="0.25">
      <c r="B477" s="5">
        <v>7.2</v>
      </c>
      <c r="C477" s="5">
        <v>85</v>
      </c>
      <c r="D477" s="5">
        <v>4.8</v>
      </c>
      <c r="E477" s="5">
        <v>7.2</v>
      </c>
      <c r="F477" s="5">
        <v>4.7</v>
      </c>
      <c r="G477" s="5">
        <v>6.5</v>
      </c>
      <c r="H477" s="5">
        <v>1029.2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6.9</v>
      </c>
      <c r="Q477">
        <v>7</v>
      </c>
      <c r="R477" s="54">
        <v>0.32500000000000001</v>
      </c>
      <c r="T477" s="91">
        <f t="shared" si="12"/>
        <v>7</v>
      </c>
      <c r="U477" s="94">
        <f t="shared" si="16"/>
        <v>-4.2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702"/>
      <c r="AL477" s="5">
        <v>7.2</v>
      </c>
      <c r="AM477" s="5">
        <v>85</v>
      </c>
      <c r="AN477" s="5">
        <v>4.8</v>
      </c>
      <c r="AO477" s="5">
        <v>7.2</v>
      </c>
      <c r="AP477" s="5">
        <v>4.7</v>
      </c>
      <c r="AQ477" s="5">
        <v>6.5</v>
      </c>
      <c r="AR477" s="5">
        <v>1029.2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232</v>
      </c>
      <c r="AY477">
        <v>1088</v>
      </c>
      <c r="AZ477">
        <v>6.9</v>
      </c>
      <c r="BA477">
        <v>7</v>
      </c>
      <c r="BB477" s="55">
        <v>0.32500000000000301</v>
      </c>
    </row>
    <row r="478" spans="2:54" x14ac:dyDescent="0.25">
      <c r="B478" s="5">
        <v>7.1</v>
      </c>
      <c r="C478" s="5">
        <v>85</v>
      </c>
      <c r="D478" s="5">
        <v>4.7</v>
      </c>
      <c r="E478" s="5">
        <v>7.1</v>
      </c>
      <c r="F478" s="5">
        <v>2.2000000000000002</v>
      </c>
      <c r="G478" s="5">
        <v>4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6.9</v>
      </c>
      <c r="Q478">
        <v>7</v>
      </c>
      <c r="R478" s="54">
        <v>0.32569444444444401</v>
      </c>
      <c r="T478" s="91">
        <f t="shared" si="12"/>
        <v>7</v>
      </c>
      <c r="U478" s="94">
        <f t="shared" si="16"/>
        <v>-4.0999999999999996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7.1</v>
      </c>
      <c r="AM478" s="5">
        <v>85</v>
      </c>
      <c r="AN478" s="5">
        <v>4.7</v>
      </c>
      <c r="AO478" s="5">
        <v>7.1</v>
      </c>
      <c r="AP478" s="5">
        <v>2.2000000000000002</v>
      </c>
      <c r="AQ478" s="5">
        <v>4</v>
      </c>
      <c r="AR478" s="5">
        <v>1029.2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232</v>
      </c>
      <c r="AY478">
        <v>1088</v>
      </c>
      <c r="AZ478">
        <v>6.9</v>
      </c>
      <c r="BA478">
        <v>7</v>
      </c>
      <c r="BB478" s="55">
        <v>0.32569444444444801</v>
      </c>
    </row>
    <row r="479" spans="2:54" x14ac:dyDescent="0.25">
      <c r="B479" s="5">
        <v>7.1</v>
      </c>
      <c r="C479" s="5">
        <v>85</v>
      </c>
      <c r="D479" s="5">
        <v>4.7</v>
      </c>
      <c r="E479" s="5">
        <v>7.1</v>
      </c>
      <c r="F479" s="5">
        <v>3.2</v>
      </c>
      <c r="G479" s="5">
        <v>5.4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6.9</v>
      </c>
      <c r="Q479">
        <v>6.9</v>
      </c>
      <c r="R479" s="54">
        <v>0.32638888888888901</v>
      </c>
      <c r="T479" s="91">
        <f t="shared" si="12"/>
        <v>6.9</v>
      </c>
      <c r="U479" s="94">
        <f t="shared" si="16"/>
        <v>-4.1999999999999993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7.1</v>
      </c>
      <c r="AM479" s="5">
        <v>85</v>
      </c>
      <c r="AN479" s="5">
        <v>4.7</v>
      </c>
      <c r="AO479" s="5">
        <v>7.1</v>
      </c>
      <c r="AP479" s="5">
        <v>3.2</v>
      </c>
      <c r="AQ479" s="5">
        <v>5.4</v>
      </c>
      <c r="AR479" s="5">
        <v>1029.2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232</v>
      </c>
      <c r="AY479">
        <v>1088</v>
      </c>
      <c r="AZ479">
        <v>6.9</v>
      </c>
      <c r="BA479">
        <v>6.9</v>
      </c>
      <c r="BB479" s="55">
        <v>0.326388888888893</v>
      </c>
    </row>
    <row r="480" spans="2:54" x14ac:dyDescent="0.25">
      <c r="B480" s="5">
        <v>7.1</v>
      </c>
      <c r="C480" s="5">
        <v>85</v>
      </c>
      <c r="D480" s="5">
        <v>4.7</v>
      </c>
      <c r="E480" s="5">
        <v>6.2</v>
      </c>
      <c r="F480" s="5">
        <v>5.8</v>
      </c>
      <c r="G480" s="5">
        <v>9</v>
      </c>
      <c r="H480" s="5">
        <v>1028.9000000000001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6.9</v>
      </c>
      <c r="Q480">
        <v>6.9</v>
      </c>
      <c r="R480" s="54">
        <v>0.327083333333333</v>
      </c>
      <c r="T480" s="91">
        <f t="shared" si="12"/>
        <v>6.9</v>
      </c>
      <c r="U480" s="94">
        <f t="shared" si="16"/>
        <v>-4.1999999999999993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7.1</v>
      </c>
      <c r="AM480" s="5">
        <v>85</v>
      </c>
      <c r="AN480" s="5">
        <v>4.7</v>
      </c>
      <c r="AO480" s="5">
        <v>6.2</v>
      </c>
      <c r="AP480" s="5">
        <v>5.8</v>
      </c>
      <c r="AQ480" s="5">
        <v>9</v>
      </c>
      <c r="AR480" s="5">
        <v>1028.9000000000001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232</v>
      </c>
      <c r="AY480">
        <v>1088</v>
      </c>
      <c r="AZ480">
        <v>6.9</v>
      </c>
      <c r="BA480">
        <v>6.9</v>
      </c>
      <c r="BB480" s="55">
        <v>0.327083333333338</v>
      </c>
    </row>
    <row r="481" spans="2:54" x14ac:dyDescent="0.25">
      <c r="B481" s="5">
        <v>7.1</v>
      </c>
      <c r="C481" s="5">
        <v>85</v>
      </c>
      <c r="D481" s="5">
        <v>4.7</v>
      </c>
      <c r="E481" s="5">
        <v>5.3</v>
      </c>
      <c r="F481" s="5">
        <v>9.4</v>
      </c>
      <c r="G481" s="5">
        <v>9.4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6.9</v>
      </c>
      <c r="Q481">
        <v>6.9</v>
      </c>
      <c r="R481" s="54">
        <v>0.327777777777778</v>
      </c>
      <c r="T481" s="91">
        <f t="shared" si="12"/>
        <v>6.9</v>
      </c>
      <c r="U481" s="94">
        <f t="shared" si="16"/>
        <v>-4.1999999999999993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7.1</v>
      </c>
      <c r="AM481" s="5">
        <v>85</v>
      </c>
      <c r="AN481" s="5">
        <v>4.7</v>
      </c>
      <c r="AO481" s="5">
        <v>5.3</v>
      </c>
      <c r="AP481" s="5">
        <v>9.4</v>
      </c>
      <c r="AQ481" s="5">
        <v>9.4</v>
      </c>
      <c r="AR481" s="5">
        <v>1029.0999999999999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232</v>
      </c>
      <c r="AY481">
        <v>1088</v>
      </c>
      <c r="AZ481">
        <v>6.9</v>
      </c>
      <c r="BA481">
        <v>6.9</v>
      </c>
      <c r="BB481" s="55">
        <v>0.327777777777783</v>
      </c>
    </row>
    <row r="482" spans="2:54" x14ac:dyDescent="0.25">
      <c r="B482" s="5">
        <v>7.1</v>
      </c>
      <c r="C482" s="5">
        <v>85</v>
      </c>
      <c r="D482" s="5">
        <v>4.7</v>
      </c>
      <c r="E482" s="5">
        <v>5.6</v>
      </c>
      <c r="F482" s="5">
        <v>7.9</v>
      </c>
      <c r="G482" s="5">
        <v>7.9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6.8</v>
      </c>
      <c r="Q482">
        <v>6.9</v>
      </c>
      <c r="R482" s="54">
        <v>0.328472222222222</v>
      </c>
      <c r="T482" s="91">
        <f t="shared" si="12"/>
        <v>6.9</v>
      </c>
      <c r="U482" s="94">
        <f t="shared" si="16"/>
        <v>-4.1999999999999993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7.1</v>
      </c>
      <c r="AM482" s="5">
        <v>85</v>
      </c>
      <c r="AN482" s="5">
        <v>4.7</v>
      </c>
      <c r="AO482" s="5">
        <v>5.6</v>
      </c>
      <c r="AP482" s="5">
        <v>7.9</v>
      </c>
      <c r="AQ482" s="5">
        <v>7.9</v>
      </c>
      <c r="AR482" s="5">
        <v>1029.2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232</v>
      </c>
      <c r="AY482">
        <v>1088</v>
      </c>
      <c r="AZ482">
        <v>6.8</v>
      </c>
      <c r="BA482">
        <v>6.9</v>
      </c>
      <c r="BB482" s="55">
        <v>0.32847222222222799</v>
      </c>
    </row>
    <row r="483" spans="2:54" x14ac:dyDescent="0.25">
      <c r="B483" s="5">
        <v>7.1</v>
      </c>
      <c r="C483" s="5">
        <v>85</v>
      </c>
      <c r="D483" s="5">
        <v>4.7</v>
      </c>
      <c r="E483" s="5">
        <v>7.1</v>
      </c>
      <c r="F483" s="5">
        <v>3.6</v>
      </c>
      <c r="G483" s="5">
        <v>5.8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6.8</v>
      </c>
      <c r="Q483">
        <v>6.9</v>
      </c>
      <c r="R483" s="54">
        <v>0.329166666666667</v>
      </c>
      <c r="T483" s="91">
        <f t="shared" si="12"/>
        <v>6.9</v>
      </c>
      <c r="U483" s="94">
        <f t="shared" si="16"/>
        <v>-4.1999999999999993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7.1</v>
      </c>
      <c r="AM483" s="5">
        <v>85</v>
      </c>
      <c r="AN483" s="5">
        <v>4.7</v>
      </c>
      <c r="AO483" s="5">
        <v>7.1</v>
      </c>
      <c r="AP483" s="5">
        <v>3.6</v>
      </c>
      <c r="AQ483" s="5">
        <v>5.8</v>
      </c>
      <c r="AR483" s="5">
        <v>1029.5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232</v>
      </c>
      <c r="AY483">
        <v>1088</v>
      </c>
      <c r="AZ483">
        <v>6.8</v>
      </c>
      <c r="BA483">
        <v>6.9</v>
      </c>
      <c r="BB483" s="55">
        <v>0.32916666666667299</v>
      </c>
    </row>
    <row r="484" spans="2:54" x14ac:dyDescent="0.25">
      <c r="B484" s="5">
        <v>7.1</v>
      </c>
      <c r="C484" s="5">
        <v>85</v>
      </c>
      <c r="D484" s="5">
        <v>4.7</v>
      </c>
      <c r="E484" s="5">
        <v>6</v>
      </c>
      <c r="F484" s="5">
        <v>6.5</v>
      </c>
      <c r="G484" s="5">
        <v>7.2</v>
      </c>
      <c r="H484" s="5">
        <v>1029.3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6.8</v>
      </c>
      <c r="Q484">
        <v>6.9</v>
      </c>
      <c r="R484" s="54">
        <v>0.32986111111111099</v>
      </c>
      <c r="T484" s="91">
        <f t="shared" si="12"/>
        <v>6.9</v>
      </c>
      <c r="U484" s="94">
        <f t="shared" si="16"/>
        <v>-4.1999999999999993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7.1</v>
      </c>
      <c r="AM484" s="5">
        <v>85</v>
      </c>
      <c r="AN484" s="5">
        <v>4.7</v>
      </c>
      <c r="AO484" s="5">
        <v>6</v>
      </c>
      <c r="AP484" s="5">
        <v>6.5</v>
      </c>
      <c r="AQ484" s="5">
        <v>7.2</v>
      </c>
      <c r="AR484" s="5">
        <v>1029.3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232</v>
      </c>
      <c r="AY484">
        <v>1088</v>
      </c>
      <c r="AZ484">
        <v>6.8</v>
      </c>
      <c r="BA484">
        <v>6.9</v>
      </c>
      <c r="BB484" s="55">
        <v>0.32986111111111799</v>
      </c>
    </row>
    <row r="485" spans="2:54" x14ac:dyDescent="0.25">
      <c r="B485" s="5">
        <v>7.1</v>
      </c>
      <c r="C485" s="5">
        <v>85</v>
      </c>
      <c r="D485" s="5">
        <v>4.7</v>
      </c>
      <c r="E485" s="5">
        <v>7.1</v>
      </c>
      <c r="F485" s="5">
        <v>2.5</v>
      </c>
      <c r="G485" s="5">
        <v>4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6.8</v>
      </c>
      <c r="Q485">
        <v>6.9</v>
      </c>
      <c r="R485" s="54">
        <v>0.33055555555555599</v>
      </c>
      <c r="T485" s="91">
        <f t="shared" si="12"/>
        <v>6.9</v>
      </c>
      <c r="U485" s="94">
        <f t="shared" si="16"/>
        <v>-4.1999999999999993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7.1</v>
      </c>
      <c r="AM485" s="5">
        <v>85</v>
      </c>
      <c r="AN485" s="5">
        <v>4.7</v>
      </c>
      <c r="AO485" s="5">
        <v>7.1</v>
      </c>
      <c r="AP485" s="5">
        <v>2.5</v>
      </c>
      <c r="AQ485" s="5">
        <v>4</v>
      </c>
      <c r="AR485" s="5">
        <v>1029.2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232</v>
      </c>
      <c r="AY485">
        <v>1088</v>
      </c>
      <c r="AZ485">
        <v>6.8</v>
      </c>
      <c r="BA485">
        <v>6.9</v>
      </c>
      <c r="BB485" s="55">
        <v>0.33055555555556299</v>
      </c>
    </row>
    <row r="486" spans="2:54" x14ac:dyDescent="0.25">
      <c r="B486" s="5">
        <v>7.1</v>
      </c>
      <c r="C486" s="5">
        <v>85</v>
      </c>
      <c r="D486" s="5">
        <v>4.7</v>
      </c>
      <c r="E486" s="5">
        <v>7.1</v>
      </c>
      <c r="F486" s="5">
        <v>4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6.8</v>
      </c>
      <c r="Q486">
        <v>6.9</v>
      </c>
      <c r="R486" s="54">
        <v>0.33124999999999999</v>
      </c>
      <c r="T486" s="91">
        <f t="shared" si="12"/>
        <v>6.9</v>
      </c>
      <c r="U486" s="94">
        <f t="shared" si="16"/>
        <v>-4.1999999999999993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7.1</v>
      </c>
      <c r="AM486" s="5">
        <v>85</v>
      </c>
      <c r="AN486" s="5">
        <v>4.7</v>
      </c>
      <c r="AO486" s="5">
        <v>7.1</v>
      </c>
      <c r="AP486" s="5">
        <v>4</v>
      </c>
      <c r="AQ486" s="5">
        <v>6.1</v>
      </c>
      <c r="AR486" s="5">
        <v>1029.4000000000001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232</v>
      </c>
      <c r="AY486">
        <v>1088</v>
      </c>
      <c r="AZ486">
        <v>6.8</v>
      </c>
      <c r="BA486">
        <v>6.9</v>
      </c>
      <c r="BB486" s="55">
        <v>0.33125000000000798</v>
      </c>
    </row>
    <row r="487" spans="2:54" x14ac:dyDescent="0.25">
      <c r="B487" s="5">
        <v>7.1</v>
      </c>
      <c r="C487" s="5">
        <v>85</v>
      </c>
      <c r="D487" s="5">
        <v>4.7</v>
      </c>
      <c r="E487" s="5">
        <v>5.4</v>
      </c>
      <c r="F487" s="5">
        <v>9</v>
      </c>
      <c r="G487" s="5">
        <v>9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6.8</v>
      </c>
      <c r="Q487">
        <v>6.9</v>
      </c>
      <c r="R487" s="54">
        <v>0.33194444444444399</v>
      </c>
      <c r="T487" s="91">
        <f t="shared" si="12"/>
        <v>6.9</v>
      </c>
      <c r="U487" s="94">
        <f t="shared" si="16"/>
        <v>-4.1999999999999993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7.1</v>
      </c>
      <c r="AM487" s="5">
        <v>85</v>
      </c>
      <c r="AN487" s="5">
        <v>4.7</v>
      </c>
      <c r="AO487" s="5">
        <v>5.4</v>
      </c>
      <c r="AP487" s="5">
        <v>9</v>
      </c>
      <c r="AQ487" s="5">
        <v>9</v>
      </c>
      <c r="AR487" s="5">
        <v>1029.3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232</v>
      </c>
      <c r="AY487">
        <v>1088</v>
      </c>
      <c r="AZ487">
        <v>6.8</v>
      </c>
      <c r="BA487">
        <v>6.9</v>
      </c>
      <c r="BB487" s="55">
        <v>0.33194444444445298</v>
      </c>
    </row>
    <row r="488" spans="2:54" x14ac:dyDescent="0.25">
      <c r="B488" s="5">
        <v>7.1</v>
      </c>
      <c r="C488" s="5">
        <v>85</v>
      </c>
      <c r="D488" s="5">
        <v>4.7</v>
      </c>
      <c r="E488" s="5">
        <v>7.1</v>
      </c>
      <c r="F488" s="5">
        <v>4</v>
      </c>
      <c r="G488" s="5">
        <v>7.6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6.8</v>
      </c>
      <c r="Q488">
        <v>6.9</v>
      </c>
      <c r="R488" s="54">
        <v>0.33263888888888898</v>
      </c>
      <c r="T488" s="91">
        <f t="shared" si="12"/>
        <v>6.9</v>
      </c>
      <c r="U488" s="94">
        <f t="shared" si="16"/>
        <v>-4.1999999999999993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7.1</v>
      </c>
      <c r="AM488" s="5">
        <v>85</v>
      </c>
      <c r="AN488" s="5">
        <v>4.7</v>
      </c>
      <c r="AO488" s="5">
        <v>7.1</v>
      </c>
      <c r="AP488" s="5">
        <v>4</v>
      </c>
      <c r="AQ488" s="5">
        <v>7.6</v>
      </c>
      <c r="AR488" s="5">
        <v>1029.4000000000001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232</v>
      </c>
      <c r="AY488">
        <v>1088</v>
      </c>
      <c r="AZ488">
        <v>6.8</v>
      </c>
      <c r="BA488">
        <v>6.9</v>
      </c>
      <c r="BB488" s="55">
        <v>0.33263888888889798</v>
      </c>
    </row>
    <row r="489" spans="2:54" x14ac:dyDescent="0.25">
      <c r="B489" s="5">
        <v>7.1</v>
      </c>
      <c r="C489" s="5">
        <v>85</v>
      </c>
      <c r="D489" s="5">
        <v>4.7</v>
      </c>
      <c r="E489" s="5">
        <v>5.7</v>
      </c>
      <c r="F489" s="5">
        <v>7.6</v>
      </c>
      <c r="G489" s="5">
        <v>7.6</v>
      </c>
      <c r="H489" s="5">
        <v>1029.5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6.8</v>
      </c>
      <c r="Q489">
        <v>6.9</v>
      </c>
      <c r="R489" s="54">
        <v>0.33333333333333298</v>
      </c>
      <c r="T489" s="91">
        <f t="shared" si="12"/>
        <v>6.9</v>
      </c>
      <c r="U489" s="94">
        <f t="shared" si="16"/>
        <v>-4.1999999999999993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7.1</v>
      </c>
      <c r="AM489" s="5">
        <v>85</v>
      </c>
      <c r="AN489" s="5">
        <v>4.7</v>
      </c>
      <c r="AO489" s="5">
        <v>5.7</v>
      </c>
      <c r="AP489" s="5">
        <v>7.6</v>
      </c>
      <c r="AQ489" s="5">
        <v>7.6</v>
      </c>
      <c r="AR489" s="5">
        <v>1029.5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232</v>
      </c>
      <c r="AY489">
        <v>1088</v>
      </c>
      <c r="AZ489">
        <v>6.8</v>
      </c>
      <c r="BA489">
        <v>6.9</v>
      </c>
      <c r="BB489" s="55">
        <v>0.33333333333334297</v>
      </c>
    </row>
    <row r="490" spans="2:54" x14ac:dyDescent="0.25">
      <c r="B490" s="5">
        <v>7.1</v>
      </c>
      <c r="C490" s="5">
        <v>85</v>
      </c>
      <c r="D490" s="5">
        <v>4.7</v>
      </c>
      <c r="E490" s="5">
        <v>6.3</v>
      </c>
      <c r="F490" s="5">
        <v>5.4</v>
      </c>
      <c r="G490" s="5">
        <v>6.1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6.8</v>
      </c>
      <c r="Q490">
        <v>6.9</v>
      </c>
      <c r="R490" s="54">
        <v>0.33402777777777798</v>
      </c>
      <c r="T490" s="91">
        <f t="shared" si="12"/>
        <v>6.9</v>
      </c>
      <c r="U490" s="94">
        <f t="shared" si="16"/>
        <v>-4.1999999999999993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7.1</v>
      </c>
      <c r="AM490" s="5">
        <v>85</v>
      </c>
      <c r="AN490" s="5">
        <v>4.7</v>
      </c>
      <c r="AO490" s="5">
        <v>6.3</v>
      </c>
      <c r="AP490" s="5">
        <v>5.4</v>
      </c>
      <c r="AQ490" s="5">
        <v>6.1</v>
      </c>
      <c r="AR490" s="5">
        <v>1029.3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232</v>
      </c>
      <c r="AY490">
        <v>1088</v>
      </c>
      <c r="AZ490">
        <v>6.8</v>
      </c>
      <c r="BA490">
        <v>6.9</v>
      </c>
      <c r="BB490" s="55">
        <v>0.33402777777778803</v>
      </c>
    </row>
    <row r="491" spans="2:54" x14ac:dyDescent="0.25">
      <c r="B491" s="5">
        <v>7.1</v>
      </c>
      <c r="C491" s="5">
        <v>85</v>
      </c>
      <c r="D491" s="5">
        <v>4.7</v>
      </c>
      <c r="E491" s="5">
        <v>7.1</v>
      </c>
      <c r="F491" s="5">
        <v>2.2000000000000002</v>
      </c>
      <c r="G491" s="5">
        <v>7.9</v>
      </c>
      <c r="H491" s="5">
        <v>1029.3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6.8</v>
      </c>
      <c r="Q491">
        <v>6.9</v>
      </c>
      <c r="R491" s="54">
        <v>0.33472222222222198</v>
      </c>
      <c r="T491" s="91">
        <f t="shared" si="12"/>
        <v>6.9</v>
      </c>
      <c r="U491" s="94">
        <f t="shared" si="16"/>
        <v>-4.1999999999999993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7.1</v>
      </c>
      <c r="AM491" s="5">
        <v>85</v>
      </c>
      <c r="AN491" s="5">
        <v>4.7</v>
      </c>
      <c r="AO491" s="5">
        <v>7.1</v>
      </c>
      <c r="AP491" s="5">
        <v>2.2000000000000002</v>
      </c>
      <c r="AQ491" s="5">
        <v>7.9</v>
      </c>
      <c r="AR491" s="5">
        <v>1029.3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232</v>
      </c>
      <c r="AY491">
        <v>1088</v>
      </c>
      <c r="AZ491">
        <v>6.8</v>
      </c>
      <c r="BA491">
        <v>6.9</v>
      </c>
      <c r="BB491" s="55">
        <v>0.33472222222223302</v>
      </c>
    </row>
    <row r="492" spans="2:54" x14ac:dyDescent="0.25">
      <c r="B492" s="5">
        <v>7.1</v>
      </c>
      <c r="C492" s="5">
        <v>85</v>
      </c>
      <c r="D492" s="5">
        <v>4.7</v>
      </c>
      <c r="E492" s="5">
        <v>5.8</v>
      </c>
      <c r="F492" s="5">
        <v>7.2</v>
      </c>
      <c r="G492" s="5">
        <v>7.2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6.8</v>
      </c>
      <c r="Q492">
        <v>6.9</v>
      </c>
      <c r="R492" s="54">
        <v>0.33541666666666697</v>
      </c>
      <c r="T492" s="91">
        <f t="shared" si="12"/>
        <v>6.9</v>
      </c>
      <c r="U492" s="94">
        <f>(T492-B492)-4</f>
        <v>-4.1999999999999993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7.1</v>
      </c>
      <c r="AM492" s="5">
        <v>85</v>
      </c>
      <c r="AN492" s="5">
        <v>4.7</v>
      </c>
      <c r="AO492" s="5">
        <v>5.8</v>
      </c>
      <c r="AP492" s="5">
        <v>7.2</v>
      </c>
      <c r="AQ492" s="5">
        <v>7.2</v>
      </c>
      <c r="AR492" s="5">
        <v>1029.2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>
        <v>232</v>
      </c>
      <c r="AY492">
        <v>1088</v>
      </c>
      <c r="AZ492">
        <v>6.8</v>
      </c>
      <c r="BA492">
        <v>6.9</v>
      </c>
      <c r="BB492" s="55">
        <v>0.33541666666667802</v>
      </c>
    </row>
    <row r="493" spans="2:54" x14ac:dyDescent="0.25">
      <c r="B493" s="5">
        <v>7.1</v>
      </c>
      <c r="C493" s="5">
        <v>85</v>
      </c>
      <c r="D493" s="5">
        <v>4.7</v>
      </c>
      <c r="E493" s="5">
        <v>6.1</v>
      </c>
      <c r="F493" s="5">
        <v>6.1</v>
      </c>
      <c r="G493" s="5">
        <v>11.5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6.8</v>
      </c>
      <c r="Q493">
        <v>6.8</v>
      </c>
      <c r="R493" s="54">
        <v>0.33611111111111103</v>
      </c>
      <c r="T493" s="91">
        <f t="shared" si="12"/>
        <v>6.8</v>
      </c>
      <c r="U493" s="94">
        <f t="shared" si="16"/>
        <v>-4.3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7.1</v>
      </c>
      <c r="AM493" s="5">
        <v>85</v>
      </c>
      <c r="AN493" s="5">
        <v>4.7</v>
      </c>
      <c r="AO493" s="5">
        <v>6.1</v>
      </c>
      <c r="AP493" s="5">
        <v>6.1</v>
      </c>
      <c r="AQ493" s="5">
        <v>11.5</v>
      </c>
      <c r="AR493" s="5">
        <v>1029.5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>
        <v>232</v>
      </c>
      <c r="AY493">
        <v>1088</v>
      </c>
      <c r="AZ493">
        <v>6.8</v>
      </c>
      <c r="BA493">
        <v>6.8</v>
      </c>
      <c r="BB493" s="55">
        <v>0.33611111111112302</v>
      </c>
    </row>
    <row r="494" spans="2:54" x14ac:dyDescent="0.25">
      <c r="B494" s="5">
        <v>7.1</v>
      </c>
      <c r="C494" s="5">
        <v>85</v>
      </c>
      <c r="D494" s="5">
        <v>4.7</v>
      </c>
      <c r="E494" s="5">
        <v>7.1</v>
      </c>
      <c r="F494" s="5">
        <v>3.6</v>
      </c>
      <c r="G494" s="5">
        <v>4.3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6.8</v>
      </c>
      <c r="Q494">
        <v>6.8</v>
      </c>
      <c r="R494" s="54">
        <v>0.33680555555555602</v>
      </c>
      <c r="T494" s="91">
        <f t="shared" si="12"/>
        <v>6.8</v>
      </c>
      <c r="U494" s="94">
        <f t="shared" si="16"/>
        <v>-4.3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7.1</v>
      </c>
      <c r="AM494" s="5">
        <v>85</v>
      </c>
      <c r="AN494" s="5">
        <v>4.7</v>
      </c>
      <c r="AO494" s="5">
        <v>7.1</v>
      </c>
      <c r="AP494" s="5">
        <v>3.6</v>
      </c>
      <c r="AQ494" s="5">
        <v>4.3</v>
      </c>
      <c r="AR494" s="5">
        <v>1029.2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>
        <v>232</v>
      </c>
      <c r="AY494">
        <v>1088</v>
      </c>
      <c r="AZ494">
        <v>6.8</v>
      </c>
      <c r="BA494">
        <v>6.8</v>
      </c>
      <c r="BB494" s="55">
        <v>0.33680555555556801</v>
      </c>
    </row>
    <row r="495" spans="2:54" x14ac:dyDescent="0.25">
      <c r="B495" s="5">
        <v>7.1</v>
      </c>
      <c r="C495" s="5">
        <v>85</v>
      </c>
      <c r="D495" s="5">
        <v>4.7</v>
      </c>
      <c r="E495" s="5">
        <v>5.4</v>
      </c>
      <c r="F495" s="5">
        <v>8.6</v>
      </c>
      <c r="G495" s="5">
        <v>9</v>
      </c>
      <c r="H495" s="5">
        <v>1029.2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6.8</v>
      </c>
      <c r="Q495">
        <v>6.8</v>
      </c>
      <c r="R495" s="54">
        <v>0.33750000000000002</v>
      </c>
      <c r="T495" s="91">
        <f t="shared" si="12"/>
        <v>6.8</v>
      </c>
      <c r="U495" s="94">
        <f t="shared" si="16"/>
        <v>-4.3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7.1</v>
      </c>
      <c r="AM495" s="5">
        <v>85</v>
      </c>
      <c r="AN495" s="5">
        <v>4.7</v>
      </c>
      <c r="AO495" s="5">
        <v>5.4</v>
      </c>
      <c r="AP495" s="5">
        <v>8.6</v>
      </c>
      <c r="AQ495" s="5">
        <v>9</v>
      </c>
      <c r="AR495" s="5">
        <v>1029.2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>
        <v>232</v>
      </c>
      <c r="AY495">
        <v>1088</v>
      </c>
      <c r="AZ495">
        <v>6.8</v>
      </c>
      <c r="BA495">
        <v>6.8</v>
      </c>
      <c r="BB495" s="55">
        <v>0.33750000000001301</v>
      </c>
    </row>
    <row r="496" spans="2:54" x14ac:dyDescent="0.25">
      <c r="B496" s="5">
        <v>7.1</v>
      </c>
      <c r="C496" s="5">
        <v>85</v>
      </c>
      <c r="D496" s="5">
        <v>4.7</v>
      </c>
      <c r="E496" s="5">
        <v>5.4</v>
      </c>
      <c r="F496" s="5">
        <v>8.6</v>
      </c>
      <c r="G496" s="5">
        <v>8.6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6.8</v>
      </c>
      <c r="Q496">
        <v>6.8</v>
      </c>
      <c r="R496" s="54">
        <v>0.33819444444444402</v>
      </c>
      <c r="T496" s="91">
        <f t="shared" si="12"/>
        <v>6.8</v>
      </c>
      <c r="U496" s="94">
        <f t="shared" si="16"/>
        <v>-4.3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7.1</v>
      </c>
      <c r="AM496" s="5">
        <v>85</v>
      </c>
      <c r="AN496" s="5">
        <v>4.7</v>
      </c>
      <c r="AO496" s="5">
        <v>5.4</v>
      </c>
      <c r="AP496" s="5">
        <v>8.6</v>
      </c>
      <c r="AQ496" s="5">
        <v>8.6</v>
      </c>
      <c r="AR496" s="5">
        <v>1029.4000000000001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>
        <v>232</v>
      </c>
      <c r="AY496">
        <v>1088</v>
      </c>
      <c r="AZ496">
        <v>6.8</v>
      </c>
      <c r="BA496">
        <v>6.8</v>
      </c>
      <c r="BB496" s="55">
        <v>0.33819444444445801</v>
      </c>
    </row>
    <row r="497" spans="2:54" x14ac:dyDescent="0.25">
      <c r="B497" s="5">
        <v>7.1</v>
      </c>
      <c r="C497" s="5">
        <v>85</v>
      </c>
      <c r="D497" s="5">
        <v>4.7</v>
      </c>
      <c r="E497" s="5">
        <v>5.9</v>
      </c>
      <c r="F497" s="5">
        <v>6.8</v>
      </c>
      <c r="G497" s="5">
        <v>8.3000000000000007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6.8</v>
      </c>
      <c r="Q497">
        <v>6.8</v>
      </c>
      <c r="R497" s="54">
        <v>0.33888888888888902</v>
      </c>
      <c r="T497" s="91">
        <f t="shared" si="12"/>
        <v>6.8</v>
      </c>
      <c r="U497" s="94">
        <f t="shared" si="16"/>
        <v>-4.3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7.1</v>
      </c>
      <c r="AM497" s="5">
        <v>85</v>
      </c>
      <c r="AN497" s="5">
        <v>4.7</v>
      </c>
      <c r="AO497" s="5">
        <v>5.9</v>
      </c>
      <c r="AP497" s="5">
        <v>6.8</v>
      </c>
      <c r="AQ497" s="5">
        <v>8.3000000000000007</v>
      </c>
      <c r="AR497" s="5">
        <v>1029.5999999999999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>
        <v>232</v>
      </c>
      <c r="AY497">
        <v>1088</v>
      </c>
      <c r="AZ497">
        <v>6.8</v>
      </c>
      <c r="BA497">
        <v>6.8</v>
      </c>
      <c r="BB497" s="55">
        <v>0.33888888888890301</v>
      </c>
    </row>
    <row r="498" spans="2:54" x14ac:dyDescent="0.25">
      <c r="B498" s="5">
        <v>7.1</v>
      </c>
      <c r="C498" s="5">
        <v>85</v>
      </c>
      <c r="D498" s="5">
        <v>4.7</v>
      </c>
      <c r="E498" s="5">
        <v>6</v>
      </c>
      <c r="F498" s="5">
        <v>6.5</v>
      </c>
      <c r="G498" s="5">
        <v>7.2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6.8</v>
      </c>
      <c r="Q498">
        <v>6.8</v>
      </c>
      <c r="R498" s="54">
        <v>0.33958333333333302</v>
      </c>
      <c r="T498" s="91">
        <f t="shared" ref="T498:T561" si="17">MAX($P498,$Q498)</f>
        <v>6.8</v>
      </c>
      <c r="U498" s="94">
        <f t="shared" si="16"/>
        <v>-4.3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7.1</v>
      </c>
      <c r="AM498" s="5">
        <v>85</v>
      </c>
      <c r="AN498" s="5">
        <v>4.7</v>
      </c>
      <c r="AO498" s="5">
        <v>6</v>
      </c>
      <c r="AP498" s="5">
        <v>6.5</v>
      </c>
      <c r="AQ498" s="5">
        <v>7.2</v>
      </c>
      <c r="AR498" s="5">
        <v>1029.3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>
        <v>232</v>
      </c>
      <c r="AY498">
        <v>1088</v>
      </c>
      <c r="AZ498">
        <v>6.8</v>
      </c>
      <c r="BA498">
        <v>6.8</v>
      </c>
      <c r="BB498" s="55">
        <v>0.339583333333348</v>
      </c>
    </row>
    <row r="499" spans="2:54" x14ac:dyDescent="0.25">
      <c r="B499" s="5">
        <v>7.1</v>
      </c>
      <c r="C499" s="5">
        <v>85</v>
      </c>
      <c r="D499" s="5">
        <v>4.7</v>
      </c>
      <c r="E499" s="5">
        <v>7.1</v>
      </c>
      <c r="F499" s="5">
        <v>3.2</v>
      </c>
      <c r="G499" s="5">
        <v>8.6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6.8</v>
      </c>
      <c r="Q499">
        <v>6.8</v>
      </c>
      <c r="R499" s="54">
        <v>0.34027777777777801</v>
      </c>
      <c r="T499" s="91">
        <f t="shared" si="17"/>
        <v>6.8</v>
      </c>
      <c r="U499" s="94">
        <f t="shared" si="16"/>
        <v>-4.3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7.1</v>
      </c>
      <c r="AM499" s="5">
        <v>85</v>
      </c>
      <c r="AN499" s="5">
        <v>4.7</v>
      </c>
      <c r="AO499" s="5">
        <v>7.1</v>
      </c>
      <c r="AP499" s="5">
        <v>3.2</v>
      </c>
      <c r="AQ499" s="5">
        <v>8.6</v>
      </c>
      <c r="AR499" s="5">
        <v>1029.4000000000001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>
        <v>232</v>
      </c>
      <c r="AY499">
        <v>1088</v>
      </c>
      <c r="AZ499">
        <v>6.8</v>
      </c>
      <c r="BA499">
        <v>6.8</v>
      </c>
      <c r="BB499" s="55">
        <v>0.340277777777793</v>
      </c>
    </row>
    <row r="500" spans="2:54" x14ac:dyDescent="0.25">
      <c r="B500" s="5">
        <v>7.1</v>
      </c>
      <c r="C500" s="5">
        <v>85</v>
      </c>
      <c r="D500" s="5">
        <v>4.7</v>
      </c>
      <c r="E500" s="5">
        <v>5.6</v>
      </c>
      <c r="F500" s="5">
        <v>7.9</v>
      </c>
      <c r="G500" s="5">
        <v>7.9</v>
      </c>
      <c r="H500" s="5">
        <v>1029.5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6.8</v>
      </c>
      <c r="Q500">
        <v>6.8</v>
      </c>
      <c r="R500" s="54">
        <v>0.34097222222222201</v>
      </c>
      <c r="T500" s="91">
        <f t="shared" si="17"/>
        <v>6.8</v>
      </c>
      <c r="U500" s="94">
        <f t="shared" si="16"/>
        <v>-4.3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7.1</v>
      </c>
      <c r="AM500" s="5">
        <v>85</v>
      </c>
      <c r="AN500" s="5">
        <v>4.7</v>
      </c>
      <c r="AO500" s="5">
        <v>5.6</v>
      </c>
      <c r="AP500" s="5">
        <v>7.9</v>
      </c>
      <c r="AQ500" s="5">
        <v>7.9</v>
      </c>
      <c r="AR500" s="5">
        <v>1029.5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>
        <v>232</v>
      </c>
      <c r="AY500">
        <v>1088</v>
      </c>
      <c r="AZ500">
        <v>6.8</v>
      </c>
      <c r="BA500">
        <v>6.8</v>
      </c>
      <c r="BB500" s="55">
        <v>0.340972222222238</v>
      </c>
    </row>
    <row r="501" spans="2:54" x14ac:dyDescent="0.25">
      <c r="B501" s="5">
        <v>7.1</v>
      </c>
      <c r="C501" s="5">
        <v>85</v>
      </c>
      <c r="D501" s="5">
        <v>4.7</v>
      </c>
      <c r="E501" s="5">
        <v>5.4</v>
      </c>
      <c r="F501" s="5">
        <v>8.6</v>
      </c>
      <c r="G501" s="5">
        <v>8.6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6.7</v>
      </c>
      <c r="Q501">
        <v>6.8</v>
      </c>
      <c r="R501" s="54">
        <v>0.34166666666666701</v>
      </c>
      <c r="T501" s="91">
        <f t="shared" si="17"/>
        <v>6.8</v>
      </c>
      <c r="U501" s="94">
        <f t="shared" si="16"/>
        <v>-4.3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7.1</v>
      </c>
      <c r="AM501" s="5">
        <v>85</v>
      </c>
      <c r="AN501" s="5">
        <v>4.7</v>
      </c>
      <c r="AO501" s="5">
        <v>5.4</v>
      </c>
      <c r="AP501" s="5">
        <v>8.6</v>
      </c>
      <c r="AQ501" s="5">
        <v>8.6</v>
      </c>
      <c r="AR501" s="5">
        <v>1029.5</v>
      </c>
      <c r="AS501" s="5">
        <v>0</v>
      </c>
      <c r="AT501" s="5">
        <v>0</v>
      </c>
      <c r="AU501" s="5">
        <v>0</v>
      </c>
      <c r="AV501" s="5">
        <v>0</v>
      </c>
      <c r="AW501" s="5">
        <v>0</v>
      </c>
      <c r="AX501">
        <v>232</v>
      </c>
      <c r="AY501">
        <v>1088</v>
      </c>
      <c r="AZ501">
        <v>6.7</v>
      </c>
      <c r="BA501">
        <v>6.8</v>
      </c>
      <c r="BB501" s="55">
        <v>0.34166666666668299</v>
      </c>
    </row>
    <row r="502" spans="2:54" x14ac:dyDescent="0.25">
      <c r="B502" s="5">
        <v>7.1</v>
      </c>
      <c r="C502" s="5">
        <v>85</v>
      </c>
      <c r="D502" s="5">
        <v>4.7</v>
      </c>
      <c r="E502" s="5">
        <v>7.1</v>
      </c>
      <c r="F502" s="5">
        <v>4.7</v>
      </c>
      <c r="G502" s="5">
        <v>7.2</v>
      </c>
      <c r="H502" s="5">
        <v>1029.5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6.7</v>
      </c>
      <c r="Q502">
        <v>6.8</v>
      </c>
      <c r="R502" s="54">
        <v>0.34236111111111101</v>
      </c>
      <c r="T502" s="91">
        <f t="shared" si="17"/>
        <v>6.8</v>
      </c>
      <c r="U502" s="94">
        <f t="shared" si="16"/>
        <v>-4.3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7.1</v>
      </c>
      <c r="AM502" s="5">
        <v>85</v>
      </c>
      <c r="AN502" s="5">
        <v>4.7</v>
      </c>
      <c r="AO502" s="5">
        <v>7.1</v>
      </c>
      <c r="AP502" s="5">
        <v>4.7</v>
      </c>
      <c r="AQ502" s="5">
        <v>7.2</v>
      </c>
      <c r="AR502" s="5">
        <v>1029.5</v>
      </c>
      <c r="AS502" s="5">
        <v>0</v>
      </c>
      <c r="AT502" s="5">
        <v>0</v>
      </c>
      <c r="AU502" s="5">
        <v>0</v>
      </c>
      <c r="AV502" s="5">
        <v>0</v>
      </c>
      <c r="AW502" s="5">
        <v>0</v>
      </c>
      <c r="AX502">
        <v>232</v>
      </c>
      <c r="AY502">
        <v>1088</v>
      </c>
      <c r="AZ502">
        <v>6.7</v>
      </c>
      <c r="BA502">
        <v>6.8</v>
      </c>
      <c r="BB502" s="55">
        <v>0.34236111111112799</v>
      </c>
    </row>
    <row r="503" spans="2:54" x14ac:dyDescent="0.25">
      <c r="B503" s="5">
        <v>7.1</v>
      </c>
      <c r="C503" s="5">
        <v>85</v>
      </c>
      <c r="D503" s="5">
        <v>4.7</v>
      </c>
      <c r="E503" s="5">
        <v>6.5</v>
      </c>
      <c r="F503" s="5">
        <v>5</v>
      </c>
      <c r="G503" s="5">
        <v>7.6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6.7</v>
      </c>
      <c r="Q503">
        <v>6.7</v>
      </c>
      <c r="R503" s="54">
        <v>0.343055555555556</v>
      </c>
      <c r="T503" s="91">
        <f t="shared" si="17"/>
        <v>6.7</v>
      </c>
      <c r="U503" s="94">
        <f t="shared" si="16"/>
        <v>-4.3999999999999995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7.1</v>
      </c>
      <c r="AM503" s="5">
        <v>85</v>
      </c>
      <c r="AN503" s="5">
        <v>4.7</v>
      </c>
      <c r="AO503" s="5">
        <v>6.5</v>
      </c>
      <c r="AP503" s="5">
        <v>5</v>
      </c>
      <c r="AQ503" s="5">
        <v>7.6</v>
      </c>
      <c r="AR503" s="5">
        <v>1029.4000000000001</v>
      </c>
      <c r="AS503" s="5">
        <v>0</v>
      </c>
      <c r="AT503" s="5">
        <v>0</v>
      </c>
      <c r="AU503" s="5">
        <v>0</v>
      </c>
      <c r="AV503" s="5">
        <v>0</v>
      </c>
      <c r="AW503" s="5">
        <v>0</v>
      </c>
      <c r="AX503">
        <v>232</v>
      </c>
      <c r="AY503">
        <v>1088</v>
      </c>
      <c r="AZ503">
        <v>6.7</v>
      </c>
      <c r="BA503">
        <v>6.7</v>
      </c>
      <c r="BB503" s="55">
        <v>0.34305555555557299</v>
      </c>
    </row>
    <row r="504" spans="2:54" x14ac:dyDescent="0.25">
      <c r="B504" s="5">
        <v>7.1</v>
      </c>
      <c r="C504" s="5">
        <v>85</v>
      </c>
      <c r="D504" s="5">
        <v>4.7</v>
      </c>
      <c r="E504" s="5">
        <v>7.1</v>
      </c>
      <c r="F504" s="5">
        <v>3.2</v>
      </c>
      <c r="G504" s="5">
        <v>6.8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6.7</v>
      </c>
      <c r="Q504">
        <v>6.7</v>
      </c>
      <c r="R504" s="54">
        <v>0.34375</v>
      </c>
      <c r="T504" s="91">
        <f t="shared" si="17"/>
        <v>6.7</v>
      </c>
      <c r="U504" s="94">
        <f t="shared" si="16"/>
        <v>-4.3999999999999995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7.1</v>
      </c>
      <c r="AM504" s="5">
        <v>85</v>
      </c>
      <c r="AN504" s="5">
        <v>4.7</v>
      </c>
      <c r="AO504" s="5">
        <v>7.1</v>
      </c>
      <c r="AP504" s="5">
        <v>3.2</v>
      </c>
      <c r="AQ504" s="5">
        <v>6.8</v>
      </c>
      <c r="AR504" s="5">
        <v>1029.4000000000001</v>
      </c>
      <c r="AS504" s="5">
        <v>0</v>
      </c>
      <c r="AT504" s="5">
        <v>0</v>
      </c>
      <c r="AU504" s="5">
        <v>0</v>
      </c>
      <c r="AV504" s="5">
        <v>0</v>
      </c>
      <c r="AW504" s="5">
        <v>0</v>
      </c>
      <c r="AX504">
        <v>232</v>
      </c>
      <c r="AY504">
        <v>1088</v>
      </c>
      <c r="AZ504">
        <v>6.7</v>
      </c>
      <c r="BA504">
        <v>6.7</v>
      </c>
      <c r="BB504" s="55">
        <v>0.34375000000001799</v>
      </c>
    </row>
    <row r="505" spans="2:54" x14ac:dyDescent="0.25">
      <c r="B505" s="5">
        <v>7.1</v>
      </c>
      <c r="C505" s="5">
        <v>86</v>
      </c>
      <c r="D505" s="5">
        <v>4.9000000000000004</v>
      </c>
      <c r="E505" s="5">
        <v>7.1</v>
      </c>
      <c r="F505" s="5">
        <v>3.2</v>
      </c>
      <c r="G505" s="5">
        <v>5</v>
      </c>
      <c r="H505" s="5">
        <v>1029.5999999999999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6.7</v>
      </c>
      <c r="Q505">
        <v>6.7</v>
      </c>
      <c r="R505" s="54">
        <v>0.344444444444444</v>
      </c>
      <c r="T505" s="91">
        <f t="shared" si="17"/>
        <v>6.7</v>
      </c>
      <c r="U505" s="94">
        <f t="shared" si="16"/>
        <v>-4.3999999999999995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7.1</v>
      </c>
      <c r="AM505" s="5">
        <v>86</v>
      </c>
      <c r="AN505" s="5">
        <v>4.9000000000000004</v>
      </c>
      <c r="AO505" s="5">
        <v>7.1</v>
      </c>
      <c r="AP505" s="5">
        <v>3.2</v>
      </c>
      <c r="AQ505" s="5">
        <v>5</v>
      </c>
      <c r="AR505" s="5">
        <v>1029.5999999999999</v>
      </c>
      <c r="AS505" s="5">
        <v>0</v>
      </c>
      <c r="AT505" s="5">
        <v>0</v>
      </c>
      <c r="AU505" s="5">
        <v>0</v>
      </c>
      <c r="AV505" s="5">
        <v>0</v>
      </c>
      <c r="AW505" s="5">
        <v>0</v>
      </c>
      <c r="AX505">
        <v>232</v>
      </c>
      <c r="AY505">
        <v>1088</v>
      </c>
      <c r="AZ505">
        <v>6.7</v>
      </c>
      <c r="BA505">
        <v>6.7</v>
      </c>
      <c r="BB505" s="55">
        <v>0.34444444444446298</v>
      </c>
    </row>
    <row r="506" spans="2:54" x14ac:dyDescent="0.25">
      <c r="B506" s="5">
        <v>7.1</v>
      </c>
      <c r="C506" s="5">
        <v>86</v>
      </c>
      <c r="D506" s="5">
        <v>4.9000000000000004</v>
      </c>
      <c r="E506" s="5">
        <v>7.1</v>
      </c>
      <c r="F506" s="5">
        <v>4</v>
      </c>
      <c r="G506" s="5">
        <v>5.8</v>
      </c>
      <c r="H506" s="5">
        <v>1029.5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6.7</v>
      </c>
      <c r="Q506">
        <v>6.7</v>
      </c>
      <c r="R506" s="54">
        <v>0.34513888888888899</v>
      </c>
      <c r="T506" s="91">
        <f t="shared" si="17"/>
        <v>6.7</v>
      </c>
      <c r="U506" s="94">
        <f t="shared" si="16"/>
        <v>-4.3999999999999995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7.1</v>
      </c>
      <c r="AM506" s="5">
        <v>86</v>
      </c>
      <c r="AN506" s="5">
        <v>4.9000000000000004</v>
      </c>
      <c r="AO506" s="5">
        <v>7.1</v>
      </c>
      <c r="AP506" s="5">
        <v>4</v>
      </c>
      <c r="AQ506" s="5">
        <v>5.8</v>
      </c>
      <c r="AR506" s="5">
        <v>1029.5</v>
      </c>
      <c r="AS506" s="5">
        <v>0</v>
      </c>
      <c r="AT506" s="5">
        <v>0</v>
      </c>
      <c r="AU506" s="5">
        <v>0</v>
      </c>
      <c r="AV506" s="5">
        <v>0</v>
      </c>
      <c r="AW506" s="5">
        <v>0</v>
      </c>
      <c r="AX506">
        <v>232</v>
      </c>
      <c r="AY506">
        <v>1088</v>
      </c>
      <c r="AZ506">
        <v>6.7</v>
      </c>
      <c r="BA506">
        <v>6.7</v>
      </c>
      <c r="BB506" s="55">
        <v>0.34513888888890798</v>
      </c>
    </row>
    <row r="507" spans="2:54" x14ac:dyDescent="0.25">
      <c r="B507" s="5">
        <v>7.1</v>
      </c>
      <c r="C507" s="5">
        <v>86</v>
      </c>
      <c r="D507" s="5">
        <v>4.9000000000000004</v>
      </c>
      <c r="E507" s="5">
        <v>7.1</v>
      </c>
      <c r="F507" s="5">
        <v>2.9</v>
      </c>
      <c r="G507" s="5">
        <v>4.7</v>
      </c>
      <c r="H507" s="5">
        <v>1029.5999999999999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6.7</v>
      </c>
      <c r="Q507">
        <v>6.7</v>
      </c>
      <c r="R507" s="54">
        <v>0.34583333333333299</v>
      </c>
      <c r="T507" s="91">
        <f t="shared" si="17"/>
        <v>6.7</v>
      </c>
      <c r="U507" s="94">
        <f t="shared" si="16"/>
        <v>-4.3999999999999995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7.1</v>
      </c>
      <c r="AM507" s="5">
        <v>86</v>
      </c>
      <c r="AN507" s="5">
        <v>4.9000000000000004</v>
      </c>
      <c r="AO507" s="5">
        <v>7.1</v>
      </c>
      <c r="AP507" s="5">
        <v>2.9</v>
      </c>
      <c r="AQ507" s="5">
        <v>4.7</v>
      </c>
      <c r="AR507" s="5">
        <v>1029.5999999999999</v>
      </c>
      <c r="AS507" s="5">
        <v>0</v>
      </c>
      <c r="AT507" s="5">
        <v>0</v>
      </c>
      <c r="AU507" s="5">
        <v>0</v>
      </c>
      <c r="AV507" s="5">
        <v>0</v>
      </c>
      <c r="AW507" s="5">
        <v>0</v>
      </c>
      <c r="AX507">
        <v>232</v>
      </c>
      <c r="AY507">
        <v>1088</v>
      </c>
      <c r="AZ507">
        <v>6.7</v>
      </c>
      <c r="BA507">
        <v>6.7</v>
      </c>
      <c r="BB507" s="55">
        <v>0.34583333333335298</v>
      </c>
    </row>
    <row r="508" spans="2:54" x14ac:dyDescent="0.25">
      <c r="B508" s="5">
        <v>7.1</v>
      </c>
      <c r="C508" s="5">
        <v>86</v>
      </c>
      <c r="D508" s="5">
        <v>4.9000000000000004</v>
      </c>
      <c r="E508" s="5">
        <v>7.1</v>
      </c>
      <c r="F508" s="5">
        <v>4.3</v>
      </c>
      <c r="G508" s="5">
        <v>9.4</v>
      </c>
      <c r="H508" s="5">
        <v>1029.4000000000001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6.7</v>
      </c>
      <c r="Q508">
        <v>6.7</v>
      </c>
      <c r="R508" s="54">
        <v>0.34652777777777799</v>
      </c>
      <c r="T508" s="91">
        <f t="shared" si="17"/>
        <v>6.7</v>
      </c>
      <c r="U508" s="94">
        <f t="shared" si="16"/>
        <v>-4.3999999999999995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7.1</v>
      </c>
      <c r="AM508" s="5">
        <v>86</v>
      </c>
      <c r="AN508" s="5">
        <v>4.9000000000000004</v>
      </c>
      <c r="AO508" s="5">
        <v>7.1</v>
      </c>
      <c r="AP508" s="5">
        <v>4.3</v>
      </c>
      <c r="AQ508" s="5">
        <v>9.4</v>
      </c>
      <c r="AR508" s="5">
        <v>1029.4000000000001</v>
      </c>
      <c r="AS508" s="5">
        <v>0</v>
      </c>
      <c r="AT508" s="5">
        <v>0</v>
      </c>
      <c r="AU508" s="5">
        <v>0</v>
      </c>
      <c r="AV508" s="5">
        <v>0</v>
      </c>
      <c r="AW508" s="5">
        <v>0</v>
      </c>
      <c r="AX508">
        <v>232</v>
      </c>
      <c r="AY508">
        <v>1088</v>
      </c>
      <c r="AZ508">
        <v>6.7</v>
      </c>
      <c r="BA508">
        <v>6.7</v>
      </c>
      <c r="BB508" s="55">
        <v>0.34652777777779797</v>
      </c>
    </row>
    <row r="509" spans="2:54" x14ac:dyDescent="0.25">
      <c r="B509" s="5">
        <v>7.1</v>
      </c>
      <c r="C509" s="5">
        <v>85</v>
      </c>
      <c r="D509" s="5">
        <v>4.7</v>
      </c>
      <c r="E509" s="5">
        <v>6.3</v>
      </c>
      <c r="F509" s="5">
        <v>5.4</v>
      </c>
      <c r="G509" s="5">
        <v>7.6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6.6</v>
      </c>
      <c r="Q509">
        <v>6.7</v>
      </c>
      <c r="R509" s="54">
        <v>0.34722222222222199</v>
      </c>
      <c r="T509" s="91">
        <f t="shared" si="17"/>
        <v>6.7</v>
      </c>
      <c r="U509" s="94">
        <f t="shared" si="16"/>
        <v>-4.3999999999999995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7.1</v>
      </c>
      <c r="AM509" s="5">
        <v>85</v>
      </c>
      <c r="AN509" s="5">
        <v>4.7</v>
      </c>
      <c r="AO509" s="5">
        <v>6.3</v>
      </c>
      <c r="AP509" s="5">
        <v>5.4</v>
      </c>
      <c r="AQ509" s="5">
        <v>7.6</v>
      </c>
      <c r="AR509" s="5">
        <v>1029.5</v>
      </c>
      <c r="AS509" s="5">
        <v>0</v>
      </c>
      <c r="AT509" s="5">
        <v>0</v>
      </c>
      <c r="AU509" s="5">
        <v>0</v>
      </c>
      <c r="AV509" s="5">
        <v>0</v>
      </c>
      <c r="AW509" s="5">
        <v>0</v>
      </c>
      <c r="AX509">
        <v>232</v>
      </c>
      <c r="AY509">
        <v>1088</v>
      </c>
      <c r="AZ509">
        <v>6.6</v>
      </c>
      <c r="BA509">
        <v>6.7</v>
      </c>
      <c r="BB509" s="55">
        <v>0.34722222222224303</v>
      </c>
    </row>
    <row r="510" spans="2:54" x14ac:dyDescent="0.25">
      <c r="B510" s="5">
        <v>7.1</v>
      </c>
      <c r="C510" s="5">
        <v>85</v>
      </c>
      <c r="D510" s="5">
        <v>4.7</v>
      </c>
      <c r="E510" s="5">
        <v>5.6</v>
      </c>
      <c r="F510" s="5">
        <v>8.3000000000000007</v>
      </c>
      <c r="G510" s="5">
        <v>8.3000000000000007</v>
      </c>
      <c r="H510" s="5">
        <v>1029.5999999999999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6.6</v>
      </c>
      <c r="Q510">
        <v>6.6</v>
      </c>
      <c r="R510" s="54">
        <v>0.34791666666666698</v>
      </c>
      <c r="T510" s="91">
        <f t="shared" si="17"/>
        <v>6.6</v>
      </c>
      <c r="U510" s="94">
        <f t="shared" si="16"/>
        <v>-4.5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7.1</v>
      </c>
      <c r="AM510" s="5">
        <v>85</v>
      </c>
      <c r="AN510" s="5">
        <v>4.7</v>
      </c>
      <c r="AO510" s="5">
        <v>5.6</v>
      </c>
      <c r="AP510" s="5">
        <v>8.3000000000000007</v>
      </c>
      <c r="AQ510" s="5">
        <v>8.3000000000000007</v>
      </c>
      <c r="AR510" s="5">
        <v>1029.5999999999999</v>
      </c>
      <c r="AS510" s="5">
        <v>0</v>
      </c>
      <c r="AT510" s="5">
        <v>0</v>
      </c>
      <c r="AU510" s="5">
        <v>0</v>
      </c>
      <c r="AV510" s="5">
        <v>0</v>
      </c>
      <c r="AW510" s="5">
        <v>0</v>
      </c>
      <c r="AX510">
        <v>232</v>
      </c>
      <c r="AY510">
        <v>1088</v>
      </c>
      <c r="AZ510">
        <v>6.6</v>
      </c>
      <c r="BA510">
        <v>6.6</v>
      </c>
      <c r="BB510" s="55">
        <v>0.34791666666668802</v>
      </c>
    </row>
    <row r="511" spans="2:54" x14ac:dyDescent="0.25">
      <c r="B511" s="5">
        <v>7</v>
      </c>
      <c r="C511" s="5">
        <v>85</v>
      </c>
      <c r="D511" s="5">
        <v>4.7</v>
      </c>
      <c r="E511" s="5">
        <v>5.8</v>
      </c>
      <c r="F511" s="5">
        <v>6.5</v>
      </c>
      <c r="G511" s="5">
        <v>6.8</v>
      </c>
      <c r="H511" s="5">
        <v>1029.5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6.6</v>
      </c>
      <c r="Q511">
        <v>6.6</v>
      </c>
      <c r="R511" s="54">
        <v>0.34861111111111098</v>
      </c>
      <c r="T511" s="91">
        <f t="shared" si="17"/>
        <v>6.6</v>
      </c>
      <c r="U511" s="94">
        <f t="shared" si="16"/>
        <v>-4.4000000000000004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7</v>
      </c>
      <c r="AM511" s="5">
        <v>85</v>
      </c>
      <c r="AN511" s="5">
        <v>4.7</v>
      </c>
      <c r="AO511" s="5">
        <v>5.8</v>
      </c>
      <c r="AP511" s="5">
        <v>6.5</v>
      </c>
      <c r="AQ511" s="5">
        <v>6.8</v>
      </c>
      <c r="AR511" s="5">
        <v>1029.5</v>
      </c>
      <c r="AS511" s="5">
        <v>10</v>
      </c>
      <c r="AT511" s="5">
        <v>0</v>
      </c>
      <c r="AU511" s="5">
        <v>0</v>
      </c>
      <c r="AV511" s="5">
        <v>0</v>
      </c>
      <c r="AW511" s="5">
        <v>0</v>
      </c>
      <c r="AX511">
        <v>232</v>
      </c>
      <c r="AY511">
        <v>1088</v>
      </c>
      <c r="AZ511">
        <v>6.6</v>
      </c>
      <c r="BA511">
        <v>6.6</v>
      </c>
      <c r="BB511" s="55">
        <v>0.34861111111113302</v>
      </c>
    </row>
    <row r="512" spans="2:54" x14ac:dyDescent="0.25">
      <c r="B512" s="5">
        <v>7</v>
      </c>
      <c r="C512" s="5">
        <v>85</v>
      </c>
      <c r="D512" s="5">
        <v>4.7</v>
      </c>
      <c r="E512" s="5">
        <v>5.3</v>
      </c>
      <c r="F512" s="5">
        <v>9</v>
      </c>
      <c r="G512" s="5">
        <v>9</v>
      </c>
      <c r="H512" s="5">
        <v>1029.4000000000001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6.6</v>
      </c>
      <c r="Q512">
        <v>6.6</v>
      </c>
      <c r="R512" s="54">
        <v>0.34930555555555598</v>
      </c>
      <c r="T512" s="91">
        <f t="shared" si="17"/>
        <v>6.6</v>
      </c>
      <c r="U512" s="94">
        <f t="shared" si="16"/>
        <v>-4.4000000000000004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7</v>
      </c>
      <c r="AM512" s="5">
        <v>85</v>
      </c>
      <c r="AN512" s="5">
        <v>4.7</v>
      </c>
      <c r="AO512" s="5">
        <v>5.3</v>
      </c>
      <c r="AP512" s="5">
        <v>9</v>
      </c>
      <c r="AQ512" s="5">
        <v>9</v>
      </c>
      <c r="AR512" s="5">
        <v>1029.4000000000001</v>
      </c>
      <c r="AS512" s="5">
        <v>10</v>
      </c>
      <c r="AT512" s="5">
        <v>0</v>
      </c>
      <c r="AU512" s="5">
        <v>0</v>
      </c>
      <c r="AV512" s="5">
        <v>0</v>
      </c>
      <c r="AW512" s="5">
        <v>0</v>
      </c>
      <c r="AX512">
        <v>232</v>
      </c>
      <c r="AY512">
        <v>1088</v>
      </c>
      <c r="AZ512">
        <v>6.6</v>
      </c>
      <c r="BA512">
        <v>6.6</v>
      </c>
      <c r="BB512" s="55">
        <v>0.34930555555557802</v>
      </c>
    </row>
    <row r="513" spans="2:54" x14ac:dyDescent="0.25">
      <c r="B513" s="5">
        <v>7</v>
      </c>
      <c r="C513" s="5">
        <v>85</v>
      </c>
      <c r="D513" s="5">
        <v>4.7</v>
      </c>
      <c r="E513" s="5">
        <v>6.1</v>
      </c>
      <c r="F513" s="5">
        <v>5.8</v>
      </c>
      <c r="G513" s="5">
        <v>10.1</v>
      </c>
      <c r="H513" s="5">
        <v>1029.5999999999999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6.6</v>
      </c>
      <c r="Q513">
        <v>6.6</v>
      </c>
      <c r="R513" s="54">
        <v>0.35</v>
      </c>
      <c r="T513" s="91">
        <f t="shared" si="17"/>
        <v>6.6</v>
      </c>
      <c r="U513" s="94">
        <f t="shared" si="16"/>
        <v>-4.4000000000000004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7</v>
      </c>
      <c r="AM513" s="5">
        <v>85</v>
      </c>
      <c r="AN513" s="5">
        <v>4.7</v>
      </c>
      <c r="AO513" s="5">
        <v>6.1</v>
      </c>
      <c r="AP513" s="5">
        <v>5.8</v>
      </c>
      <c r="AQ513" s="5">
        <v>10.1</v>
      </c>
      <c r="AR513" s="5">
        <v>1029.5999999999999</v>
      </c>
      <c r="AS513" s="5">
        <v>10</v>
      </c>
      <c r="AT513" s="5">
        <v>0</v>
      </c>
      <c r="AU513" s="5">
        <v>0</v>
      </c>
      <c r="AV513" s="5">
        <v>0</v>
      </c>
      <c r="AW513" s="5">
        <v>0</v>
      </c>
      <c r="AX513">
        <v>232</v>
      </c>
      <c r="AY513">
        <v>1088</v>
      </c>
      <c r="AZ513">
        <v>6.6</v>
      </c>
      <c r="BA513">
        <v>6.6</v>
      </c>
      <c r="BB513" s="55">
        <v>0.35000000000002301</v>
      </c>
    </row>
    <row r="514" spans="2:54" x14ac:dyDescent="0.25">
      <c r="B514" s="5">
        <v>7</v>
      </c>
      <c r="C514" s="5">
        <v>85</v>
      </c>
      <c r="D514" s="5">
        <v>4.7</v>
      </c>
      <c r="E514" s="5">
        <v>6.2</v>
      </c>
      <c r="F514" s="5">
        <v>5.4</v>
      </c>
      <c r="G514" s="5">
        <v>8.3000000000000007</v>
      </c>
      <c r="H514" s="5">
        <v>1029.3</v>
      </c>
      <c r="I514" s="5">
        <v>10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6.6</v>
      </c>
      <c r="Q514">
        <v>6.5</v>
      </c>
      <c r="R514" s="54">
        <v>0.35069444444444398</v>
      </c>
      <c r="T514" s="91">
        <f t="shared" si="17"/>
        <v>6.6</v>
      </c>
      <c r="U514" s="94">
        <f t="shared" si="16"/>
        <v>-4.4000000000000004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7</v>
      </c>
      <c r="AM514" s="5">
        <v>85</v>
      </c>
      <c r="AN514" s="5">
        <v>4.7</v>
      </c>
      <c r="AO514" s="5">
        <v>6.2</v>
      </c>
      <c r="AP514" s="5">
        <v>5.4</v>
      </c>
      <c r="AQ514" s="5">
        <v>8.3000000000000007</v>
      </c>
      <c r="AR514" s="5">
        <v>1029.3</v>
      </c>
      <c r="AS514" s="5">
        <v>10</v>
      </c>
      <c r="AT514" s="5">
        <v>0</v>
      </c>
      <c r="AU514" s="5">
        <v>0</v>
      </c>
      <c r="AV514" s="5">
        <v>0</v>
      </c>
      <c r="AW514" s="5">
        <v>0</v>
      </c>
      <c r="AX514">
        <v>232</v>
      </c>
      <c r="AY514">
        <v>1088</v>
      </c>
      <c r="AZ514">
        <v>6.6</v>
      </c>
      <c r="BA514">
        <v>6.5</v>
      </c>
      <c r="BB514" s="55">
        <v>0.35069444444446801</v>
      </c>
    </row>
    <row r="515" spans="2:54" x14ac:dyDescent="0.25">
      <c r="B515" s="5">
        <v>7</v>
      </c>
      <c r="C515" s="5">
        <v>85</v>
      </c>
      <c r="D515" s="5">
        <v>4.7</v>
      </c>
      <c r="E515" s="5">
        <v>6</v>
      </c>
      <c r="F515" s="5">
        <v>6.1</v>
      </c>
      <c r="G515" s="5">
        <v>7.6</v>
      </c>
      <c r="H515" s="5">
        <v>1029.3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6.5</v>
      </c>
      <c r="Q515">
        <v>6.6</v>
      </c>
      <c r="R515" s="54">
        <v>0.35138888888888897</v>
      </c>
      <c r="T515" s="91">
        <f t="shared" si="17"/>
        <v>6.6</v>
      </c>
      <c r="U515" s="94">
        <f t="shared" si="16"/>
        <v>-4.4000000000000004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7</v>
      </c>
      <c r="AM515" s="5">
        <v>85</v>
      </c>
      <c r="AN515" s="5">
        <v>4.7</v>
      </c>
      <c r="AO515" s="5">
        <v>6</v>
      </c>
      <c r="AP515" s="5">
        <v>6.1</v>
      </c>
      <c r="AQ515" s="5">
        <v>7.6</v>
      </c>
      <c r="AR515" s="5">
        <v>1029.3</v>
      </c>
      <c r="AS515" s="5">
        <v>20</v>
      </c>
      <c r="AT515" s="5">
        <v>0</v>
      </c>
      <c r="AU515" s="5">
        <v>0</v>
      </c>
      <c r="AV515" s="5">
        <v>0</v>
      </c>
      <c r="AW515" s="5">
        <v>0</v>
      </c>
      <c r="AX515">
        <v>232</v>
      </c>
      <c r="AY515">
        <v>1088</v>
      </c>
      <c r="AZ515">
        <v>6.5</v>
      </c>
      <c r="BA515">
        <v>6.6</v>
      </c>
      <c r="BB515" s="55">
        <v>0.35138888888891301</v>
      </c>
    </row>
    <row r="516" spans="2:54" x14ac:dyDescent="0.25">
      <c r="B516" s="5">
        <v>7</v>
      </c>
      <c r="C516" s="5">
        <v>85</v>
      </c>
      <c r="D516" s="5">
        <v>4.7</v>
      </c>
      <c r="E516" s="5">
        <v>5.2</v>
      </c>
      <c r="F516" s="5">
        <v>9.4</v>
      </c>
      <c r="G516" s="5">
        <v>9.4</v>
      </c>
      <c r="H516" s="5">
        <v>1029.5</v>
      </c>
      <c r="I516" s="5">
        <v>20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6.5</v>
      </c>
      <c r="Q516">
        <v>6.5</v>
      </c>
      <c r="R516" s="54">
        <v>0.35208333333333303</v>
      </c>
      <c r="T516" s="91">
        <f t="shared" si="17"/>
        <v>6.5</v>
      </c>
      <c r="U516" s="94">
        <f t="shared" si="16"/>
        <v>-4.5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7</v>
      </c>
      <c r="AM516" s="5">
        <v>85</v>
      </c>
      <c r="AN516" s="5">
        <v>4.7</v>
      </c>
      <c r="AO516" s="5">
        <v>5.2</v>
      </c>
      <c r="AP516" s="5">
        <v>9.4</v>
      </c>
      <c r="AQ516" s="5">
        <v>9.4</v>
      </c>
      <c r="AR516" s="5">
        <v>1029.5</v>
      </c>
      <c r="AS516" s="5">
        <v>20</v>
      </c>
      <c r="AT516" s="5">
        <v>0</v>
      </c>
      <c r="AU516" s="5">
        <v>0</v>
      </c>
      <c r="AV516" s="5">
        <v>0</v>
      </c>
      <c r="AW516" s="5">
        <v>0</v>
      </c>
      <c r="AX516">
        <v>232</v>
      </c>
      <c r="AY516">
        <v>1088</v>
      </c>
      <c r="AZ516">
        <v>6.5</v>
      </c>
      <c r="BA516">
        <v>6.5</v>
      </c>
      <c r="BB516" s="55">
        <v>0.35208333333335801</v>
      </c>
    </row>
    <row r="517" spans="2:54" x14ac:dyDescent="0.25">
      <c r="B517" s="5">
        <v>7</v>
      </c>
      <c r="C517" s="5">
        <v>85</v>
      </c>
      <c r="D517" s="5">
        <v>4.7</v>
      </c>
      <c r="E517" s="5">
        <v>6.2</v>
      </c>
      <c r="F517" s="5">
        <v>5.4</v>
      </c>
      <c r="G517" s="5">
        <v>7.2</v>
      </c>
      <c r="H517" s="5">
        <v>1029.4000000000001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6.5</v>
      </c>
      <c r="Q517">
        <v>6.5</v>
      </c>
      <c r="R517" s="54">
        <v>0.35277777777777802</v>
      </c>
      <c r="T517" s="91">
        <f t="shared" si="17"/>
        <v>6.5</v>
      </c>
      <c r="U517" s="94">
        <f t="shared" si="16"/>
        <v>-4.5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7</v>
      </c>
      <c r="AM517" s="5">
        <v>85</v>
      </c>
      <c r="AN517" s="5">
        <v>4.7</v>
      </c>
      <c r="AO517" s="5">
        <v>6.2</v>
      </c>
      <c r="AP517" s="5">
        <v>5.4</v>
      </c>
      <c r="AQ517" s="5">
        <v>7.2</v>
      </c>
      <c r="AR517" s="5">
        <v>1029.4000000000001</v>
      </c>
      <c r="AS517" s="5">
        <v>30</v>
      </c>
      <c r="AT517" s="5">
        <v>0</v>
      </c>
      <c r="AU517" s="5">
        <v>0</v>
      </c>
      <c r="AV517" s="5">
        <v>0</v>
      </c>
      <c r="AW517" s="5">
        <v>0</v>
      </c>
      <c r="AX517">
        <v>232</v>
      </c>
      <c r="AY517">
        <v>1088</v>
      </c>
      <c r="AZ517">
        <v>6.5</v>
      </c>
      <c r="BA517">
        <v>6.5</v>
      </c>
      <c r="BB517" s="55">
        <v>0.352777777777803</v>
      </c>
    </row>
    <row r="518" spans="2:54" x14ac:dyDescent="0.25">
      <c r="B518" s="5">
        <v>7</v>
      </c>
      <c r="C518" s="5">
        <v>86</v>
      </c>
      <c r="D518" s="5">
        <v>4.8</v>
      </c>
      <c r="E518" s="5">
        <v>7</v>
      </c>
      <c r="F518" s="5">
        <v>2.9</v>
      </c>
      <c r="G518" s="5">
        <v>5.4</v>
      </c>
      <c r="H518" s="5">
        <v>1029.4000000000001</v>
      </c>
      <c r="I518" s="5">
        <v>30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6.5</v>
      </c>
      <c r="Q518">
        <v>6.5</v>
      </c>
      <c r="R518" s="54">
        <v>0.35347222222222202</v>
      </c>
      <c r="T518" s="91">
        <f t="shared" si="17"/>
        <v>6.5</v>
      </c>
      <c r="U518" s="94">
        <f t="shared" si="16"/>
        <v>-4.5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7</v>
      </c>
      <c r="AM518" s="5">
        <v>86</v>
      </c>
      <c r="AN518" s="5">
        <v>4.8</v>
      </c>
      <c r="AO518" s="5">
        <v>7</v>
      </c>
      <c r="AP518" s="5">
        <v>2.9</v>
      </c>
      <c r="AQ518" s="5">
        <v>5.4</v>
      </c>
      <c r="AR518" s="5">
        <v>1029.4000000000001</v>
      </c>
      <c r="AS518" s="5">
        <v>30</v>
      </c>
      <c r="AT518" s="5">
        <v>0</v>
      </c>
      <c r="AU518" s="5">
        <v>0</v>
      </c>
      <c r="AV518" s="5">
        <v>0</v>
      </c>
      <c r="AW518" s="5">
        <v>0</v>
      </c>
      <c r="AX518">
        <v>232</v>
      </c>
      <c r="AY518">
        <v>1088</v>
      </c>
      <c r="AZ518">
        <v>6.5</v>
      </c>
      <c r="BA518">
        <v>6.5</v>
      </c>
      <c r="BB518" s="55">
        <v>0.353472222222248</v>
      </c>
    </row>
    <row r="519" spans="2:54" x14ac:dyDescent="0.25">
      <c r="B519" s="5">
        <v>6.9</v>
      </c>
      <c r="C519" s="5">
        <v>86</v>
      </c>
      <c r="D519" s="5">
        <v>4.7</v>
      </c>
      <c r="E519" s="5">
        <v>4.5999999999999996</v>
      </c>
      <c r="F519" s="5">
        <v>11.9</v>
      </c>
      <c r="G519" s="5">
        <v>14.4</v>
      </c>
      <c r="H519" s="5">
        <v>1029.5</v>
      </c>
      <c r="I519" s="5">
        <v>40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6.4</v>
      </c>
      <c r="Q519">
        <v>6.5</v>
      </c>
      <c r="R519" s="54">
        <v>0.35416666666666702</v>
      </c>
      <c r="T519" s="91">
        <f t="shared" si="17"/>
        <v>6.5</v>
      </c>
      <c r="U519" s="94">
        <f t="shared" si="16"/>
        <v>-4.4000000000000004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6.9</v>
      </c>
      <c r="AM519" s="5">
        <v>86</v>
      </c>
      <c r="AN519" s="5">
        <v>4.7</v>
      </c>
      <c r="AO519" s="5">
        <v>4.5999999999999996</v>
      </c>
      <c r="AP519" s="5">
        <v>11.9</v>
      </c>
      <c r="AQ519" s="5">
        <v>14.4</v>
      </c>
      <c r="AR519" s="5">
        <v>1029.5</v>
      </c>
      <c r="AS519" s="5">
        <v>40</v>
      </c>
      <c r="AT519" s="5">
        <v>0</v>
      </c>
      <c r="AU519" s="5">
        <v>0</v>
      </c>
      <c r="AV519" s="5">
        <v>0</v>
      </c>
      <c r="AW519" s="5">
        <v>0</v>
      </c>
      <c r="AX519">
        <v>232</v>
      </c>
      <c r="AY519">
        <v>1088</v>
      </c>
      <c r="AZ519">
        <v>6.4</v>
      </c>
      <c r="BA519">
        <v>6.5</v>
      </c>
      <c r="BB519" s="55">
        <v>0.354166666666693</v>
      </c>
    </row>
    <row r="520" spans="2:54" x14ac:dyDescent="0.25">
      <c r="B520" s="5">
        <v>6.9</v>
      </c>
      <c r="C520" s="5">
        <v>86</v>
      </c>
      <c r="D520" s="5">
        <v>4.7</v>
      </c>
      <c r="E520" s="5">
        <v>6.9</v>
      </c>
      <c r="F520" s="5">
        <v>2.9</v>
      </c>
      <c r="G520" s="5">
        <v>8.6</v>
      </c>
      <c r="H520" s="5">
        <v>1029.4000000000001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6.4</v>
      </c>
      <c r="Q520">
        <v>6.4</v>
      </c>
      <c r="R520" s="54">
        <v>0.35486111111111102</v>
      </c>
      <c r="T520" s="91">
        <f t="shared" si="17"/>
        <v>6.4</v>
      </c>
      <c r="U520" s="94">
        <f t="shared" si="16"/>
        <v>-4.5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6.9</v>
      </c>
      <c r="AM520" s="5">
        <v>86</v>
      </c>
      <c r="AN520" s="5">
        <v>4.7</v>
      </c>
      <c r="AO520" s="5">
        <v>6.9</v>
      </c>
      <c r="AP520" s="5">
        <v>2.9</v>
      </c>
      <c r="AQ520" s="5">
        <v>8.6</v>
      </c>
      <c r="AR520" s="5">
        <v>1029.4000000000001</v>
      </c>
      <c r="AS520" s="5">
        <v>50</v>
      </c>
      <c r="AT520" s="5">
        <v>0</v>
      </c>
      <c r="AU520" s="5">
        <v>0</v>
      </c>
      <c r="AV520" s="5">
        <v>0</v>
      </c>
      <c r="AW520" s="5">
        <v>0</v>
      </c>
      <c r="AX520">
        <v>232</v>
      </c>
      <c r="AY520">
        <v>1088</v>
      </c>
      <c r="AZ520">
        <v>6.4</v>
      </c>
      <c r="BA520">
        <v>6.4</v>
      </c>
      <c r="BB520" s="55">
        <v>0.35486111111113799</v>
      </c>
    </row>
    <row r="521" spans="2:54" x14ac:dyDescent="0.25">
      <c r="B521" s="5">
        <v>6.9</v>
      </c>
      <c r="C521" s="5">
        <v>86</v>
      </c>
      <c r="D521" s="5">
        <v>4.7</v>
      </c>
      <c r="E521" s="5">
        <v>6.9</v>
      </c>
      <c r="F521" s="5">
        <v>4.3</v>
      </c>
      <c r="G521" s="5">
        <v>6.8</v>
      </c>
      <c r="H521" s="5">
        <v>1029.3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6.3</v>
      </c>
      <c r="Q521">
        <v>6.4</v>
      </c>
      <c r="R521" s="54">
        <v>0.35555555555555601</v>
      </c>
      <c r="T521" s="91">
        <f t="shared" si="17"/>
        <v>6.4</v>
      </c>
      <c r="U521" s="94">
        <f t="shared" si="16"/>
        <v>-4.5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6.9</v>
      </c>
      <c r="AM521" s="5">
        <v>86</v>
      </c>
      <c r="AN521" s="5">
        <v>4.7</v>
      </c>
      <c r="AO521" s="5">
        <v>6.9</v>
      </c>
      <c r="AP521" s="5">
        <v>4.3</v>
      </c>
      <c r="AQ521" s="5">
        <v>6.8</v>
      </c>
      <c r="AR521" s="5">
        <v>1029.3</v>
      </c>
      <c r="AS521" s="5">
        <v>60</v>
      </c>
      <c r="AT521" s="5">
        <v>0</v>
      </c>
      <c r="AU521" s="5">
        <v>0</v>
      </c>
      <c r="AV521" s="5">
        <v>0</v>
      </c>
      <c r="AW521" s="5">
        <v>0</v>
      </c>
      <c r="AX521">
        <v>232</v>
      </c>
      <c r="AY521">
        <v>1088</v>
      </c>
      <c r="AZ521">
        <v>6.3</v>
      </c>
      <c r="BA521">
        <v>6.4</v>
      </c>
      <c r="BB521" s="55">
        <v>0.35555555555558299</v>
      </c>
    </row>
    <row r="522" spans="2:54" x14ac:dyDescent="0.25">
      <c r="B522" s="5">
        <v>6.9</v>
      </c>
      <c r="C522" s="5">
        <v>86</v>
      </c>
      <c r="D522" s="5">
        <v>4.7</v>
      </c>
      <c r="E522" s="5">
        <v>6.9</v>
      </c>
      <c r="F522" s="5">
        <v>3.6</v>
      </c>
      <c r="G522" s="5">
        <v>4.7</v>
      </c>
      <c r="H522" s="5">
        <v>1029.3</v>
      </c>
      <c r="I522" s="5">
        <v>70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6.3</v>
      </c>
      <c r="Q522">
        <v>6.4</v>
      </c>
      <c r="R522" s="54">
        <v>0.35625000000000001</v>
      </c>
      <c r="T522" s="91">
        <f t="shared" si="17"/>
        <v>6.4</v>
      </c>
      <c r="U522" s="94">
        <f t="shared" si="16"/>
        <v>-4.5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6.9</v>
      </c>
      <c r="AM522" s="5">
        <v>86</v>
      </c>
      <c r="AN522" s="5">
        <v>4.7</v>
      </c>
      <c r="AO522" s="5">
        <v>6.9</v>
      </c>
      <c r="AP522" s="5">
        <v>3.6</v>
      </c>
      <c r="AQ522" s="5">
        <v>4.7</v>
      </c>
      <c r="AR522" s="5">
        <v>1029.3</v>
      </c>
      <c r="AS522" s="5">
        <v>70</v>
      </c>
      <c r="AT522" s="5">
        <v>0</v>
      </c>
      <c r="AU522" s="5">
        <v>0</v>
      </c>
      <c r="AV522" s="5">
        <v>0</v>
      </c>
      <c r="AW522" s="5">
        <v>0</v>
      </c>
      <c r="AX522">
        <v>232</v>
      </c>
      <c r="AY522">
        <v>1088</v>
      </c>
      <c r="AZ522">
        <v>6.3</v>
      </c>
      <c r="BA522">
        <v>6.4</v>
      </c>
      <c r="BB522" s="55">
        <v>0.35625000000002799</v>
      </c>
    </row>
    <row r="523" spans="2:54" x14ac:dyDescent="0.25">
      <c r="B523" s="5">
        <v>6.9</v>
      </c>
      <c r="C523" s="5">
        <v>86</v>
      </c>
      <c r="D523" s="5">
        <v>4.7</v>
      </c>
      <c r="E523" s="5">
        <v>6.9</v>
      </c>
      <c r="F523" s="5">
        <v>3.2</v>
      </c>
      <c r="G523" s="5">
        <v>6.8</v>
      </c>
      <c r="H523" s="5">
        <v>1029.4000000000001</v>
      </c>
      <c r="I523" s="5">
        <v>80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6.2</v>
      </c>
      <c r="Q523">
        <v>6.3</v>
      </c>
      <c r="R523" s="54">
        <v>0.35694444444444401</v>
      </c>
      <c r="T523" s="91">
        <f t="shared" si="17"/>
        <v>6.3</v>
      </c>
      <c r="U523" s="94">
        <f t="shared" si="16"/>
        <v>-4.6000000000000005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6.9</v>
      </c>
      <c r="AM523" s="5">
        <v>86</v>
      </c>
      <c r="AN523" s="5">
        <v>4.7</v>
      </c>
      <c r="AO523" s="5">
        <v>6.9</v>
      </c>
      <c r="AP523" s="5">
        <v>3.2</v>
      </c>
      <c r="AQ523" s="5">
        <v>6.8</v>
      </c>
      <c r="AR523" s="5">
        <v>1029.4000000000001</v>
      </c>
      <c r="AS523" s="5">
        <v>80</v>
      </c>
      <c r="AT523" s="5">
        <v>0</v>
      </c>
      <c r="AU523" s="5">
        <v>0</v>
      </c>
      <c r="AV523" s="5">
        <v>0</v>
      </c>
      <c r="AW523" s="5">
        <v>0</v>
      </c>
      <c r="AX523">
        <v>232</v>
      </c>
      <c r="AY523">
        <v>1088</v>
      </c>
      <c r="AZ523">
        <v>6.2</v>
      </c>
      <c r="BA523">
        <v>6.3</v>
      </c>
      <c r="BB523" s="55">
        <v>0.35694444444447299</v>
      </c>
    </row>
    <row r="524" spans="2:54" x14ac:dyDescent="0.25">
      <c r="B524" s="5">
        <v>6.8</v>
      </c>
      <c r="C524" s="5">
        <v>86</v>
      </c>
      <c r="D524" s="5">
        <v>4.5999999999999996</v>
      </c>
      <c r="E524" s="5">
        <v>5.2</v>
      </c>
      <c r="F524" s="5">
        <v>7.9</v>
      </c>
      <c r="G524" s="5">
        <v>7.9</v>
      </c>
      <c r="H524" s="5">
        <v>1029.4000000000001</v>
      </c>
      <c r="I524" s="5">
        <v>90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6.2</v>
      </c>
      <c r="Q524">
        <v>6.3</v>
      </c>
      <c r="R524" s="54">
        <v>0.35763888888888901</v>
      </c>
      <c r="T524" s="91">
        <f t="shared" si="17"/>
        <v>6.3</v>
      </c>
      <c r="U524" s="94">
        <f t="shared" si="16"/>
        <v>-4.5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6.8</v>
      </c>
      <c r="AM524" s="5">
        <v>86</v>
      </c>
      <c r="AN524" s="5">
        <v>4.5999999999999996</v>
      </c>
      <c r="AO524" s="5">
        <v>5.2</v>
      </c>
      <c r="AP524" s="5">
        <v>7.9</v>
      </c>
      <c r="AQ524" s="5">
        <v>7.9</v>
      </c>
      <c r="AR524" s="5">
        <v>1029.4000000000001</v>
      </c>
      <c r="AS524" s="5">
        <v>90</v>
      </c>
      <c r="AT524" s="5">
        <v>0</v>
      </c>
      <c r="AU524" s="5">
        <v>0</v>
      </c>
      <c r="AV524" s="5">
        <v>0</v>
      </c>
      <c r="AW524" s="5">
        <v>0</v>
      </c>
      <c r="AX524">
        <v>232</v>
      </c>
      <c r="AY524">
        <v>1088</v>
      </c>
      <c r="AZ524">
        <v>6.2</v>
      </c>
      <c r="BA524">
        <v>6.3</v>
      </c>
      <c r="BB524" s="55">
        <v>0.35763888888891798</v>
      </c>
    </row>
    <row r="525" spans="2:54" x14ac:dyDescent="0.25">
      <c r="B525" s="5">
        <v>6.8</v>
      </c>
      <c r="C525" s="5">
        <v>86</v>
      </c>
      <c r="D525" s="5">
        <v>4.5999999999999996</v>
      </c>
      <c r="E525" s="5">
        <v>6.8</v>
      </c>
      <c r="F525" s="5">
        <v>2.5</v>
      </c>
      <c r="G525" s="5">
        <v>5.4</v>
      </c>
      <c r="H525" s="5">
        <v>1029.4000000000001</v>
      </c>
      <c r="I525" s="5">
        <v>100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6.1</v>
      </c>
      <c r="Q525">
        <v>6.3</v>
      </c>
      <c r="R525" s="54">
        <v>0.358333333333333</v>
      </c>
      <c r="T525" s="91">
        <f t="shared" si="17"/>
        <v>6.3</v>
      </c>
      <c r="U525" s="94">
        <f t="shared" si="16"/>
        <v>-4.5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6.8</v>
      </c>
      <c r="AM525" s="5">
        <v>86</v>
      </c>
      <c r="AN525" s="5">
        <v>4.5999999999999996</v>
      </c>
      <c r="AO525" s="5">
        <v>6.8</v>
      </c>
      <c r="AP525" s="5">
        <v>2.5</v>
      </c>
      <c r="AQ525" s="5">
        <v>5.4</v>
      </c>
      <c r="AR525" s="5">
        <v>1029.4000000000001</v>
      </c>
      <c r="AS525" s="5">
        <v>100</v>
      </c>
      <c r="AT525" s="5">
        <v>0</v>
      </c>
      <c r="AU525" s="5">
        <v>0</v>
      </c>
      <c r="AV525" s="5">
        <v>0</v>
      </c>
      <c r="AW525" s="5">
        <v>0</v>
      </c>
      <c r="AX525">
        <v>232</v>
      </c>
      <c r="AY525">
        <v>1088</v>
      </c>
      <c r="AZ525">
        <v>6.1</v>
      </c>
      <c r="BA525">
        <v>6.3</v>
      </c>
      <c r="BB525" s="55">
        <v>0.35833333333336298</v>
      </c>
    </row>
    <row r="526" spans="2:54" x14ac:dyDescent="0.25">
      <c r="B526" s="5">
        <v>6.8</v>
      </c>
      <c r="C526" s="5">
        <v>86</v>
      </c>
      <c r="D526" s="5">
        <v>4.5999999999999996</v>
      </c>
      <c r="E526" s="5">
        <v>6.8</v>
      </c>
      <c r="F526" s="5">
        <v>2.5</v>
      </c>
      <c r="G526" s="5">
        <v>4.3</v>
      </c>
      <c r="H526" s="5">
        <v>1029.4000000000001</v>
      </c>
      <c r="I526" s="5">
        <v>120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6.1</v>
      </c>
      <c r="Q526">
        <v>6.2</v>
      </c>
      <c r="R526" s="54">
        <v>0.359027777777778</v>
      </c>
      <c r="T526" s="91">
        <f t="shared" si="17"/>
        <v>6.2</v>
      </c>
      <c r="U526" s="94">
        <f t="shared" ref="U526:U560" si="20">(T526-B526)-4</f>
        <v>-4.5999999999999996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6.8</v>
      </c>
      <c r="AM526" s="5">
        <v>86</v>
      </c>
      <c r="AN526" s="5">
        <v>4.5999999999999996</v>
      </c>
      <c r="AO526" s="5">
        <v>6.8</v>
      </c>
      <c r="AP526" s="5">
        <v>2.5</v>
      </c>
      <c r="AQ526" s="5">
        <v>4.3</v>
      </c>
      <c r="AR526" s="5">
        <v>1029.4000000000001</v>
      </c>
      <c r="AS526" s="5">
        <v>120</v>
      </c>
      <c r="AT526" s="5">
        <v>0</v>
      </c>
      <c r="AU526" s="5">
        <v>0</v>
      </c>
      <c r="AV526" s="5">
        <v>0</v>
      </c>
      <c r="AW526" s="5">
        <v>0</v>
      </c>
      <c r="AX526">
        <v>232</v>
      </c>
      <c r="AY526">
        <v>1088</v>
      </c>
      <c r="AZ526">
        <v>6.1</v>
      </c>
      <c r="BA526">
        <v>6.2</v>
      </c>
      <c r="BB526" s="55">
        <v>0.35902777777780798</v>
      </c>
    </row>
    <row r="527" spans="2:54" x14ac:dyDescent="0.25">
      <c r="B527" s="5">
        <v>6.8</v>
      </c>
      <c r="C527" s="5">
        <v>86</v>
      </c>
      <c r="D527" s="5">
        <v>4.5999999999999996</v>
      </c>
      <c r="E527" s="5">
        <v>6.8</v>
      </c>
      <c r="F527" s="5">
        <v>4</v>
      </c>
      <c r="G527" s="5">
        <v>6.1</v>
      </c>
      <c r="H527" s="5">
        <v>1029.4000000000001</v>
      </c>
      <c r="I527" s="5">
        <v>130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6.1</v>
      </c>
      <c r="Q527">
        <v>6.2</v>
      </c>
      <c r="R527" s="54">
        <v>0.359722222222222</v>
      </c>
      <c r="T527" s="91">
        <f t="shared" si="17"/>
        <v>6.2</v>
      </c>
      <c r="U527" s="94">
        <f t="shared" si="20"/>
        <v>-4.5999999999999996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6.8</v>
      </c>
      <c r="AM527" s="5">
        <v>86</v>
      </c>
      <c r="AN527" s="5">
        <v>4.5999999999999996</v>
      </c>
      <c r="AO527" s="5">
        <v>6.8</v>
      </c>
      <c r="AP527" s="5">
        <v>4</v>
      </c>
      <c r="AQ527" s="5">
        <v>6.1</v>
      </c>
      <c r="AR527" s="5">
        <v>1029.4000000000001</v>
      </c>
      <c r="AS527" s="5">
        <v>130</v>
      </c>
      <c r="AT527" s="5">
        <v>0</v>
      </c>
      <c r="AU527" s="5">
        <v>0</v>
      </c>
      <c r="AV527" s="5">
        <v>0</v>
      </c>
      <c r="AW527" s="5">
        <v>0</v>
      </c>
      <c r="AX527">
        <v>232</v>
      </c>
      <c r="AY527">
        <v>1088</v>
      </c>
      <c r="AZ527">
        <v>6.1</v>
      </c>
      <c r="BA527">
        <v>6.2</v>
      </c>
      <c r="BB527" s="55">
        <v>0.35972222222225297</v>
      </c>
    </row>
    <row r="528" spans="2:54" x14ac:dyDescent="0.25">
      <c r="B528" s="5">
        <v>6.8</v>
      </c>
      <c r="C528" s="5">
        <v>87</v>
      </c>
      <c r="D528" s="5">
        <v>4.8</v>
      </c>
      <c r="E528" s="5">
        <v>6.8</v>
      </c>
      <c r="F528" s="5">
        <v>2.9</v>
      </c>
      <c r="G528" s="5">
        <v>3.2</v>
      </c>
      <c r="H528" s="5">
        <v>1029.4000000000001</v>
      </c>
      <c r="I528" s="5">
        <v>150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6</v>
      </c>
      <c r="Q528">
        <v>6.1</v>
      </c>
      <c r="R528" s="54">
        <v>0.360416666666667</v>
      </c>
      <c r="T528" s="91">
        <f t="shared" si="17"/>
        <v>6.1</v>
      </c>
      <c r="U528" s="94">
        <f t="shared" si="20"/>
        <v>-4.7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6.8</v>
      </c>
      <c r="AM528" s="5">
        <v>87</v>
      </c>
      <c r="AN528" s="5">
        <v>4.8</v>
      </c>
      <c r="AO528" s="5">
        <v>6.8</v>
      </c>
      <c r="AP528" s="5">
        <v>2.9</v>
      </c>
      <c r="AQ528" s="5">
        <v>3.2</v>
      </c>
      <c r="AR528" s="5">
        <v>1029.4000000000001</v>
      </c>
      <c r="AS528" s="5">
        <v>150</v>
      </c>
      <c r="AT528" s="5">
        <v>0</v>
      </c>
      <c r="AU528" s="5">
        <v>0</v>
      </c>
      <c r="AV528" s="5">
        <v>0</v>
      </c>
      <c r="AW528" s="5">
        <v>0</v>
      </c>
      <c r="AX528">
        <v>232</v>
      </c>
      <c r="AY528">
        <v>1088</v>
      </c>
      <c r="AZ528">
        <v>6</v>
      </c>
      <c r="BA528">
        <v>6.1</v>
      </c>
      <c r="BB528" s="55">
        <v>0.36041666666669803</v>
      </c>
    </row>
    <row r="529" spans="2:54" x14ac:dyDescent="0.25">
      <c r="B529" s="5">
        <v>6.8</v>
      </c>
      <c r="C529" s="5">
        <v>87</v>
      </c>
      <c r="D529" s="5">
        <v>4.8</v>
      </c>
      <c r="E529" s="5">
        <v>6.8</v>
      </c>
      <c r="F529" s="5">
        <v>2.5</v>
      </c>
      <c r="G529" s="5">
        <v>4.7</v>
      </c>
      <c r="H529" s="5">
        <v>1029.5</v>
      </c>
      <c r="I529" s="5">
        <v>170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6</v>
      </c>
      <c r="Q529">
        <v>6.1</v>
      </c>
      <c r="R529" s="54">
        <v>0.36111111111111099</v>
      </c>
      <c r="T529" s="91">
        <f t="shared" si="17"/>
        <v>6.1</v>
      </c>
      <c r="U529" s="94">
        <f t="shared" si="20"/>
        <v>-4.7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6.8</v>
      </c>
      <c r="AM529" s="5">
        <v>87</v>
      </c>
      <c r="AN529" s="5">
        <v>4.8</v>
      </c>
      <c r="AO529" s="5">
        <v>6.8</v>
      </c>
      <c r="AP529" s="5">
        <v>2.5</v>
      </c>
      <c r="AQ529" s="5">
        <v>4.7</v>
      </c>
      <c r="AR529" s="5">
        <v>1029.5</v>
      </c>
      <c r="AS529" s="5">
        <v>170</v>
      </c>
      <c r="AT529" s="5">
        <v>0</v>
      </c>
      <c r="AU529" s="5">
        <v>0</v>
      </c>
      <c r="AV529" s="5">
        <v>0</v>
      </c>
      <c r="AW529" s="5">
        <v>0</v>
      </c>
      <c r="AX529">
        <v>232</v>
      </c>
      <c r="AY529">
        <v>1088</v>
      </c>
      <c r="AZ529">
        <v>6</v>
      </c>
      <c r="BA529">
        <v>6.1</v>
      </c>
      <c r="BB529" s="55">
        <v>0.36111111111114302</v>
      </c>
    </row>
    <row r="530" spans="2:54" x14ac:dyDescent="0.25">
      <c r="B530" s="5">
        <v>6.8</v>
      </c>
      <c r="C530" s="5">
        <v>87</v>
      </c>
      <c r="D530" s="5">
        <v>4.8</v>
      </c>
      <c r="E530" s="5">
        <v>6.8</v>
      </c>
      <c r="F530" s="5">
        <v>2.2000000000000002</v>
      </c>
      <c r="G530" s="5">
        <v>4.7</v>
      </c>
      <c r="H530" s="5">
        <v>1029.3</v>
      </c>
      <c r="I530" s="5">
        <v>190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5.9</v>
      </c>
      <c r="Q530">
        <v>6.1</v>
      </c>
      <c r="R530" s="54">
        <v>0.36180555555555599</v>
      </c>
      <c r="T530" s="91">
        <f t="shared" si="17"/>
        <v>6.1</v>
      </c>
      <c r="U530" s="94">
        <f t="shared" si="20"/>
        <v>-4.7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6.8</v>
      </c>
      <c r="AM530" s="5">
        <v>87</v>
      </c>
      <c r="AN530" s="5">
        <v>4.8</v>
      </c>
      <c r="AO530" s="5">
        <v>6.8</v>
      </c>
      <c r="AP530" s="5">
        <v>2.2000000000000002</v>
      </c>
      <c r="AQ530" s="5">
        <v>4.7</v>
      </c>
      <c r="AR530" s="5">
        <v>1029.3</v>
      </c>
      <c r="AS530" s="5">
        <v>190</v>
      </c>
      <c r="AT530" s="5">
        <v>0</v>
      </c>
      <c r="AU530" s="5">
        <v>0</v>
      </c>
      <c r="AV530" s="5">
        <v>0</v>
      </c>
      <c r="AW530" s="5">
        <v>0</v>
      </c>
      <c r="AX530">
        <v>232</v>
      </c>
      <c r="AY530">
        <v>1088</v>
      </c>
      <c r="AZ530">
        <v>5.9</v>
      </c>
      <c r="BA530">
        <v>6.1</v>
      </c>
      <c r="BB530" s="55">
        <v>0.36180555555558802</v>
      </c>
    </row>
    <row r="531" spans="2:54" x14ac:dyDescent="0.25">
      <c r="B531" s="5">
        <v>6.8</v>
      </c>
      <c r="C531" s="5">
        <v>87</v>
      </c>
      <c r="D531" s="5">
        <v>4.8</v>
      </c>
      <c r="E531" s="5">
        <v>5.3</v>
      </c>
      <c r="F531" s="5">
        <v>7.6</v>
      </c>
      <c r="G531" s="5">
        <v>8.3000000000000007</v>
      </c>
      <c r="H531" s="5">
        <v>1029.5</v>
      </c>
      <c r="I531" s="5">
        <v>210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5.9</v>
      </c>
      <c r="Q531">
        <v>6.1</v>
      </c>
      <c r="R531" s="54">
        <v>0.36249999999999999</v>
      </c>
      <c r="T531" s="91">
        <f t="shared" si="17"/>
        <v>6.1</v>
      </c>
      <c r="U531" s="94">
        <f t="shared" si="20"/>
        <v>-4.7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6.8</v>
      </c>
      <c r="AM531" s="5">
        <v>87</v>
      </c>
      <c r="AN531" s="5">
        <v>4.8</v>
      </c>
      <c r="AO531" s="5">
        <v>5.3</v>
      </c>
      <c r="AP531" s="5">
        <v>7.6</v>
      </c>
      <c r="AQ531" s="5">
        <v>8.3000000000000007</v>
      </c>
      <c r="AR531" s="5">
        <v>1029.5</v>
      </c>
      <c r="AS531" s="5">
        <v>210</v>
      </c>
      <c r="AT531" s="5">
        <v>0</v>
      </c>
      <c r="AU531" s="5">
        <v>0</v>
      </c>
      <c r="AV531" s="5">
        <v>0</v>
      </c>
      <c r="AW531" s="5">
        <v>0</v>
      </c>
      <c r="AX531">
        <v>232</v>
      </c>
      <c r="AY531">
        <v>1088</v>
      </c>
      <c r="AZ531">
        <v>5.9</v>
      </c>
      <c r="BA531">
        <v>6.1</v>
      </c>
      <c r="BB531" s="55">
        <v>0.36250000000003302</v>
      </c>
    </row>
    <row r="532" spans="2:54" x14ac:dyDescent="0.25">
      <c r="B532" s="5">
        <v>6.8</v>
      </c>
      <c r="C532" s="5">
        <v>87</v>
      </c>
      <c r="D532" s="5">
        <v>4.8</v>
      </c>
      <c r="E532" s="5">
        <v>6.8</v>
      </c>
      <c r="F532" s="5">
        <v>3.2</v>
      </c>
      <c r="G532" s="5">
        <v>9.4</v>
      </c>
      <c r="H532" s="5">
        <v>1029.5</v>
      </c>
      <c r="I532" s="5">
        <v>230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5.9</v>
      </c>
      <c r="Q532">
        <v>6.1</v>
      </c>
      <c r="R532" s="54">
        <v>0.36319444444444399</v>
      </c>
      <c r="T532" s="91">
        <f t="shared" si="17"/>
        <v>6.1</v>
      </c>
      <c r="U532" s="94">
        <f t="shared" si="20"/>
        <v>-4.7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6.8</v>
      </c>
      <c r="AM532" s="5">
        <v>87</v>
      </c>
      <c r="AN532" s="5">
        <v>4.8</v>
      </c>
      <c r="AO532" s="5">
        <v>6.8</v>
      </c>
      <c r="AP532" s="5">
        <v>3.2</v>
      </c>
      <c r="AQ532" s="5">
        <v>9.4</v>
      </c>
      <c r="AR532" s="5">
        <v>1029.5</v>
      </c>
      <c r="AS532" s="5">
        <v>230</v>
      </c>
      <c r="AT532" s="5">
        <v>0</v>
      </c>
      <c r="AU532" s="5">
        <v>0</v>
      </c>
      <c r="AV532" s="5">
        <v>0</v>
      </c>
      <c r="AW532" s="5">
        <v>0</v>
      </c>
      <c r="AX532">
        <v>232</v>
      </c>
      <c r="AY532">
        <v>1088</v>
      </c>
      <c r="AZ532">
        <v>5.9</v>
      </c>
      <c r="BA532">
        <v>6.1</v>
      </c>
      <c r="BB532" s="55">
        <v>0.36319444444447802</v>
      </c>
    </row>
    <row r="533" spans="2:54" x14ac:dyDescent="0.25">
      <c r="B533" s="5">
        <v>6.8</v>
      </c>
      <c r="C533" s="5">
        <v>87</v>
      </c>
      <c r="D533" s="5">
        <v>4.8</v>
      </c>
      <c r="E533" s="5">
        <v>5.8</v>
      </c>
      <c r="F533" s="5">
        <v>6.1</v>
      </c>
      <c r="G533" s="5">
        <v>6.8</v>
      </c>
      <c r="H533" s="5">
        <v>1029.5999999999999</v>
      </c>
      <c r="I533" s="5">
        <v>260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5.8</v>
      </c>
      <c r="Q533">
        <v>6</v>
      </c>
      <c r="R533" s="54">
        <v>0.36388888888888898</v>
      </c>
      <c r="T533" s="91">
        <f t="shared" si="17"/>
        <v>6</v>
      </c>
      <c r="U533" s="94">
        <f t="shared" si="20"/>
        <v>-4.8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6.8</v>
      </c>
      <c r="AM533" s="5">
        <v>87</v>
      </c>
      <c r="AN533" s="5">
        <v>4.8</v>
      </c>
      <c r="AO533" s="5">
        <v>5.8</v>
      </c>
      <c r="AP533" s="5">
        <v>6.1</v>
      </c>
      <c r="AQ533" s="5">
        <v>6.8</v>
      </c>
      <c r="AR533" s="5">
        <v>1029.5999999999999</v>
      </c>
      <c r="AS533" s="5">
        <v>260</v>
      </c>
      <c r="AT533" s="5">
        <v>0</v>
      </c>
      <c r="AU533" s="5">
        <v>0</v>
      </c>
      <c r="AV533" s="5">
        <v>0</v>
      </c>
      <c r="AW533" s="5">
        <v>0</v>
      </c>
      <c r="AX533">
        <v>232</v>
      </c>
      <c r="AY533">
        <v>1088</v>
      </c>
      <c r="AZ533">
        <v>5.8</v>
      </c>
      <c r="BA533">
        <v>6</v>
      </c>
      <c r="BB533" s="55">
        <v>0.36388888888892301</v>
      </c>
    </row>
    <row r="534" spans="2:54" x14ac:dyDescent="0.25">
      <c r="B534" s="5">
        <v>6.8</v>
      </c>
      <c r="C534" s="5">
        <v>87</v>
      </c>
      <c r="D534" s="5">
        <v>4.8</v>
      </c>
      <c r="E534" s="5">
        <v>6.8</v>
      </c>
      <c r="F534" s="5">
        <v>2.9</v>
      </c>
      <c r="G534" s="5">
        <v>5.4</v>
      </c>
      <c r="H534" s="5">
        <v>1029.5999999999999</v>
      </c>
      <c r="I534" s="5">
        <v>290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5.8</v>
      </c>
      <c r="Q534">
        <v>6</v>
      </c>
      <c r="R534" s="54">
        <v>0.36458333333333298</v>
      </c>
      <c r="T534" s="91">
        <f t="shared" si="17"/>
        <v>6</v>
      </c>
      <c r="U534" s="94">
        <f t="shared" si="20"/>
        <v>-4.8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6.8</v>
      </c>
      <c r="AM534" s="5">
        <v>87</v>
      </c>
      <c r="AN534" s="5">
        <v>4.8</v>
      </c>
      <c r="AO534" s="5">
        <v>6.8</v>
      </c>
      <c r="AP534" s="5">
        <v>2.9</v>
      </c>
      <c r="AQ534" s="5">
        <v>5.4</v>
      </c>
      <c r="AR534" s="5">
        <v>1029.5999999999999</v>
      </c>
      <c r="AS534" s="5">
        <v>290</v>
      </c>
      <c r="AT534" s="5">
        <v>0</v>
      </c>
      <c r="AU534" s="5">
        <v>0</v>
      </c>
      <c r="AV534" s="5">
        <v>0</v>
      </c>
      <c r="AW534" s="5">
        <v>0</v>
      </c>
      <c r="AX534">
        <v>232</v>
      </c>
      <c r="AY534">
        <v>1088</v>
      </c>
      <c r="AZ534">
        <v>5.8</v>
      </c>
      <c r="BA534">
        <v>6</v>
      </c>
      <c r="BB534" s="55">
        <v>0.36458333333336801</v>
      </c>
    </row>
    <row r="535" spans="2:54" x14ac:dyDescent="0.25">
      <c r="B535" s="5">
        <v>6.8</v>
      </c>
      <c r="C535" s="5">
        <v>87</v>
      </c>
      <c r="D535" s="5">
        <v>4.8</v>
      </c>
      <c r="E535" s="5">
        <v>6.8</v>
      </c>
      <c r="F535" s="5">
        <v>4.3</v>
      </c>
      <c r="G535" s="5">
        <v>6.5</v>
      </c>
      <c r="H535" s="5">
        <v>1029.3</v>
      </c>
      <c r="I535" s="5">
        <v>320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5.8</v>
      </c>
      <c r="Q535">
        <v>6</v>
      </c>
      <c r="R535" s="54">
        <v>0.36527777777777798</v>
      </c>
      <c r="T535" s="91">
        <f t="shared" si="17"/>
        <v>6</v>
      </c>
      <c r="U535" s="94">
        <f t="shared" si="20"/>
        <v>-4.8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6.8</v>
      </c>
      <c r="AM535" s="5">
        <v>87</v>
      </c>
      <c r="AN535" s="5">
        <v>4.8</v>
      </c>
      <c r="AO535" s="5">
        <v>6.8</v>
      </c>
      <c r="AP535" s="5">
        <v>4.3</v>
      </c>
      <c r="AQ535" s="5">
        <v>6.5</v>
      </c>
      <c r="AR535" s="5">
        <v>1029.3</v>
      </c>
      <c r="AS535" s="5">
        <v>320</v>
      </c>
      <c r="AT535" s="5">
        <v>0</v>
      </c>
      <c r="AU535" s="5">
        <v>0</v>
      </c>
      <c r="AV535" s="5">
        <v>0</v>
      </c>
      <c r="AW535" s="5">
        <v>0</v>
      </c>
      <c r="AX535">
        <v>232</v>
      </c>
      <c r="AY535">
        <v>1088</v>
      </c>
      <c r="AZ535">
        <v>5.8</v>
      </c>
      <c r="BA535">
        <v>6</v>
      </c>
      <c r="BB535" s="55">
        <v>0.36527777777781301</v>
      </c>
    </row>
    <row r="536" spans="2:54" x14ac:dyDescent="0.25">
      <c r="B536" s="5">
        <v>6.8</v>
      </c>
      <c r="C536" s="5">
        <v>87</v>
      </c>
      <c r="D536" s="5">
        <v>4.8</v>
      </c>
      <c r="E536" s="5">
        <v>6.8</v>
      </c>
      <c r="F536" s="5">
        <v>2.5</v>
      </c>
      <c r="G536" s="5">
        <v>6.8</v>
      </c>
      <c r="H536" s="5">
        <v>1029.5</v>
      </c>
      <c r="I536" s="5">
        <v>350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5.8</v>
      </c>
      <c r="Q536">
        <v>6</v>
      </c>
      <c r="R536" s="54">
        <v>0.36597222222222198</v>
      </c>
      <c r="T536" s="91">
        <f t="shared" si="17"/>
        <v>6</v>
      </c>
      <c r="U536" s="94">
        <f t="shared" si="20"/>
        <v>-4.8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6.8</v>
      </c>
      <c r="AM536" s="5">
        <v>87</v>
      </c>
      <c r="AN536" s="5">
        <v>4.8</v>
      </c>
      <c r="AO536" s="5">
        <v>6.8</v>
      </c>
      <c r="AP536" s="5">
        <v>2.5</v>
      </c>
      <c r="AQ536" s="5">
        <v>6.8</v>
      </c>
      <c r="AR536" s="5">
        <v>1029.5</v>
      </c>
      <c r="AS536" s="5">
        <v>350</v>
      </c>
      <c r="AT536" s="5">
        <v>0</v>
      </c>
      <c r="AU536" s="5">
        <v>0</v>
      </c>
      <c r="AV536" s="5">
        <v>0</v>
      </c>
      <c r="AW536" s="5">
        <v>0</v>
      </c>
      <c r="AX536">
        <v>232</v>
      </c>
      <c r="AY536">
        <v>1088</v>
      </c>
      <c r="AZ536">
        <v>5.8</v>
      </c>
      <c r="BA536">
        <v>6</v>
      </c>
      <c r="BB536" s="55">
        <v>0.365972222222258</v>
      </c>
    </row>
    <row r="537" spans="2:54" x14ac:dyDescent="0.25">
      <c r="B537" s="5">
        <v>6.8</v>
      </c>
      <c r="C537" s="5">
        <v>87</v>
      </c>
      <c r="D537" s="5">
        <v>4.8</v>
      </c>
      <c r="E537" s="5">
        <v>6.8</v>
      </c>
      <c r="F537" s="5">
        <v>2.5</v>
      </c>
      <c r="G537" s="5">
        <v>4.3</v>
      </c>
      <c r="H537" s="5">
        <v>1029.4000000000001</v>
      </c>
      <c r="I537" s="5">
        <v>380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5.8</v>
      </c>
      <c r="Q537">
        <v>6</v>
      </c>
      <c r="R537" s="54">
        <v>0.36666666666666697</v>
      </c>
      <c r="T537" s="91">
        <f t="shared" si="17"/>
        <v>6</v>
      </c>
      <c r="U537" s="94">
        <f t="shared" si="20"/>
        <v>-4.8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6.8</v>
      </c>
      <c r="AM537" s="5">
        <v>87</v>
      </c>
      <c r="AN537" s="5">
        <v>4.8</v>
      </c>
      <c r="AO537" s="5">
        <v>6.8</v>
      </c>
      <c r="AP537" s="5">
        <v>2.5</v>
      </c>
      <c r="AQ537" s="5">
        <v>4.3</v>
      </c>
      <c r="AR537" s="5">
        <v>1029.4000000000001</v>
      </c>
      <c r="AS537" s="5">
        <v>380</v>
      </c>
      <c r="AT537" s="5">
        <v>0</v>
      </c>
      <c r="AU537" s="5">
        <v>0</v>
      </c>
      <c r="AV537" s="5">
        <v>0</v>
      </c>
      <c r="AW537" s="5">
        <v>0</v>
      </c>
      <c r="AX537">
        <v>232</v>
      </c>
      <c r="AY537">
        <v>1088</v>
      </c>
      <c r="AZ537">
        <v>5.8</v>
      </c>
      <c r="BA537">
        <v>6</v>
      </c>
      <c r="BB537" s="55">
        <v>0.366666666666703</v>
      </c>
    </row>
    <row r="538" spans="2:54" x14ac:dyDescent="0.25">
      <c r="B538" s="5">
        <v>6.7</v>
      </c>
      <c r="C538" s="5">
        <v>87</v>
      </c>
      <c r="D538" s="5">
        <v>4.7</v>
      </c>
      <c r="E538" s="5">
        <v>5.9</v>
      </c>
      <c r="F538" s="5">
        <v>5.4</v>
      </c>
      <c r="G538" s="5">
        <v>9.4</v>
      </c>
      <c r="H538" s="5">
        <v>1029.5</v>
      </c>
      <c r="I538" s="5">
        <v>410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5.8</v>
      </c>
      <c r="Q538">
        <v>6</v>
      </c>
      <c r="R538" s="54">
        <v>0.36736111111111103</v>
      </c>
      <c r="T538" s="91">
        <f t="shared" si="17"/>
        <v>6</v>
      </c>
      <c r="U538" s="94">
        <f t="shared" si="20"/>
        <v>-4.7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6.7</v>
      </c>
      <c r="AM538" s="5">
        <v>87</v>
      </c>
      <c r="AN538" s="5">
        <v>4.7</v>
      </c>
      <c r="AO538" s="5">
        <v>5.9</v>
      </c>
      <c r="AP538" s="5">
        <v>5.4</v>
      </c>
      <c r="AQ538" s="5">
        <v>9.4</v>
      </c>
      <c r="AR538" s="5">
        <v>1029.5</v>
      </c>
      <c r="AS538" s="5">
        <v>410</v>
      </c>
      <c r="AT538" s="5">
        <v>0</v>
      </c>
      <c r="AU538" s="5">
        <v>0</v>
      </c>
      <c r="AV538" s="5">
        <v>0</v>
      </c>
      <c r="AW538" s="5">
        <v>0</v>
      </c>
      <c r="AX538">
        <v>232</v>
      </c>
      <c r="AY538">
        <v>1088</v>
      </c>
      <c r="AZ538">
        <v>5.8</v>
      </c>
      <c r="BA538">
        <v>6</v>
      </c>
      <c r="BB538" s="55">
        <v>0.367361111111148</v>
      </c>
    </row>
    <row r="539" spans="2:54" x14ac:dyDescent="0.25">
      <c r="B539" s="5">
        <v>6.8</v>
      </c>
      <c r="C539" s="5">
        <v>87</v>
      </c>
      <c r="D539" s="5">
        <v>4.8</v>
      </c>
      <c r="E539" s="5">
        <v>6.8</v>
      </c>
      <c r="F539" s="5">
        <v>3.6</v>
      </c>
      <c r="G539" s="5">
        <v>4.3</v>
      </c>
      <c r="H539" s="5">
        <v>1029.5999999999999</v>
      </c>
      <c r="I539" s="5">
        <v>450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5.8</v>
      </c>
      <c r="Q539">
        <v>6</v>
      </c>
      <c r="R539" s="54">
        <v>0.36805555555555602</v>
      </c>
      <c r="T539" s="91">
        <f t="shared" si="17"/>
        <v>6</v>
      </c>
      <c r="U539" s="94">
        <f t="shared" si="20"/>
        <v>-4.8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6.8</v>
      </c>
      <c r="AM539" s="5">
        <v>87</v>
      </c>
      <c r="AN539" s="5">
        <v>4.8</v>
      </c>
      <c r="AO539" s="5">
        <v>6.8</v>
      </c>
      <c r="AP539" s="5">
        <v>3.6</v>
      </c>
      <c r="AQ539" s="5">
        <v>4.3</v>
      </c>
      <c r="AR539" s="5">
        <v>1029.5999999999999</v>
      </c>
      <c r="AS539" s="5">
        <v>450</v>
      </c>
      <c r="AT539" s="5">
        <v>0</v>
      </c>
      <c r="AU539" s="5">
        <v>0</v>
      </c>
      <c r="AV539" s="5">
        <v>0</v>
      </c>
      <c r="AW539" s="5">
        <v>0</v>
      </c>
      <c r="AX539">
        <v>232</v>
      </c>
      <c r="AY539">
        <v>1088</v>
      </c>
      <c r="AZ539">
        <v>5.8</v>
      </c>
      <c r="BA539">
        <v>6</v>
      </c>
      <c r="BB539" s="55">
        <v>0.36805555555559299</v>
      </c>
    </row>
    <row r="540" spans="2:54" x14ac:dyDescent="0.25">
      <c r="B540" s="5">
        <v>6.8</v>
      </c>
      <c r="C540" s="5">
        <v>87</v>
      </c>
      <c r="D540" s="5">
        <v>4.8</v>
      </c>
      <c r="E540" s="5">
        <v>6.8</v>
      </c>
      <c r="F540" s="5">
        <v>3.6</v>
      </c>
      <c r="G540" s="5">
        <v>4.7</v>
      </c>
      <c r="H540" s="5">
        <v>1029.5999999999999</v>
      </c>
      <c r="I540" s="5">
        <v>490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5.8</v>
      </c>
      <c r="Q540">
        <v>5.9</v>
      </c>
      <c r="R540" s="54">
        <v>0.36875000000000002</v>
      </c>
      <c r="T540" s="91">
        <f t="shared" si="17"/>
        <v>5.9</v>
      </c>
      <c r="U540" s="94">
        <f t="shared" si="20"/>
        <v>-4.8999999999999995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6.8</v>
      </c>
      <c r="AM540" s="5">
        <v>87</v>
      </c>
      <c r="AN540" s="5">
        <v>4.8</v>
      </c>
      <c r="AO540" s="5">
        <v>6.8</v>
      </c>
      <c r="AP540" s="5">
        <v>3.6</v>
      </c>
      <c r="AQ540" s="5">
        <v>4.7</v>
      </c>
      <c r="AR540" s="5">
        <v>1029.5999999999999</v>
      </c>
      <c r="AS540" s="5">
        <v>490</v>
      </c>
      <c r="AT540" s="5">
        <v>0</v>
      </c>
      <c r="AU540" s="5">
        <v>0</v>
      </c>
      <c r="AV540" s="5">
        <v>0</v>
      </c>
      <c r="AW540" s="5">
        <v>0</v>
      </c>
      <c r="AX540">
        <v>232</v>
      </c>
      <c r="AY540">
        <v>1088</v>
      </c>
      <c r="AZ540">
        <v>5.8</v>
      </c>
      <c r="BA540">
        <v>5.9</v>
      </c>
      <c r="BB540" s="55">
        <v>0.36875000000003799</v>
      </c>
    </row>
    <row r="541" spans="2:54" x14ac:dyDescent="0.25">
      <c r="B541" s="5">
        <v>6.7</v>
      </c>
      <c r="C541" s="5">
        <v>87</v>
      </c>
      <c r="D541" s="5">
        <v>4.7</v>
      </c>
      <c r="E541" s="5">
        <v>6.7</v>
      </c>
      <c r="F541" s="5">
        <v>0</v>
      </c>
      <c r="G541" s="5">
        <v>5.4</v>
      </c>
      <c r="H541" s="5">
        <v>1029.4000000000001</v>
      </c>
      <c r="I541" s="5">
        <v>530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5.7</v>
      </c>
      <c r="Q541">
        <v>5.9</v>
      </c>
      <c r="R541" s="54">
        <v>0.36944444444444402</v>
      </c>
      <c r="T541" s="91">
        <f t="shared" si="17"/>
        <v>5.9</v>
      </c>
      <c r="U541" s="94">
        <f t="shared" si="20"/>
        <v>-4.8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6.7</v>
      </c>
      <c r="AM541" s="5">
        <v>87</v>
      </c>
      <c r="AN541" s="5">
        <v>4.7</v>
      </c>
      <c r="AO541" s="5">
        <v>6.7</v>
      </c>
      <c r="AP541" s="5">
        <v>0</v>
      </c>
      <c r="AQ541" s="5">
        <v>5.4</v>
      </c>
      <c r="AR541" s="5">
        <v>1029.4000000000001</v>
      </c>
      <c r="AS541" s="5">
        <v>530</v>
      </c>
      <c r="AT541" s="5">
        <v>0</v>
      </c>
      <c r="AU541" s="5">
        <v>0</v>
      </c>
      <c r="AV541" s="5">
        <v>0</v>
      </c>
      <c r="AW541" s="5">
        <v>0</v>
      </c>
      <c r="AX541">
        <v>232</v>
      </c>
      <c r="AY541">
        <v>1088</v>
      </c>
      <c r="AZ541">
        <v>5.7</v>
      </c>
      <c r="BA541">
        <v>5.9</v>
      </c>
      <c r="BB541" s="55">
        <v>0.36944444444448299</v>
      </c>
    </row>
    <row r="542" spans="2:54" x14ac:dyDescent="0.25">
      <c r="B542" s="5">
        <v>6.7</v>
      </c>
      <c r="C542" s="5">
        <v>87</v>
      </c>
      <c r="D542" s="5">
        <v>4.7</v>
      </c>
      <c r="E542" s="5">
        <v>5.7</v>
      </c>
      <c r="F542" s="5">
        <v>5.8</v>
      </c>
      <c r="G542" s="5">
        <v>6.5</v>
      </c>
      <c r="H542" s="5">
        <v>1029.4000000000001</v>
      </c>
      <c r="I542" s="5">
        <v>570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5.7</v>
      </c>
      <c r="Q542">
        <v>5.9</v>
      </c>
      <c r="R542" s="54">
        <v>0.37013888888888902</v>
      </c>
      <c r="T542" s="91">
        <f t="shared" si="17"/>
        <v>5.9</v>
      </c>
      <c r="U542" s="94">
        <f t="shared" si="20"/>
        <v>-4.8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6.7</v>
      </c>
      <c r="AM542" s="5">
        <v>87</v>
      </c>
      <c r="AN542" s="5">
        <v>4.7</v>
      </c>
      <c r="AO542" s="5">
        <v>5.7</v>
      </c>
      <c r="AP542" s="5">
        <v>5.8</v>
      </c>
      <c r="AQ542" s="5">
        <v>6.5</v>
      </c>
      <c r="AR542" s="5">
        <v>1029.4000000000001</v>
      </c>
      <c r="AS542" s="5">
        <v>570</v>
      </c>
      <c r="AT542" s="5">
        <v>0</v>
      </c>
      <c r="AU542" s="5">
        <v>0</v>
      </c>
      <c r="AV542" s="5">
        <v>0</v>
      </c>
      <c r="AW542" s="5">
        <v>0</v>
      </c>
      <c r="AX542">
        <v>232</v>
      </c>
      <c r="AY542">
        <v>1088</v>
      </c>
      <c r="AZ542">
        <v>5.7</v>
      </c>
      <c r="BA542">
        <v>5.9</v>
      </c>
      <c r="BB542" s="55">
        <v>0.37013888888892799</v>
      </c>
    </row>
    <row r="543" spans="2:54" x14ac:dyDescent="0.25">
      <c r="B543" s="5">
        <v>6.7</v>
      </c>
      <c r="C543" s="5">
        <v>87</v>
      </c>
      <c r="D543" s="5">
        <v>4.7</v>
      </c>
      <c r="E543" s="5">
        <v>6.7</v>
      </c>
      <c r="F543" s="5">
        <v>4</v>
      </c>
      <c r="G543" s="5">
        <v>4.3</v>
      </c>
      <c r="H543" s="5">
        <v>1029.7</v>
      </c>
      <c r="I543" s="5">
        <v>610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5.7</v>
      </c>
      <c r="Q543">
        <v>5.9</v>
      </c>
      <c r="R543" s="54">
        <v>0.37083333333333302</v>
      </c>
      <c r="T543" s="91">
        <f t="shared" si="17"/>
        <v>5.9</v>
      </c>
      <c r="U543" s="94">
        <f t="shared" si="20"/>
        <v>-4.8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6.7</v>
      </c>
      <c r="AM543" s="5">
        <v>87</v>
      </c>
      <c r="AN543" s="5">
        <v>4.7</v>
      </c>
      <c r="AO543" s="5">
        <v>6.7</v>
      </c>
      <c r="AP543" s="5">
        <v>4</v>
      </c>
      <c r="AQ543" s="5">
        <v>4.3</v>
      </c>
      <c r="AR543" s="5">
        <v>1029.7</v>
      </c>
      <c r="AS543" s="5">
        <v>610</v>
      </c>
      <c r="AT543" s="5">
        <v>0</v>
      </c>
      <c r="AU543" s="5">
        <v>0</v>
      </c>
      <c r="AV543" s="5">
        <v>0</v>
      </c>
      <c r="AW543" s="5">
        <v>0</v>
      </c>
      <c r="AX543">
        <v>232</v>
      </c>
      <c r="AY543">
        <v>1088</v>
      </c>
      <c r="AZ543">
        <v>5.7</v>
      </c>
      <c r="BA543">
        <v>5.9</v>
      </c>
      <c r="BB543" s="55">
        <v>0.37083333333337298</v>
      </c>
    </row>
    <row r="544" spans="2:54" x14ac:dyDescent="0.25">
      <c r="B544" s="5">
        <v>6.7</v>
      </c>
      <c r="C544" s="5">
        <v>87</v>
      </c>
      <c r="D544" s="5">
        <v>4.7</v>
      </c>
      <c r="E544" s="5">
        <v>6.7</v>
      </c>
      <c r="F544" s="5">
        <v>2.9</v>
      </c>
      <c r="G544" s="5">
        <v>5.4</v>
      </c>
      <c r="H544" s="5">
        <v>1029.5999999999999</v>
      </c>
      <c r="I544" s="5">
        <v>660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5.7</v>
      </c>
      <c r="Q544">
        <v>5.9</v>
      </c>
      <c r="R544" s="54">
        <v>0.37152777777777801</v>
      </c>
      <c r="T544" s="91">
        <f t="shared" si="17"/>
        <v>5.9</v>
      </c>
      <c r="U544" s="94">
        <f t="shared" si="20"/>
        <v>-4.8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6.7</v>
      </c>
      <c r="AM544" s="5">
        <v>87</v>
      </c>
      <c r="AN544" s="5">
        <v>4.7</v>
      </c>
      <c r="AO544" s="5">
        <v>6.7</v>
      </c>
      <c r="AP544" s="5">
        <v>2.9</v>
      </c>
      <c r="AQ544" s="5">
        <v>5.4</v>
      </c>
      <c r="AR544" s="5">
        <v>1029.5999999999999</v>
      </c>
      <c r="AS544" s="5">
        <v>660</v>
      </c>
      <c r="AT544" s="5">
        <v>0</v>
      </c>
      <c r="AU544" s="5">
        <v>0</v>
      </c>
      <c r="AV544" s="5">
        <v>0</v>
      </c>
      <c r="AW544" s="5">
        <v>0</v>
      </c>
      <c r="AX544">
        <v>232</v>
      </c>
      <c r="AY544">
        <v>1088</v>
      </c>
      <c r="AZ544">
        <v>5.7</v>
      </c>
      <c r="BA544">
        <v>5.9</v>
      </c>
      <c r="BB544" s="55">
        <v>0.37152777777781798</v>
      </c>
    </row>
    <row r="545" spans="2:54" x14ac:dyDescent="0.25">
      <c r="B545" s="5">
        <v>6.7</v>
      </c>
      <c r="C545" s="5">
        <v>87</v>
      </c>
      <c r="D545" s="5">
        <v>4.7</v>
      </c>
      <c r="E545" s="5">
        <v>6.7</v>
      </c>
      <c r="F545" s="5">
        <v>1.8</v>
      </c>
      <c r="G545" s="5">
        <v>2.9</v>
      </c>
      <c r="H545" s="5">
        <v>1029.5999999999999</v>
      </c>
      <c r="I545" s="5">
        <v>700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5.7</v>
      </c>
      <c r="Q545">
        <v>5.9</v>
      </c>
      <c r="R545" s="54">
        <v>0.37222222222222201</v>
      </c>
      <c r="T545" s="91">
        <f t="shared" si="17"/>
        <v>5.9</v>
      </c>
      <c r="U545" s="94">
        <f t="shared" si="20"/>
        <v>-4.8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6.7</v>
      </c>
      <c r="AM545" s="5">
        <v>87</v>
      </c>
      <c r="AN545" s="5">
        <v>4.7</v>
      </c>
      <c r="AO545" s="5">
        <v>6.7</v>
      </c>
      <c r="AP545" s="5">
        <v>1.8</v>
      </c>
      <c r="AQ545" s="5">
        <v>2.9</v>
      </c>
      <c r="AR545" s="5">
        <v>1029.5999999999999</v>
      </c>
      <c r="AS545" s="5">
        <v>700</v>
      </c>
      <c r="AT545" s="5">
        <v>0</v>
      </c>
      <c r="AU545" s="5">
        <v>0</v>
      </c>
      <c r="AV545" s="5">
        <v>0</v>
      </c>
      <c r="AW545" s="5">
        <v>0</v>
      </c>
      <c r="AX545">
        <v>232</v>
      </c>
      <c r="AY545">
        <v>1088</v>
      </c>
      <c r="AZ545">
        <v>5.7</v>
      </c>
      <c r="BA545">
        <v>5.9</v>
      </c>
      <c r="BB545" s="55">
        <v>0.37222222222226298</v>
      </c>
    </row>
    <row r="546" spans="2:54" x14ac:dyDescent="0.25">
      <c r="B546" s="5">
        <v>6.7</v>
      </c>
      <c r="C546" s="5">
        <v>87</v>
      </c>
      <c r="D546" s="5">
        <v>4.7</v>
      </c>
      <c r="E546" s="5">
        <v>6.7</v>
      </c>
      <c r="F546" s="5">
        <v>3.6</v>
      </c>
      <c r="G546" s="5">
        <v>7.2</v>
      </c>
      <c r="H546" s="5">
        <v>1029.7</v>
      </c>
      <c r="I546" s="5">
        <v>750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5.7</v>
      </c>
      <c r="Q546">
        <v>5.9</v>
      </c>
      <c r="R546" s="54">
        <v>0.37291666666666701</v>
      </c>
      <c r="T546" s="91">
        <f t="shared" si="17"/>
        <v>5.9</v>
      </c>
      <c r="U546" s="94">
        <f t="shared" si="20"/>
        <v>-4.8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6.7</v>
      </c>
      <c r="AM546" s="5">
        <v>87</v>
      </c>
      <c r="AN546" s="5">
        <v>4.7</v>
      </c>
      <c r="AO546" s="5">
        <v>6.7</v>
      </c>
      <c r="AP546" s="5">
        <v>3.6</v>
      </c>
      <c r="AQ546" s="5">
        <v>7.2</v>
      </c>
      <c r="AR546" s="5">
        <v>1029.7</v>
      </c>
      <c r="AS546" s="5">
        <v>750</v>
      </c>
      <c r="AT546" s="5">
        <v>0</v>
      </c>
      <c r="AU546" s="5">
        <v>0</v>
      </c>
      <c r="AV546" s="5">
        <v>0</v>
      </c>
      <c r="AW546" s="5">
        <v>0</v>
      </c>
      <c r="AX546">
        <v>232</v>
      </c>
      <c r="AY546">
        <v>1088</v>
      </c>
      <c r="AZ546">
        <v>5.7</v>
      </c>
      <c r="BA546">
        <v>5.9</v>
      </c>
      <c r="BB546" s="55">
        <v>0.37291666666670797</v>
      </c>
    </row>
    <row r="547" spans="2:54" x14ac:dyDescent="0.25">
      <c r="B547" s="5">
        <v>6.8</v>
      </c>
      <c r="C547" s="5">
        <v>87</v>
      </c>
      <c r="D547" s="5">
        <v>4.8</v>
      </c>
      <c r="E547" s="5">
        <v>6.8</v>
      </c>
      <c r="F547" s="5">
        <v>3.6</v>
      </c>
      <c r="G547" s="5">
        <v>4</v>
      </c>
      <c r="H547" s="5">
        <v>1029.5999999999999</v>
      </c>
      <c r="I547" s="5">
        <v>800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5.7</v>
      </c>
      <c r="Q547">
        <v>5.9</v>
      </c>
      <c r="R547" s="54">
        <v>0.37361111111111101</v>
      </c>
      <c r="T547" s="91">
        <f t="shared" si="17"/>
        <v>5.9</v>
      </c>
      <c r="U547" s="94">
        <f t="shared" si="20"/>
        <v>-4.8999999999999995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6.8</v>
      </c>
      <c r="AM547" s="5">
        <v>87</v>
      </c>
      <c r="AN547" s="5">
        <v>4.8</v>
      </c>
      <c r="AO547" s="5">
        <v>6.8</v>
      </c>
      <c r="AP547" s="5">
        <v>3.6</v>
      </c>
      <c r="AQ547" s="5">
        <v>4</v>
      </c>
      <c r="AR547" s="5">
        <v>1029.5999999999999</v>
      </c>
      <c r="AS547" s="5">
        <v>800</v>
      </c>
      <c r="AT547" s="5">
        <v>0</v>
      </c>
      <c r="AU547" s="5">
        <v>0</v>
      </c>
      <c r="AV547" s="5">
        <v>0</v>
      </c>
      <c r="AW547" s="5">
        <v>0</v>
      </c>
      <c r="AX547">
        <v>232</v>
      </c>
      <c r="AY547">
        <v>1088</v>
      </c>
      <c r="AZ547">
        <v>5.7</v>
      </c>
      <c r="BA547">
        <v>5.9</v>
      </c>
      <c r="BB547" s="55">
        <v>0.37361111111115303</v>
      </c>
    </row>
    <row r="548" spans="2:54" x14ac:dyDescent="0.25">
      <c r="B548" s="5">
        <v>6.7</v>
      </c>
      <c r="C548" s="5">
        <v>87</v>
      </c>
      <c r="D548" s="5">
        <v>4.7</v>
      </c>
      <c r="E548" s="5">
        <v>6</v>
      </c>
      <c r="F548" s="5">
        <v>5</v>
      </c>
      <c r="G548" s="5">
        <v>5</v>
      </c>
      <c r="H548" s="5">
        <v>1029.5999999999999</v>
      </c>
      <c r="I548" s="5">
        <v>850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5.7</v>
      </c>
      <c r="Q548">
        <v>5.9</v>
      </c>
      <c r="R548" s="54">
        <v>0.374305555555556</v>
      </c>
      <c r="T548" s="91">
        <f t="shared" si="17"/>
        <v>5.9</v>
      </c>
      <c r="U548" s="94">
        <f t="shared" si="20"/>
        <v>-4.8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6.7</v>
      </c>
      <c r="AM548" s="5">
        <v>87</v>
      </c>
      <c r="AN548" s="5">
        <v>4.7</v>
      </c>
      <c r="AO548" s="5">
        <v>6</v>
      </c>
      <c r="AP548" s="5">
        <v>5</v>
      </c>
      <c r="AQ548" s="5">
        <v>5</v>
      </c>
      <c r="AR548" s="5">
        <v>1029.5999999999999</v>
      </c>
      <c r="AS548" s="5">
        <v>850</v>
      </c>
      <c r="AT548" s="5">
        <v>0</v>
      </c>
      <c r="AU548" s="5">
        <v>0</v>
      </c>
      <c r="AV548" s="5">
        <v>0</v>
      </c>
      <c r="AW548" s="5">
        <v>0</v>
      </c>
      <c r="AX548">
        <v>232</v>
      </c>
      <c r="AY548">
        <v>1088</v>
      </c>
      <c r="AZ548">
        <v>5.7</v>
      </c>
      <c r="BA548">
        <v>5.9</v>
      </c>
      <c r="BB548" s="55">
        <v>0.37430555555559802</v>
      </c>
    </row>
    <row r="549" spans="2:54" x14ac:dyDescent="0.25">
      <c r="B549" s="5">
        <v>6.7</v>
      </c>
      <c r="C549" s="5">
        <v>87</v>
      </c>
      <c r="D549" s="5">
        <v>4.7</v>
      </c>
      <c r="E549" s="5">
        <v>6.7</v>
      </c>
      <c r="F549" s="5">
        <v>3.2</v>
      </c>
      <c r="G549" s="5">
        <v>4</v>
      </c>
      <c r="H549" s="5">
        <v>1029.5999999999999</v>
      </c>
      <c r="I549" s="5">
        <v>900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5.6</v>
      </c>
      <c r="Q549">
        <v>5.9</v>
      </c>
      <c r="R549" s="54">
        <v>0.375</v>
      </c>
      <c r="T549" s="91">
        <f t="shared" si="17"/>
        <v>5.9</v>
      </c>
      <c r="U549" s="94">
        <f t="shared" si="20"/>
        <v>-4.8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6.7</v>
      </c>
      <c r="AM549" s="5">
        <v>87</v>
      </c>
      <c r="AN549" s="5">
        <v>4.7</v>
      </c>
      <c r="AO549" s="5">
        <v>6.7</v>
      </c>
      <c r="AP549" s="5">
        <v>3.2</v>
      </c>
      <c r="AQ549" s="5">
        <v>4</v>
      </c>
      <c r="AR549" s="5">
        <v>1029.5999999999999</v>
      </c>
      <c r="AS549" s="5">
        <v>900</v>
      </c>
      <c r="AT549" s="5">
        <v>0</v>
      </c>
      <c r="AU549" s="5">
        <v>0</v>
      </c>
      <c r="AV549" s="5">
        <v>0</v>
      </c>
      <c r="AW549" s="5">
        <v>0</v>
      </c>
      <c r="AX549">
        <v>232</v>
      </c>
      <c r="AY549">
        <v>1088</v>
      </c>
      <c r="AZ549">
        <v>5.6</v>
      </c>
      <c r="BA549">
        <v>5.9</v>
      </c>
      <c r="BB549" s="55">
        <v>0.37500000000004302</v>
      </c>
    </row>
    <row r="550" spans="2:54" x14ac:dyDescent="0.25">
      <c r="B550" s="5">
        <v>6.7</v>
      </c>
      <c r="C550" s="5">
        <v>87</v>
      </c>
      <c r="D550" s="5">
        <v>4.7</v>
      </c>
      <c r="E550" s="5">
        <v>5.5</v>
      </c>
      <c r="F550" s="5">
        <v>6.5</v>
      </c>
      <c r="G550" s="5">
        <v>6.5</v>
      </c>
      <c r="H550" s="5">
        <v>1029.7</v>
      </c>
      <c r="I550" s="5">
        <v>950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5.6</v>
      </c>
      <c r="Q550">
        <v>5.9</v>
      </c>
      <c r="R550" s="54">
        <v>0.375694444444444</v>
      </c>
      <c r="T550" s="91">
        <f t="shared" si="17"/>
        <v>5.9</v>
      </c>
      <c r="U550" s="94">
        <f t="shared" si="20"/>
        <v>-4.8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6.7</v>
      </c>
      <c r="AM550" s="5">
        <v>87</v>
      </c>
      <c r="AN550" s="5">
        <v>4.7</v>
      </c>
      <c r="AO550" s="5">
        <v>5.5</v>
      </c>
      <c r="AP550" s="5">
        <v>6.5</v>
      </c>
      <c r="AQ550" s="5">
        <v>6.5</v>
      </c>
      <c r="AR550" s="5">
        <v>1029.7</v>
      </c>
      <c r="AS550" s="5">
        <v>950</v>
      </c>
      <c r="AT550" s="5">
        <v>0</v>
      </c>
      <c r="AU550" s="5">
        <v>0</v>
      </c>
      <c r="AV550" s="5">
        <v>0</v>
      </c>
      <c r="AW550" s="5">
        <v>0</v>
      </c>
      <c r="AX550">
        <v>232</v>
      </c>
      <c r="AY550">
        <v>1088</v>
      </c>
      <c r="AZ550">
        <v>5.6</v>
      </c>
      <c r="BA550">
        <v>5.9</v>
      </c>
      <c r="BB550" s="55">
        <v>0.37569444444448802</v>
      </c>
    </row>
    <row r="551" spans="2:54" x14ac:dyDescent="0.25">
      <c r="B551" s="5">
        <v>6.7</v>
      </c>
      <c r="C551" s="5">
        <v>87</v>
      </c>
      <c r="D551" s="5">
        <v>4.7</v>
      </c>
      <c r="E551" s="5">
        <v>5.7</v>
      </c>
      <c r="F551" s="5">
        <v>5.8</v>
      </c>
      <c r="G551" s="5">
        <v>6.8</v>
      </c>
      <c r="H551" s="5">
        <v>1029.5999999999999</v>
      </c>
      <c r="I551" s="5">
        <v>1000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5.6</v>
      </c>
      <c r="Q551">
        <v>5.9</v>
      </c>
      <c r="R551" s="54">
        <v>0.37638888888888899</v>
      </c>
      <c r="T551" s="91">
        <f t="shared" si="17"/>
        <v>5.9</v>
      </c>
      <c r="U551" s="94">
        <f t="shared" si="20"/>
        <v>-4.8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6.7</v>
      </c>
      <c r="AM551" s="5">
        <v>87</v>
      </c>
      <c r="AN551" s="5">
        <v>4.7</v>
      </c>
      <c r="AO551" s="5">
        <v>5.7</v>
      </c>
      <c r="AP551" s="5">
        <v>5.8</v>
      </c>
      <c r="AQ551" s="5">
        <v>6.8</v>
      </c>
      <c r="AR551" s="5">
        <v>1029.5999999999999</v>
      </c>
      <c r="AS551" s="5">
        <v>1000</v>
      </c>
      <c r="AT551" s="5">
        <v>0</v>
      </c>
      <c r="AU551" s="5">
        <v>0</v>
      </c>
      <c r="AV551" s="5">
        <v>0</v>
      </c>
      <c r="AW551" s="5">
        <v>0</v>
      </c>
      <c r="AX551">
        <v>232</v>
      </c>
      <c r="AY551">
        <v>1088</v>
      </c>
      <c r="AZ551">
        <v>5.6</v>
      </c>
      <c r="BA551">
        <v>5.9</v>
      </c>
      <c r="BB551" s="55">
        <v>0.37638888888893302</v>
      </c>
    </row>
    <row r="552" spans="2:54" x14ac:dyDescent="0.25">
      <c r="B552" s="5">
        <v>6.8</v>
      </c>
      <c r="C552" s="5">
        <v>87</v>
      </c>
      <c r="D552" s="5">
        <v>4.8</v>
      </c>
      <c r="E552" s="5">
        <v>6.8</v>
      </c>
      <c r="F552" s="5">
        <v>4.3</v>
      </c>
      <c r="G552" s="5">
        <v>4.7</v>
      </c>
      <c r="H552" s="5">
        <v>1029.7</v>
      </c>
      <c r="I552" s="5">
        <v>1050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5.6</v>
      </c>
      <c r="Q552">
        <v>5.9</v>
      </c>
      <c r="R552" s="54">
        <v>0.37708333333333299</v>
      </c>
      <c r="T552" s="91">
        <f t="shared" si="17"/>
        <v>5.9</v>
      </c>
      <c r="U552" s="94">
        <f t="shared" si="20"/>
        <v>-4.8999999999999995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6.8</v>
      </c>
      <c r="AM552" s="5">
        <v>87</v>
      </c>
      <c r="AN552" s="5">
        <v>4.8</v>
      </c>
      <c r="AO552" s="5">
        <v>6.8</v>
      </c>
      <c r="AP552" s="5">
        <v>4.3</v>
      </c>
      <c r="AQ552" s="5">
        <v>4.7</v>
      </c>
      <c r="AR552" s="5">
        <v>1029.7</v>
      </c>
      <c r="AS552" s="5">
        <v>1050</v>
      </c>
      <c r="AT552" s="5">
        <v>0</v>
      </c>
      <c r="AU552" s="5">
        <v>0</v>
      </c>
      <c r="AV552" s="5">
        <v>0</v>
      </c>
      <c r="AW552" s="5">
        <v>0</v>
      </c>
      <c r="AX552">
        <v>232</v>
      </c>
      <c r="AY552">
        <v>1088</v>
      </c>
      <c r="AZ552">
        <v>5.6</v>
      </c>
      <c r="BA552">
        <v>5.9</v>
      </c>
      <c r="BB552" s="55">
        <v>0.37708333333337801</v>
      </c>
    </row>
    <row r="553" spans="2:54" x14ac:dyDescent="0.25">
      <c r="B553" s="5">
        <v>6.8</v>
      </c>
      <c r="C553" s="5">
        <v>87</v>
      </c>
      <c r="D553" s="5">
        <v>4.8</v>
      </c>
      <c r="E553" s="5">
        <v>6.8</v>
      </c>
      <c r="F553" s="5">
        <v>3.6</v>
      </c>
      <c r="G553" s="5">
        <v>10.4</v>
      </c>
      <c r="H553" s="5">
        <v>1029.5999999999999</v>
      </c>
      <c r="I553" s="5">
        <v>1110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5.6</v>
      </c>
      <c r="Q553">
        <v>5.9</v>
      </c>
      <c r="R553" s="54">
        <v>0.37777777777777799</v>
      </c>
      <c r="T553" s="91">
        <f t="shared" si="17"/>
        <v>5.9</v>
      </c>
      <c r="U553" s="94">
        <f t="shared" si="20"/>
        <v>-4.8999999999999995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6.8</v>
      </c>
      <c r="AM553" s="5">
        <v>87</v>
      </c>
      <c r="AN553" s="5">
        <v>4.8</v>
      </c>
      <c r="AO553" s="5">
        <v>6.8</v>
      </c>
      <c r="AP553" s="5">
        <v>3.6</v>
      </c>
      <c r="AQ553" s="5">
        <v>10.4</v>
      </c>
      <c r="AR553" s="5">
        <v>1029.5999999999999</v>
      </c>
      <c r="AS553" s="5">
        <v>1110</v>
      </c>
      <c r="AT553" s="5">
        <v>0</v>
      </c>
      <c r="AU553" s="5">
        <v>0</v>
      </c>
      <c r="AV553" s="5">
        <v>0</v>
      </c>
      <c r="AW553" s="5">
        <v>0</v>
      </c>
      <c r="AX553">
        <v>232</v>
      </c>
      <c r="AY553">
        <v>1088</v>
      </c>
      <c r="AZ553">
        <v>5.6</v>
      </c>
      <c r="BA553">
        <v>5.9</v>
      </c>
      <c r="BB553" s="55">
        <v>0.37777777777782301</v>
      </c>
    </row>
    <row r="554" spans="2:54" x14ac:dyDescent="0.25">
      <c r="B554" s="5">
        <v>6.8</v>
      </c>
      <c r="C554" s="5">
        <v>87</v>
      </c>
      <c r="D554" s="5">
        <v>4.8</v>
      </c>
      <c r="E554" s="5">
        <v>6</v>
      </c>
      <c r="F554" s="5">
        <v>5.4</v>
      </c>
      <c r="G554" s="5">
        <v>7.2</v>
      </c>
      <c r="H554" s="5">
        <v>1029.9000000000001</v>
      </c>
      <c r="I554" s="5">
        <v>1160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5.6</v>
      </c>
      <c r="Q554">
        <v>5.9</v>
      </c>
      <c r="R554" s="54">
        <v>0.37847222222222199</v>
      </c>
      <c r="T554" s="91">
        <f t="shared" si="17"/>
        <v>5.9</v>
      </c>
      <c r="U554" s="94">
        <f t="shared" si="20"/>
        <v>-4.8999999999999995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6.8</v>
      </c>
      <c r="AM554" s="5">
        <v>87</v>
      </c>
      <c r="AN554" s="5">
        <v>4.8</v>
      </c>
      <c r="AO554" s="5">
        <v>6</v>
      </c>
      <c r="AP554" s="5">
        <v>5.4</v>
      </c>
      <c r="AQ554" s="5">
        <v>7.2</v>
      </c>
      <c r="AR554" s="5">
        <v>1029.9000000000001</v>
      </c>
      <c r="AS554" s="5">
        <v>1160</v>
      </c>
      <c r="AT554" s="5">
        <v>0</v>
      </c>
      <c r="AU554" s="5">
        <v>0</v>
      </c>
      <c r="AV554" s="5">
        <v>0</v>
      </c>
      <c r="AW554" s="5">
        <v>0</v>
      </c>
      <c r="AX554">
        <v>232</v>
      </c>
      <c r="AY554">
        <v>1088</v>
      </c>
      <c r="AZ554">
        <v>5.6</v>
      </c>
      <c r="BA554">
        <v>5.9</v>
      </c>
      <c r="BB554" s="55">
        <v>0.37847222222226801</v>
      </c>
    </row>
    <row r="555" spans="2:54" x14ac:dyDescent="0.25">
      <c r="B555" s="5">
        <v>6.8</v>
      </c>
      <c r="C555" s="5">
        <v>86</v>
      </c>
      <c r="D555" s="5">
        <v>4.5999999999999996</v>
      </c>
      <c r="E555" s="5">
        <v>6.8</v>
      </c>
      <c r="F555" s="5">
        <v>4.3</v>
      </c>
      <c r="G555" s="5">
        <v>4.7</v>
      </c>
      <c r="H555" s="5">
        <v>1029.5</v>
      </c>
      <c r="I555" s="5">
        <v>1220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5.7</v>
      </c>
      <c r="Q555">
        <v>5.9</v>
      </c>
      <c r="R555" s="54">
        <v>0.37916666666666698</v>
      </c>
      <c r="T555" s="91">
        <f t="shared" si="17"/>
        <v>5.9</v>
      </c>
      <c r="U555" s="94">
        <f t="shared" si="20"/>
        <v>-4.8999999999999995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6.8</v>
      </c>
      <c r="AM555" s="5">
        <v>86</v>
      </c>
      <c r="AN555" s="5">
        <v>4.5999999999999996</v>
      </c>
      <c r="AO555" s="5">
        <v>6.8</v>
      </c>
      <c r="AP555" s="5">
        <v>4.3</v>
      </c>
      <c r="AQ555" s="5">
        <v>4.7</v>
      </c>
      <c r="AR555" s="5">
        <v>1029.5</v>
      </c>
      <c r="AS555" s="5">
        <v>1220</v>
      </c>
      <c r="AT555" s="5">
        <v>0</v>
      </c>
      <c r="AU555" s="5">
        <v>0</v>
      </c>
      <c r="AV555" s="5">
        <v>0</v>
      </c>
      <c r="AW555" s="5">
        <v>0</v>
      </c>
      <c r="AX555">
        <v>232</v>
      </c>
      <c r="AY555">
        <v>1088</v>
      </c>
      <c r="AZ555">
        <v>5.7</v>
      </c>
      <c r="BA555">
        <v>5.9</v>
      </c>
      <c r="BB555" s="55">
        <v>0.379166666666713</v>
      </c>
    </row>
    <row r="556" spans="2:54" x14ac:dyDescent="0.25">
      <c r="B556" s="5">
        <v>6.8</v>
      </c>
      <c r="C556" s="5">
        <v>87</v>
      </c>
      <c r="D556" s="5">
        <v>4.8</v>
      </c>
      <c r="E556" s="5">
        <v>5.6</v>
      </c>
      <c r="F556" s="5">
        <v>6.5</v>
      </c>
      <c r="G556" s="5">
        <v>7.2</v>
      </c>
      <c r="H556" s="5">
        <v>1029.8</v>
      </c>
      <c r="I556" s="5">
        <v>1270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5.7</v>
      </c>
      <c r="Q556">
        <v>6</v>
      </c>
      <c r="R556" s="54">
        <v>0.37986111111111098</v>
      </c>
      <c r="T556" s="91">
        <f t="shared" si="17"/>
        <v>6</v>
      </c>
      <c r="U556" s="94">
        <f t="shared" si="20"/>
        <v>-4.8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6.8</v>
      </c>
      <c r="AM556" s="5">
        <v>87</v>
      </c>
      <c r="AN556" s="5">
        <v>4.8</v>
      </c>
      <c r="AO556" s="5">
        <v>5.6</v>
      </c>
      <c r="AP556" s="5">
        <v>6.5</v>
      </c>
      <c r="AQ556" s="5">
        <v>7.2</v>
      </c>
      <c r="AR556" s="5">
        <v>1029.8</v>
      </c>
      <c r="AS556" s="5">
        <v>1270</v>
      </c>
      <c r="AT556" s="5">
        <v>0</v>
      </c>
      <c r="AU556" s="5">
        <v>0</v>
      </c>
      <c r="AV556" s="5">
        <v>0</v>
      </c>
      <c r="AW556" s="5">
        <v>0</v>
      </c>
      <c r="AX556">
        <v>232</v>
      </c>
      <c r="AY556">
        <v>1088</v>
      </c>
      <c r="AZ556">
        <v>5.7</v>
      </c>
      <c r="BA556">
        <v>6</v>
      </c>
      <c r="BB556" s="55">
        <v>0.379861111111158</v>
      </c>
    </row>
    <row r="557" spans="2:54" x14ac:dyDescent="0.25">
      <c r="B557" s="5">
        <v>6.8</v>
      </c>
      <c r="C557" s="5">
        <v>87</v>
      </c>
      <c r="D557" s="5">
        <v>4.8</v>
      </c>
      <c r="E557" s="5">
        <v>5.2</v>
      </c>
      <c r="F557" s="5">
        <v>7.9</v>
      </c>
      <c r="G557" s="5">
        <v>7.9</v>
      </c>
      <c r="H557" s="5">
        <v>1029.5</v>
      </c>
      <c r="I557" s="5">
        <v>1320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5.7</v>
      </c>
      <c r="Q557">
        <v>6</v>
      </c>
      <c r="R557" s="54">
        <v>0.38055555555555598</v>
      </c>
      <c r="T557" s="91">
        <f t="shared" si="17"/>
        <v>6</v>
      </c>
      <c r="U557" s="94">
        <f t="shared" si="20"/>
        <v>-4.8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6.8</v>
      </c>
      <c r="AM557" s="5">
        <v>87</v>
      </c>
      <c r="AN557" s="5">
        <v>4.8</v>
      </c>
      <c r="AO557" s="5">
        <v>5.2</v>
      </c>
      <c r="AP557" s="5">
        <v>7.9</v>
      </c>
      <c r="AQ557" s="5">
        <v>7.9</v>
      </c>
      <c r="AR557" s="5">
        <v>1029.5</v>
      </c>
      <c r="AS557" s="5">
        <v>1320</v>
      </c>
      <c r="AT557" s="5">
        <v>0</v>
      </c>
      <c r="AU557" s="5">
        <v>0</v>
      </c>
      <c r="AV557" s="5">
        <v>0</v>
      </c>
      <c r="AW557" s="5">
        <v>0</v>
      </c>
      <c r="AX557">
        <v>232</v>
      </c>
      <c r="AY557">
        <v>1088</v>
      </c>
      <c r="AZ557">
        <v>5.7</v>
      </c>
      <c r="BA557">
        <v>6</v>
      </c>
      <c r="BB557" s="55">
        <v>0.380555555555603</v>
      </c>
    </row>
    <row r="558" spans="2:54" x14ac:dyDescent="0.25">
      <c r="B558" s="5">
        <v>6.8</v>
      </c>
      <c r="C558" s="5">
        <v>86</v>
      </c>
      <c r="D558" s="5">
        <v>4.5999999999999996</v>
      </c>
      <c r="E558" s="5">
        <v>6.8</v>
      </c>
      <c r="F558" s="5">
        <v>2.2000000000000002</v>
      </c>
      <c r="G558" s="5">
        <v>2.9</v>
      </c>
      <c r="H558" s="5">
        <v>1029.5</v>
      </c>
      <c r="I558" s="5">
        <v>1380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5.7</v>
      </c>
      <c r="Q558">
        <v>6</v>
      </c>
      <c r="R558" s="54">
        <v>0.38124999999999998</v>
      </c>
      <c r="T558" s="91">
        <f t="shared" si="17"/>
        <v>6</v>
      </c>
      <c r="U558" s="94">
        <f t="shared" si="20"/>
        <v>-4.8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6.8</v>
      </c>
      <c r="AM558" s="5">
        <v>86</v>
      </c>
      <c r="AN558" s="5">
        <v>4.5999999999999996</v>
      </c>
      <c r="AO558" s="5">
        <v>6.8</v>
      </c>
      <c r="AP558" s="5">
        <v>2.2000000000000002</v>
      </c>
      <c r="AQ558" s="5">
        <v>2.9</v>
      </c>
      <c r="AR558" s="5">
        <v>1029.5</v>
      </c>
      <c r="AS558" s="5">
        <v>1380</v>
      </c>
      <c r="AT558" s="5">
        <v>0</v>
      </c>
      <c r="AU558" s="5">
        <v>0</v>
      </c>
      <c r="AV558" s="5">
        <v>0</v>
      </c>
      <c r="AW558" s="5">
        <v>0</v>
      </c>
      <c r="AX558">
        <v>232</v>
      </c>
      <c r="AY558">
        <v>1088</v>
      </c>
      <c r="AZ558">
        <v>5.7</v>
      </c>
      <c r="BA558">
        <v>6</v>
      </c>
      <c r="BB558" s="55">
        <v>0.38125000000004799</v>
      </c>
    </row>
    <row r="559" spans="2:54" x14ac:dyDescent="0.25">
      <c r="B559" s="5">
        <v>6.8</v>
      </c>
      <c r="C559" s="5">
        <v>87</v>
      </c>
      <c r="D559" s="5">
        <v>4.8</v>
      </c>
      <c r="E559" s="5">
        <v>6.8</v>
      </c>
      <c r="F559" s="5">
        <v>3.2</v>
      </c>
      <c r="G559" s="5">
        <v>5.8</v>
      </c>
      <c r="H559" s="5">
        <v>1029.7</v>
      </c>
      <c r="I559" s="5">
        <v>1430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5.7</v>
      </c>
      <c r="Q559">
        <v>6</v>
      </c>
      <c r="R559" s="54">
        <v>0.38194444444444398</v>
      </c>
      <c r="T559" s="91">
        <f t="shared" si="17"/>
        <v>6</v>
      </c>
      <c r="U559" s="94">
        <f t="shared" si="20"/>
        <v>-4.8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6.8</v>
      </c>
      <c r="AM559" s="5">
        <v>87</v>
      </c>
      <c r="AN559" s="5">
        <v>4.8</v>
      </c>
      <c r="AO559" s="5">
        <v>6.8</v>
      </c>
      <c r="AP559" s="5">
        <v>3.2</v>
      </c>
      <c r="AQ559" s="5">
        <v>5.8</v>
      </c>
      <c r="AR559" s="5">
        <v>1029.7</v>
      </c>
      <c r="AS559" s="5">
        <v>1430</v>
      </c>
      <c r="AT559" s="5">
        <v>0</v>
      </c>
      <c r="AU559" s="5">
        <v>0</v>
      </c>
      <c r="AV559" s="5">
        <v>0</v>
      </c>
      <c r="AW559" s="5">
        <v>0</v>
      </c>
      <c r="AX559">
        <v>232</v>
      </c>
      <c r="AY559">
        <v>1088</v>
      </c>
      <c r="AZ559">
        <v>5.7</v>
      </c>
      <c r="BA559">
        <v>6</v>
      </c>
      <c r="BB559" s="55">
        <v>0.38194444444449299</v>
      </c>
    </row>
    <row r="560" spans="2:54" x14ac:dyDescent="0.25">
      <c r="B560" s="5">
        <v>6.7</v>
      </c>
      <c r="C560" s="5">
        <v>87</v>
      </c>
      <c r="D560" s="5">
        <v>4.7</v>
      </c>
      <c r="E560" s="5">
        <v>6.7</v>
      </c>
      <c r="F560" s="5">
        <v>4.7</v>
      </c>
      <c r="G560" s="5">
        <v>5</v>
      </c>
      <c r="H560" s="5">
        <v>1029.7</v>
      </c>
      <c r="I560" s="5">
        <v>1490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5.7</v>
      </c>
      <c r="Q560">
        <v>6</v>
      </c>
      <c r="R560" s="54">
        <v>0.38263888888888897</v>
      </c>
      <c r="T560" s="91">
        <f t="shared" si="17"/>
        <v>6</v>
      </c>
      <c r="U560" s="94">
        <f t="shared" si="20"/>
        <v>-4.7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6.7</v>
      </c>
      <c r="AM560" s="5">
        <v>87</v>
      </c>
      <c r="AN560" s="5">
        <v>4.7</v>
      </c>
      <c r="AO560" s="5">
        <v>6.7</v>
      </c>
      <c r="AP560" s="5">
        <v>4.7</v>
      </c>
      <c r="AQ560" s="5">
        <v>5</v>
      </c>
      <c r="AR560" s="5">
        <v>1029.7</v>
      </c>
      <c r="AS560" s="5">
        <v>1490</v>
      </c>
      <c r="AT560" s="5">
        <v>0</v>
      </c>
      <c r="AU560" s="5">
        <v>0</v>
      </c>
      <c r="AV560" s="5">
        <v>0</v>
      </c>
      <c r="AW560" s="5">
        <v>0</v>
      </c>
      <c r="AX560">
        <v>232</v>
      </c>
      <c r="AY560">
        <v>1088</v>
      </c>
      <c r="AZ560">
        <v>5.7</v>
      </c>
      <c r="BA560">
        <v>6</v>
      </c>
      <c r="BB560" s="55">
        <v>0.38263888888893799</v>
      </c>
    </row>
    <row r="561" spans="2:54" x14ac:dyDescent="0.25">
      <c r="B561" s="5">
        <v>6.7</v>
      </c>
      <c r="C561" s="5">
        <v>87</v>
      </c>
      <c r="D561" s="5">
        <v>4.7</v>
      </c>
      <c r="E561" s="5">
        <v>6.7</v>
      </c>
      <c r="F561" s="5">
        <v>0</v>
      </c>
      <c r="G561" s="5">
        <v>3.2</v>
      </c>
      <c r="H561" s="5">
        <v>1029.7</v>
      </c>
      <c r="I561" s="5">
        <v>1550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5.7</v>
      </c>
      <c r="Q561">
        <v>6</v>
      </c>
      <c r="R561" s="54">
        <v>0.38333333333333303</v>
      </c>
      <c r="T561" s="91">
        <f t="shared" si="17"/>
        <v>6</v>
      </c>
      <c r="U561" s="94">
        <f t="shared" ref="U561:U574" si="21">(T561-B561)-2</f>
        <v>-2.7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6.7</v>
      </c>
      <c r="AM561" s="5">
        <v>87</v>
      </c>
      <c r="AN561" s="5">
        <v>4.7</v>
      </c>
      <c r="AO561" s="5">
        <v>6.7</v>
      </c>
      <c r="AP561" s="5">
        <v>0</v>
      </c>
      <c r="AQ561" s="5">
        <v>3.2</v>
      </c>
      <c r="AR561" s="5">
        <v>1029.7</v>
      </c>
      <c r="AS561" s="5">
        <v>1550</v>
      </c>
      <c r="AT561" s="5">
        <v>0</v>
      </c>
      <c r="AU561" s="5">
        <v>0</v>
      </c>
      <c r="AV561" s="5">
        <v>0</v>
      </c>
      <c r="AW561" s="5">
        <v>0</v>
      </c>
      <c r="AX561">
        <v>232</v>
      </c>
      <c r="AY561">
        <v>1088</v>
      </c>
      <c r="AZ561">
        <v>5.7</v>
      </c>
      <c r="BA561">
        <v>6</v>
      </c>
      <c r="BB561" s="55">
        <v>0.38333333333338299</v>
      </c>
    </row>
    <row r="562" spans="2:54" x14ac:dyDescent="0.25">
      <c r="B562" s="5">
        <v>6.7</v>
      </c>
      <c r="C562" s="5">
        <v>87</v>
      </c>
      <c r="D562" s="5">
        <v>4.7</v>
      </c>
      <c r="E562" s="5">
        <v>4.0999999999999996</v>
      </c>
      <c r="F562" s="5">
        <v>13</v>
      </c>
      <c r="G562" s="5">
        <v>15.5</v>
      </c>
      <c r="H562" s="5">
        <v>1029.8</v>
      </c>
      <c r="I562" s="5">
        <v>1600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5.7</v>
      </c>
      <c r="Q562">
        <v>6</v>
      </c>
      <c r="R562" s="54">
        <v>0.38402777777777802</v>
      </c>
      <c r="T562" s="91">
        <f t="shared" ref="T562:T625" si="22">MAX($P562,$Q562)</f>
        <v>6</v>
      </c>
      <c r="U562" s="94">
        <f t="shared" si="21"/>
        <v>-2.7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6.7</v>
      </c>
      <c r="AM562" s="5">
        <v>87</v>
      </c>
      <c r="AN562" s="5">
        <v>4.7</v>
      </c>
      <c r="AO562" s="5">
        <v>4.0999999999999996</v>
      </c>
      <c r="AP562" s="5">
        <v>13</v>
      </c>
      <c r="AQ562" s="5">
        <v>15.5</v>
      </c>
      <c r="AR562" s="5">
        <v>1029.8</v>
      </c>
      <c r="AS562" s="5">
        <v>1600</v>
      </c>
      <c r="AT562" s="5">
        <v>0</v>
      </c>
      <c r="AU562" s="5">
        <v>0</v>
      </c>
      <c r="AV562" s="5">
        <v>0</v>
      </c>
      <c r="AW562" s="5">
        <v>0</v>
      </c>
      <c r="AX562">
        <v>232</v>
      </c>
      <c r="AY562">
        <v>1088</v>
      </c>
      <c r="AZ562">
        <v>5.7</v>
      </c>
      <c r="BA562">
        <v>6</v>
      </c>
      <c r="BB562" s="55">
        <v>0.38402777777782798</v>
      </c>
    </row>
    <row r="563" spans="2:54" x14ac:dyDescent="0.25">
      <c r="B563" s="5">
        <v>6.7</v>
      </c>
      <c r="C563" s="5">
        <v>87</v>
      </c>
      <c r="D563" s="5">
        <v>4.7</v>
      </c>
      <c r="E563" s="5">
        <v>6.7</v>
      </c>
      <c r="F563" s="5">
        <v>3.2</v>
      </c>
      <c r="G563" s="5">
        <v>4.7</v>
      </c>
      <c r="H563" s="5">
        <v>1029.8</v>
      </c>
      <c r="I563" s="5">
        <v>1660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5.7</v>
      </c>
      <c r="Q563">
        <v>6</v>
      </c>
      <c r="R563" s="54">
        <v>0.38472222222222202</v>
      </c>
      <c r="T563" s="91">
        <f t="shared" si="22"/>
        <v>6</v>
      </c>
      <c r="U563" s="94">
        <f t="shared" si="21"/>
        <v>-2.7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6.7</v>
      </c>
      <c r="AM563" s="5">
        <v>87</v>
      </c>
      <c r="AN563" s="5">
        <v>4.7</v>
      </c>
      <c r="AO563" s="5">
        <v>6.7</v>
      </c>
      <c r="AP563" s="5">
        <v>3.2</v>
      </c>
      <c r="AQ563" s="5">
        <v>4.7</v>
      </c>
      <c r="AR563" s="5">
        <v>1029.8</v>
      </c>
      <c r="AS563" s="5">
        <v>1660</v>
      </c>
      <c r="AT563" s="5">
        <v>0</v>
      </c>
      <c r="AU563" s="5">
        <v>0</v>
      </c>
      <c r="AV563" s="5">
        <v>0</v>
      </c>
      <c r="AW563" s="5">
        <v>0</v>
      </c>
      <c r="AX563">
        <v>232</v>
      </c>
      <c r="AY563">
        <v>1088</v>
      </c>
      <c r="AZ563">
        <v>5.7</v>
      </c>
      <c r="BA563">
        <v>6</v>
      </c>
      <c r="BB563" s="55">
        <v>0.38472222222227298</v>
      </c>
    </row>
    <row r="564" spans="2:54" x14ac:dyDescent="0.25">
      <c r="B564" s="5">
        <v>6.7</v>
      </c>
      <c r="C564" s="5">
        <v>87</v>
      </c>
      <c r="D564" s="5">
        <v>4.7</v>
      </c>
      <c r="E564" s="5">
        <v>6.7</v>
      </c>
      <c r="F564" s="5">
        <v>2.9</v>
      </c>
      <c r="G564" s="5">
        <v>3.6</v>
      </c>
      <c r="H564" s="5">
        <v>1029.5</v>
      </c>
      <c r="I564" s="5">
        <v>1710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5.7</v>
      </c>
      <c r="Q564">
        <v>6.1</v>
      </c>
      <c r="R564" s="54">
        <v>0.38541666666666702</v>
      </c>
      <c r="T564" s="91">
        <f t="shared" si="22"/>
        <v>6.1</v>
      </c>
      <c r="U564" s="94">
        <f t="shared" si="21"/>
        <v>-2.6000000000000005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6.7</v>
      </c>
      <c r="AM564" s="5">
        <v>87</v>
      </c>
      <c r="AN564" s="5">
        <v>4.7</v>
      </c>
      <c r="AO564" s="5">
        <v>6.7</v>
      </c>
      <c r="AP564" s="5">
        <v>2.9</v>
      </c>
      <c r="AQ564" s="5">
        <v>3.6</v>
      </c>
      <c r="AR564" s="5">
        <v>1029.5</v>
      </c>
      <c r="AS564" s="5">
        <v>1710</v>
      </c>
      <c r="AT564" s="5">
        <v>0</v>
      </c>
      <c r="AU564" s="5">
        <v>0</v>
      </c>
      <c r="AV564" s="5">
        <v>0</v>
      </c>
      <c r="AW564" s="5">
        <v>0</v>
      </c>
      <c r="AX564">
        <v>232</v>
      </c>
      <c r="AY564">
        <v>1088</v>
      </c>
      <c r="AZ564">
        <v>5.7</v>
      </c>
      <c r="BA564">
        <v>6.1</v>
      </c>
      <c r="BB564" s="55">
        <v>0.38541666666671798</v>
      </c>
    </row>
    <row r="565" spans="2:54" x14ac:dyDescent="0.25">
      <c r="B565" s="5">
        <v>6.7</v>
      </c>
      <c r="C565" s="5">
        <v>87</v>
      </c>
      <c r="D565" s="5">
        <v>4.7</v>
      </c>
      <c r="E565" s="5">
        <v>6.7</v>
      </c>
      <c r="F565" s="5">
        <v>1.8</v>
      </c>
      <c r="G565" s="5">
        <v>5.8</v>
      </c>
      <c r="H565" s="5">
        <v>1029.5999999999999</v>
      </c>
      <c r="I565" s="5">
        <v>1770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5.7</v>
      </c>
      <c r="Q565">
        <v>6.1</v>
      </c>
      <c r="R565" s="54">
        <v>0.38611111111111102</v>
      </c>
      <c r="T565" s="91">
        <f t="shared" si="22"/>
        <v>6.1</v>
      </c>
      <c r="U565" s="94">
        <f t="shared" si="21"/>
        <v>-2.6000000000000005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6.7</v>
      </c>
      <c r="AM565" s="5">
        <v>87</v>
      </c>
      <c r="AN565" s="5">
        <v>4.7</v>
      </c>
      <c r="AO565" s="5">
        <v>6.7</v>
      </c>
      <c r="AP565" s="5">
        <v>1.8</v>
      </c>
      <c r="AQ565" s="5">
        <v>5.8</v>
      </c>
      <c r="AR565" s="5">
        <v>1029.5999999999999</v>
      </c>
      <c r="AS565" s="5">
        <v>1770</v>
      </c>
      <c r="AT565" s="5">
        <v>0</v>
      </c>
      <c r="AU565" s="5">
        <v>0</v>
      </c>
      <c r="AV565" s="5">
        <v>0</v>
      </c>
      <c r="AW565" s="5">
        <v>0</v>
      </c>
      <c r="AX565">
        <v>232</v>
      </c>
      <c r="AY565">
        <v>1088</v>
      </c>
      <c r="AZ565">
        <v>5.7</v>
      </c>
      <c r="BA565">
        <v>6.1</v>
      </c>
      <c r="BB565" s="55">
        <v>0.38611111111116297</v>
      </c>
    </row>
    <row r="566" spans="2:54" x14ac:dyDescent="0.25">
      <c r="B566" s="5">
        <v>6.7</v>
      </c>
      <c r="C566" s="5">
        <v>87</v>
      </c>
      <c r="D566" s="5">
        <v>4.7</v>
      </c>
      <c r="E566" s="5">
        <v>6.7</v>
      </c>
      <c r="F566" s="5">
        <v>4</v>
      </c>
      <c r="G566" s="5">
        <v>7.9</v>
      </c>
      <c r="H566" s="5">
        <v>1029.5999999999999</v>
      </c>
      <c r="I566" s="5">
        <v>1820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5.7</v>
      </c>
      <c r="Q566">
        <v>6.1</v>
      </c>
      <c r="R566" s="54">
        <v>0.38680555555555601</v>
      </c>
      <c r="T566" s="91">
        <f>MAX($P566,$Q566)</f>
        <v>6.1</v>
      </c>
      <c r="U566" s="94">
        <f t="shared" si="21"/>
        <v>-2.6000000000000005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6.7</v>
      </c>
      <c r="AM566" s="5">
        <v>87</v>
      </c>
      <c r="AN566" s="5">
        <v>4.7</v>
      </c>
      <c r="AO566" s="5">
        <v>6.7</v>
      </c>
      <c r="AP566" s="5">
        <v>4</v>
      </c>
      <c r="AQ566" s="5">
        <v>7.9</v>
      </c>
      <c r="AR566" s="5">
        <v>1029.5999999999999</v>
      </c>
      <c r="AS566" s="5">
        <v>1820</v>
      </c>
      <c r="AT566" s="5">
        <v>0</v>
      </c>
      <c r="AU566" s="5">
        <v>0</v>
      </c>
      <c r="AV566" s="5">
        <v>0</v>
      </c>
      <c r="AW566" s="5">
        <v>0</v>
      </c>
      <c r="AX566">
        <v>232</v>
      </c>
      <c r="AY566">
        <v>1088</v>
      </c>
      <c r="AZ566">
        <v>5.7</v>
      </c>
      <c r="BA566">
        <v>6.1</v>
      </c>
      <c r="BB566" s="55">
        <v>0.38680555555560803</v>
      </c>
    </row>
    <row r="567" spans="2:54" x14ac:dyDescent="0.25">
      <c r="B567" s="5">
        <v>6.7</v>
      </c>
      <c r="C567" s="5">
        <v>87</v>
      </c>
      <c r="D567" s="5">
        <v>4.7</v>
      </c>
      <c r="E567" s="5">
        <v>6.7</v>
      </c>
      <c r="F567" s="5">
        <v>0</v>
      </c>
      <c r="G567" s="5">
        <v>4.7</v>
      </c>
      <c r="H567" s="5">
        <v>1029.5999999999999</v>
      </c>
      <c r="I567" s="5">
        <v>1870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5.7</v>
      </c>
      <c r="Q567">
        <v>6.1</v>
      </c>
      <c r="R567" s="54">
        <v>0.38750000000000001</v>
      </c>
      <c r="T567" s="91">
        <f>MAX($P567,$Q567)</f>
        <v>6.1</v>
      </c>
      <c r="U567" s="94">
        <f t="shared" si="21"/>
        <v>-2.6000000000000005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6.7</v>
      </c>
      <c r="AM567" s="5">
        <v>87</v>
      </c>
      <c r="AN567" s="5">
        <v>4.7</v>
      </c>
      <c r="AO567" s="5">
        <v>6.7</v>
      </c>
      <c r="AP567" s="5">
        <v>0</v>
      </c>
      <c r="AQ567" s="5">
        <v>4.7</v>
      </c>
      <c r="AR567" s="5">
        <v>1029.5999999999999</v>
      </c>
      <c r="AS567" s="5">
        <v>1870</v>
      </c>
      <c r="AT567" s="5">
        <v>0</v>
      </c>
      <c r="AU567" s="5">
        <v>0</v>
      </c>
      <c r="AV567" s="5">
        <v>0</v>
      </c>
      <c r="AW567" s="5">
        <v>0</v>
      </c>
      <c r="AX567">
        <v>232</v>
      </c>
      <c r="AY567">
        <v>1088</v>
      </c>
      <c r="AZ567">
        <v>5.7</v>
      </c>
      <c r="BA567">
        <v>6.1</v>
      </c>
      <c r="BB567" s="55">
        <v>0.38750000000005302</v>
      </c>
    </row>
    <row r="568" spans="2:54" x14ac:dyDescent="0.25">
      <c r="B568" s="5">
        <v>6.7</v>
      </c>
      <c r="C568" s="5">
        <v>87</v>
      </c>
      <c r="D568" s="5">
        <v>4.7</v>
      </c>
      <c r="E568" s="5">
        <v>4.9000000000000004</v>
      </c>
      <c r="F568" s="5">
        <v>9</v>
      </c>
      <c r="G568" s="5">
        <v>9</v>
      </c>
      <c r="H568" s="5">
        <v>1029.9000000000001</v>
      </c>
      <c r="I568" s="5">
        <v>1930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5.7</v>
      </c>
      <c r="Q568">
        <v>6.1</v>
      </c>
      <c r="R568" s="54">
        <v>0.38819444444444401</v>
      </c>
      <c r="T568" s="91">
        <f t="shared" si="22"/>
        <v>6.1</v>
      </c>
      <c r="U568" s="94">
        <f>(T568-B568)-2</f>
        <v>-2.6000000000000005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6.7</v>
      </c>
      <c r="AM568" s="5">
        <v>87</v>
      </c>
      <c r="AN568" s="5">
        <v>4.7</v>
      </c>
      <c r="AO568" s="5">
        <v>4.9000000000000004</v>
      </c>
      <c r="AP568" s="5">
        <v>9</v>
      </c>
      <c r="AQ568" s="5">
        <v>9</v>
      </c>
      <c r="AR568" s="5">
        <v>1029.9000000000001</v>
      </c>
      <c r="AS568" s="5">
        <v>1930</v>
      </c>
      <c r="AT568" s="5">
        <v>0</v>
      </c>
      <c r="AU568" s="5">
        <v>0</v>
      </c>
      <c r="AV568" s="5">
        <v>0</v>
      </c>
      <c r="AW568" s="5">
        <v>0</v>
      </c>
      <c r="AX568">
        <v>232</v>
      </c>
      <c r="AY568">
        <v>1088</v>
      </c>
      <c r="AZ568">
        <v>5.7</v>
      </c>
      <c r="BA568">
        <v>6.1</v>
      </c>
      <c r="BB568" s="55">
        <v>0.38819444444449802</v>
      </c>
    </row>
    <row r="569" spans="2:54" x14ac:dyDescent="0.25">
      <c r="B569" s="5">
        <v>6.8</v>
      </c>
      <c r="C569" s="5">
        <v>87</v>
      </c>
      <c r="D569" s="5">
        <v>4.8</v>
      </c>
      <c r="E569" s="5">
        <v>6.8</v>
      </c>
      <c r="F569" s="5">
        <v>2.2000000000000002</v>
      </c>
      <c r="G569" s="5">
        <v>6.1</v>
      </c>
      <c r="H569" s="5">
        <v>1029.8</v>
      </c>
      <c r="I569" s="5">
        <v>1980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5.7</v>
      </c>
      <c r="Q569">
        <v>6.2</v>
      </c>
      <c r="R569" s="54">
        <v>0.38888888888888901</v>
      </c>
      <c r="T569" s="91">
        <f t="shared" si="22"/>
        <v>6.2</v>
      </c>
      <c r="U569" s="94">
        <f t="shared" si="21"/>
        <v>-2.5999999999999996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6.8</v>
      </c>
      <c r="AM569" s="5">
        <v>87</v>
      </c>
      <c r="AN569" s="5">
        <v>4.8</v>
      </c>
      <c r="AO569" s="5">
        <v>6.8</v>
      </c>
      <c r="AP569" s="5">
        <v>2.2000000000000002</v>
      </c>
      <c r="AQ569" s="5">
        <v>6.1</v>
      </c>
      <c r="AR569" s="5">
        <v>1029.8</v>
      </c>
      <c r="AS569" s="5">
        <v>1980</v>
      </c>
      <c r="AT569" s="5">
        <v>0</v>
      </c>
      <c r="AU569" s="5">
        <v>0</v>
      </c>
      <c r="AV569" s="5">
        <v>0</v>
      </c>
      <c r="AW569" s="5">
        <v>0</v>
      </c>
      <c r="AX569">
        <v>232</v>
      </c>
      <c r="AY569">
        <v>1088</v>
      </c>
      <c r="AZ569">
        <v>5.7</v>
      </c>
      <c r="BA569">
        <v>6.2</v>
      </c>
      <c r="BB569" s="55">
        <v>0.38888888888894302</v>
      </c>
    </row>
    <row r="570" spans="2:54" x14ac:dyDescent="0.25">
      <c r="B570" s="5">
        <v>6.8</v>
      </c>
      <c r="C570" s="5">
        <v>87</v>
      </c>
      <c r="D570" s="5">
        <v>4.8</v>
      </c>
      <c r="E570" s="5">
        <v>6.1</v>
      </c>
      <c r="F570" s="5">
        <v>5</v>
      </c>
      <c r="G570" s="5">
        <v>6.5</v>
      </c>
      <c r="H570" s="5">
        <v>1029.8</v>
      </c>
      <c r="I570" s="5">
        <v>2030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5.7</v>
      </c>
      <c r="Q570">
        <v>6.2</v>
      </c>
      <c r="R570" s="54">
        <v>0.389583333333333</v>
      </c>
      <c r="T570" s="91">
        <f t="shared" si="22"/>
        <v>6.2</v>
      </c>
      <c r="U570" s="94">
        <f t="shared" si="21"/>
        <v>-2.5999999999999996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6.8</v>
      </c>
      <c r="AM570" s="5">
        <v>87</v>
      </c>
      <c r="AN570" s="5">
        <v>4.8</v>
      </c>
      <c r="AO570" s="5">
        <v>6.1</v>
      </c>
      <c r="AP570" s="5">
        <v>5</v>
      </c>
      <c r="AQ570" s="5">
        <v>6.5</v>
      </c>
      <c r="AR570" s="5">
        <v>1029.8</v>
      </c>
      <c r="AS570" s="5">
        <v>2030</v>
      </c>
      <c r="AT570" s="5">
        <v>0</v>
      </c>
      <c r="AU570" s="5">
        <v>0</v>
      </c>
      <c r="AV570" s="5">
        <v>0</v>
      </c>
      <c r="AW570" s="5">
        <v>0</v>
      </c>
      <c r="AX570">
        <v>232</v>
      </c>
      <c r="AY570">
        <v>1088</v>
      </c>
      <c r="AZ570">
        <v>5.7</v>
      </c>
      <c r="BA570">
        <v>6.2</v>
      </c>
      <c r="BB570" s="55">
        <v>0.38958333333338802</v>
      </c>
    </row>
    <row r="571" spans="2:54" x14ac:dyDescent="0.25">
      <c r="B571" s="5">
        <v>6.8</v>
      </c>
      <c r="C571" s="5">
        <v>87</v>
      </c>
      <c r="D571" s="5">
        <v>4.8</v>
      </c>
      <c r="E571" s="5">
        <v>6.8</v>
      </c>
      <c r="F571" s="5">
        <v>4.3</v>
      </c>
      <c r="G571" s="5">
        <v>8.6</v>
      </c>
      <c r="H571" s="5">
        <v>1029.9000000000001</v>
      </c>
      <c r="I571" s="5">
        <v>2090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5.8</v>
      </c>
      <c r="Q571">
        <v>6.2</v>
      </c>
      <c r="R571" s="54">
        <v>0.390277777777778</v>
      </c>
      <c r="T571" s="91">
        <f t="shared" si="22"/>
        <v>6.2</v>
      </c>
      <c r="U571" s="94">
        <f t="shared" si="21"/>
        <v>-2.5999999999999996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6.8</v>
      </c>
      <c r="AM571" s="5">
        <v>87</v>
      </c>
      <c r="AN571" s="5">
        <v>4.8</v>
      </c>
      <c r="AO571" s="5">
        <v>6.8</v>
      </c>
      <c r="AP571" s="5">
        <v>4.3</v>
      </c>
      <c r="AQ571" s="5">
        <v>8.6</v>
      </c>
      <c r="AR571" s="5">
        <v>1029.9000000000001</v>
      </c>
      <c r="AS571" s="5">
        <v>2090</v>
      </c>
      <c r="AT571" s="5">
        <v>0</v>
      </c>
      <c r="AU571" s="5">
        <v>0</v>
      </c>
      <c r="AV571" s="5">
        <v>0</v>
      </c>
      <c r="AW571" s="5">
        <v>0</v>
      </c>
      <c r="AX571">
        <v>232</v>
      </c>
      <c r="AY571">
        <v>1088</v>
      </c>
      <c r="AZ571">
        <v>5.8</v>
      </c>
      <c r="BA571">
        <v>6.2</v>
      </c>
      <c r="BB571" s="55">
        <v>0.39027777777783301</v>
      </c>
    </row>
    <row r="572" spans="2:54" x14ac:dyDescent="0.25">
      <c r="B572" s="5">
        <v>6.8</v>
      </c>
      <c r="C572" s="5">
        <v>87</v>
      </c>
      <c r="D572" s="5">
        <v>4.8</v>
      </c>
      <c r="E572" s="5">
        <v>5.8</v>
      </c>
      <c r="F572" s="5">
        <v>5.8</v>
      </c>
      <c r="G572" s="5">
        <v>5.8</v>
      </c>
      <c r="H572" s="5">
        <v>1029.5999999999999</v>
      </c>
      <c r="I572" s="5">
        <v>2150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5.8</v>
      </c>
      <c r="Q572">
        <v>6.1</v>
      </c>
      <c r="R572" s="54">
        <v>0.390972222222222</v>
      </c>
      <c r="T572" s="91">
        <f t="shared" si="22"/>
        <v>6.1</v>
      </c>
      <c r="U572" s="94">
        <f t="shared" si="21"/>
        <v>-2.7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6.8</v>
      </c>
      <c r="AM572" s="5">
        <v>87</v>
      </c>
      <c r="AN572" s="5">
        <v>4.8</v>
      </c>
      <c r="AO572" s="5">
        <v>5.8</v>
      </c>
      <c r="AP572" s="5">
        <v>5.8</v>
      </c>
      <c r="AQ572" s="5">
        <v>5.8</v>
      </c>
      <c r="AR572" s="5">
        <v>1029.5999999999999</v>
      </c>
      <c r="AS572" s="5">
        <v>2150</v>
      </c>
      <c r="AT572" s="5">
        <v>0</v>
      </c>
      <c r="AU572" s="5">
        <v>0</v>
      </c>
      <c r="AV572" s="5">
        <v>0</v>
      </c>
      <c r="AW572" s="5">
        <v>0</v>
      </c>
      <c r="AX572">
        <v>232</v>
      </c>
      <c r="AY572">
        <v>1088</v>
      </c>
      <c r="AZ572">
        <v>5.8</v>
      </c>
      <c r="BA572">
        <v>6.1</v>
      </c>
      <c r="BB572" s="55">
        <v>0.39097222222227801</v>
      </c>
    </row>
    <row r="573" spans="2:54" x14ac:dyDescent="0.25">
      <c r="B573" s="5">
        <v>6.8</v>
      </c>
      <c r="C573" s="5">
        <v>87</v>
      </c>
      <c r="D573" s="5">
        <v>4.8</v>
      </c>
      <c r="E573" s="5">
        <v>6.8</v>
      </c>
      <c r="F573" s="5">
        <v>2.5</v>
      </c>
      <c r="G573" s="5">
        <v>5</v>
      </c>
      <c r="H573" s="5">
        <v>1029.9000000000001</v>
      </c>
      <c r="I573" s="5">
        <v>2200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5.8</v>
      </c>
      <c r="Q573">
        <v>6.2</v>
      </c>
      <c r="R573" s="54">
        <v>0.391666666666667</v>
      </c>
      <c r="T573" s="91">
        <f t="shared" si="22"/>
        <v>6.2</v>
      </c>
      <c r="U573" s="94">
        <f t="shared" si="21"/>
        <v>-2.5999999999999996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6.8</v>
      </c>
      <c r="AM573" s="5">
        <v>87</v>
      </c>
      <c r="AN573" s="5">
        <v>4.8</v>
      </c>
      <c r="AO573" s="5">
        <v>6.8</v>
      </c>
      <c r="AP573" s="5">
        <v>2.5</v>
      </c>
      <c r="AQ573" s="5">
        <v>5</v>
      </c>
      <c r="AR573" s="5">
        <v>1029.9000000000001</v>
      </c>
      <c r="AS573" s="5">
        <v>2200</v>
      </c>
      <c r="AT573" s="5">
        <v>0</v>
      </c>
      <c r="AU573" s="5">
        <v>0</v>
      </c>
      <c r="AV573" s="5">
        <v>0</v>
      </c>
      <c r="AW573" s="5">
        <v>0</v>
      </c>
      <c r="AX573">
        <v>232</v>
      </c>
      <c r="AY573">
        <v>1088</v>
      </c>
      <c r="AZ573">
        <v>5.8</v>
      </c>
      <c r="BA573">
        <v>6.2</v>
      </c>
      <c r="BB573" s="55">
        <v>0.39166666666672301</v>
      </c>
    </row>
    <row r="574" spans="2:54" x14ac:dyDescent="0.25">
      <c r="B574" s="5">
        <v>6.8</v>
      </c>
      <c r="C574" s="5">
        <v>87</v>
      </c>
      <c r="D574" s="5">
        <v>4.8</v>
      </c>
      <c r="E574" s="5">
        <v>5.4</v>
      </c>
      <c r="F574" s="5">
        <v>7.2</v>
      </c>
      <c r="G574" s="5">
        <v>10.4</v>
      </c>
      <c r="H574" s="5">
        <v>1030</v>
      </c>
      <c r="I574" s="5">
        <v>2250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5.8</v>
      </c>
      <c r="Q574">
        <v>6.2</v>
      </c>
      <c r="R574" s="54">
        <v>0.39236111111111099</v>
      </c>
      <c r="T574" s="91">
        <f t="shared" si="22"/>
        <v>6.2</v>
      </c>
      <c r="U574" s="94">
        <f t="shared" si="21"/>
        <v>-2.5999999999999996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6.8</v>
      </c>
      <c r="AM574" s="5">
        <v>87</v>
      </c>
      <c r="AN574" s="5">
        <v>4.8</v>
      </c>
      <c r="AO574" s="5">
        <v>5.4</v>
      </c>
      <c r="AP574" s="5">
        <v>7.2</v>
      </c>
      <c r="AQ574" s="5">
        <v>10.4</v>
      </c>
      <c r="AR574" s="5">
        <v>1030</v>
      </c>
      <c r="AS574" s="5">
        <v>2250</v>
      </c>
      <c r="AT574" s="5">
        <v>0</v>
      </c>
      <c r="AU574" s="5">
        <v>0</v>
      </c>
      <c r="AV574" s="5">
        <v>0</v>
      </c>
      <c r="AW574" s="5">
        <v>0</v>
      </c>
      <c r="AX574">
        <v>232</v>
      </c>
      <c r="AY574">
        <v>1088</v>
      </c>
      <c r="AZ574">
        <v>5.8</v>
      </c>
      <c r="BA574">
        <v>6.2</v>
      </c>
      <c r="BB574" s="55">
        <v>0.392361111111168</v>
      </c>
    </row>
    <row r="575" spans="2:54" x14ac:dyDescent="0.25">
      <c r="B575" s="5">
        <v>6.8</v>
      </c>
      <c r="C575" s="5">
        <v>86</v>
      </c>
      <c r="D575" s="5">
        <v>4.5999999999999996</v>
      </c>
      <c r="E575" s="5">
        <v>6.8</v>
      </c>
      <c r="F575" s="5">
        <v>3.2</v>
      </c>
      <c r="G575" s="5">
        <v>4.3</v>
      </c>
      <c r="H575" s="5">
        <v>1029.8</v>
      </c>
      <c r="I575" s="5">
        <v>2310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5.8</v>
      </c>
      <c r="Q575">
        <v>6.4</v>
      </c>
      <c r="R575" s="54">
        <v>0.39305555555555599</v>
      </c>
      <c r="T575" s="91">
        <f t="shared" si="22"/>
        <v>6.4</v>
      </c>
      <c r="U575" s="94">
        <f>(T575-B575)-2</f>
        <v>-2.3999999999999995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6.8</v>
      </c>
      <c r="AM575" s="5">
        <v>86</v>
      </c>
      <c r="AN575" s="5">
        <v>4.5999999999999996</v>
      </c>
      <c r="AO575" s="5">
        <v>6.8</v>
      </c>
      <c r="AP575" s="5">
        <v>3.2</v>
      </c>
      <c r="AQ575" s="5">
        <v>4.3</v>
      </c>
      <c r="AR575" s="5">
        <v>1029.8</v>
      </c>
      <c r="AS575" s="5">
        <v>2310</v>
      </c>
      <c r="AT575" s="5">
        <v>0</v>
      </c>
      <c r="AU575" s="5">
        <v>0</v>
      </c>
      <c r="AV575" s="5">
        <v>0</v>
      </c>
      <c r="AW575" s="5">
        <v>0</v>
      </c>
      <c r="AX575">
        <v>232</v>
      </c>
      <c r="AY575">
        <v>1088</v>
      </c>
      <c r="AZ575">
        <v>5.8</v>
      </c>
      <c r="BA575">
        <v>6.4</v>
      </c>
      <c r="BB575" s="55">
        <v>0.393055555555613</v>
      </c>
    </row>
    <row r="576" spans="2:54" x14ac:dyDescent="0.25">
      <c r="B576" s="5">
        <v>6.8</v>
      </c>
      <c r="C576" s="5">
        <v>87</v>
      </c>
      <c r="D576" s="5">
        <v>4.8</v>
      </c>
      <c r="E576" s="5">
        <v>6.8</v>
      </c>
      <c r="F576" s="5">
        <v>2.9</v>
      </c>
      <c r="G576" s="5">
        <v>5</v>
      </c>
      <c r="H576" s="5">
        <v>1029.7</v>
      </c>
      <c r="I576" s="5">
        <v>2350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5.8</v>
      </c>
      <c r="Q576">
        <v>6.6</v>
      </c>
      <c r="R576" s="54">
        <v>0.39374999999999999</v>
      </c>
      <c r="T576" s="91">
        <f t="shared" si="22"/>
        <v>6.6</v>
      </c>
      <c r="U576" s="94">
        <f>(T576-B576)-2</f>
        <v>-2.2000000000000002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6.8</v>
      </c>
      <c r="AM576" s="5">
        <v>87</v>
      </c>
      <c r="AN576" s="5">
        <v>4.8</v>
      </c>
      <c r="AO576" s="5">
        <v>6.8</v>
      </c>
      <c r="AP576" s="5">
        <v>2.9</v>
      </c>
      <c r="AQ576" s="5">
        <v>5</v>
      </c>
      <c r="AR576" s="5">
        <v>1029.7</v>
      </c>
      <c r="AS576" s="5">
        <v>2350</v>
      </c>
      <c r="AT576" s="5">
        <v>0</v>
      </c>
      <c r="AU576" s="5">
        <v>0</v>
      </c>
      <c r="AV576" s="5">
        <v>0</v>
      </c>
      <c r="AW576" s="5">
        <v>0</v>
      </c>
      <c r="AX576">
        <v>232</v>
      </c>
      <c r="AY576">
        <v>1088</v>
      </c>
      <c r="AZ576">
        <v>5.8</v>
      </c>
      <c r="BA576">
        <v>6.6</v>
      </c>
      <c r="BB576" s="55">
        <v>0.393750000000058</v>
      </c>
    </row>
    <row r="577" spans="2:54" x14ac:dyDescent="0.25">
      <c r="B577" s="5">
        <v>6.8</v>
      </c>
      <c r="C577" s="5">
        <v>87</v>
      </c>
      <c r="D577" s="5">
        <v>4.8</v>
      </c>
      <c r="E577" s="5">
        <v>6.8</v>
      </c>
      <c r="F577" s="5">
        <v>3.6</v>
      </c>
      <c r="G577" s="5">
        <v>4.7</v>
      </c>
      <c r="H577" s="5">
        <v>1029.8</v>
      </c>
      <c r="I577" s="5">
        <v>2410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5.8</v>
      </c>
      <c r="Q577">
        <v>7</v>
      </c>
      <c r="R577" s="54">
        <v>0.39444444444444399</v>
      </c>
      <c r="T577" s="91">
        <f t="shared" si="22"/>
        <v>7</v>
      </c>
      <c r="U577" s="94">
        <f>(T577-B577)-2</f>
        <v>-1.7999999999999998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6.8</v>
      </c>
      <c r="AM577" s="5">
        <v>87</v>
      </c>
      <c r="AN577" s="5">
        <v>4.8</v>
      </c>
      <c r="AO577" s="5">
        <v>6.8</v>
      </c>
      <c r="AP577" s="5">
        <v>3.6</v>
      </c>
      <c r="AQ577" s="5">
        <v>4.7</v>
      </c>
      <c r="AR577" s="5">
        <v>1029.8</v>
      </c>
      <c r="AS577" s="5">
        <v>2410</v>
      </c>
      <c r="AT577" s="5">
        <v>0</v>
      </c>
      <c r="AU577" s="5">
        <v>0</v>
      </c>
      <c r="AV577" s="5">
        <v>0</v>
      </c>
      <c r="AW577" s="5">
        <v>0</v>
      </c>
      <c r="AX577">
        <v>232</v>
      </c>
      <c r="AY577">
        <v>1088</v>
      </c>
      <c r="AZ577">
        <v>5.8</v>
      </c>
      <c r="BA577">
        <v>7</v>
      </c>
      <c r="BB577" s="55">
        <v>0.394444444444503</v>
      </c>
    </row>
    <row r="578" spans="2:54" x14ac:dyDescent="0.25">
      <c r="B578" s="5">
        <v>6.8</v>
      </c>
      <c r="C578" s="5">
        <v>87</v>
      </c>
      <c r="D578" s="5">
        <v>4.8</v>
      </c>
      <c r="E578" s="5">
        <v>6.8</v>
      </c>
      <c r="F578" s="5">
        <v>1.8</v>
      </c>
      <c r="G578" s="5">
        <v>3.2</v>
      </c>
      <c r="H578" s="5">
        <v>1029.9000000000001</v>
      </c>
      <c r="I578" s="5">
        <v>2450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5.8</v>
      </c>
      <c r="Q578">
        <v>7.5</v>
      </c>
      <c r="R578" s="54">
        <v>0.39513888888888898</v>
      </c>
      <c r="T578" s="91">
        <f t="shared" si="22"/>
        <v>7.5</v>
      </c>
      <c r="U578" s="94">
        <f t="shared" ref="U578:U620" si="24">(T578-B578)-2</f>
        <v>-1.2999999999999998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6.8</v>
      </c>
      <c r="AM578" s="5">
        <v>87</v>
      </c>
      <c r="AN578" s="5">
        <v>4.8</v>
      </c>
      <c r="AO578" s="5">
        <v>6.8</v>
      </c>
      <c r="AP578" s="5">
        <v>1.8</v>
      </c>
      <c r="AQ578" s="5">
        <v>3.2</v>
      </c>
      <c r="AR578" s="5">
        <v>1029.9000000000001</v>
      </c>
      <c r="AS578" s="5">
        <v>2450</v>
      </c>
      <c r="AT578" s="5">
        <v>0</v>
      </c>
      <c r="AU578" s="5">
        <v>0</v>
      </c>
      <c r="AV578" s="5">
        <v>0</v>
      </c>
      <c r="AW578" s="5">
        <v>0</v>
      </c>
      <c r="AX578">
        <v>232</v>
      </c>
      <c r="AY578">
        <v>1088</v>
      </c>
      <c r="AZ578">
        <v>5.8</v>
      </c>
      <c r="BA578">
        <v>7.5</v>
      </c>
      <c r="BB578" s="55">
        <v>0.39513888888894799</v>
      </c>
    </row>
    <row r="579" spans="2:54" x14ac:dyDescent="0.25">
      <c r="B579" s="5">
        <v>6.8</v>
      </c>
      <c r="C579" s="5">
        <v>87</v>
      </c>
      <c r="D579" s="5">
        <v>4.8</v>
      </c>
      <c r="E579" s="5">
        <v>6.8</v>
      </c>
      <c r="F579" s="5">
        <v>2.2000000000000002</v>
      </c>
      <c r="G579" s="5">
        <v>5.4</v>
      </c>
      <c r="H579" s="5">
        <v>1029.9000000000001</v>
      </c>
      <c r="I579" s="5">
        <v>2500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5.9</v>
      </c>
      <c r="Q579">
        <v>7.9</v>
      </c>
      <c r="R579" s="54">
        <v>0.39583333333333298</v>
      </c>
      <c r="T579" s="91">
        <f t="shared" si="22"/>
        <v>7.9</v>
      </c>
      <c r="U579" s="94">
        <f t="shared" si="24"/>
        <v>-0.89999999999999947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6.8</v>
      </c>
      <c r="AM579" s="5">
        <v>87</v>
      </c>
      <c r="AN579" s="5">
        <v>4.8</v>
      </c>
      <c r="AO579" s="5">
        <v>6.8</v>
      </c>
      <c r="AP579" s="5">
        <v>2.2000000000000002</v>
      </c>
      <c r="AQ579" s="5">
        <v>5.4</v>
      </c>
      <c r="AR579" s="5">
        <v>1029.9000000000001</v>
      </c>
      <c r="AS579" s="5">
        <v>2500</v>
      </c>
      <c r="AT579" s="5">
        <v>0</v>
      </c>
      <c r="AU579" s="5">
        <v>0</v>
      </c>
      <c r="AV579" s="5">
        <v>0</v>
      </c>
      <c r="AW579" s="5">
        <v>0</v>
      </c>
      <c r="AX579">
        <v>232</v>
      </c>
      <c r="AY579">
        <v>1088</v>
      </c>
      <c r="AZ579">
        <v>5.9</v>
      </c>
      <c r="BA579">
        <v>7.9</v>
      </c>
      <c r="BB579" s="55">
        <v>0.39583333333339299</v>
      </c>
    </row>
    <row r="580" spans="2:54" x14ac:dyDescent="0.25">
      <c r="B580" s="5">
        <v>6.8</v>
      </c>
      <c r="C580" s="5">
        <v>87</v>
      </c>
      <c r="D580" s="5">
        <v>4.8</v>
      </c>
      <c r="E580" s="5">
        <v>6.8</v>
      </c>
      <c r="F580" s="5">
        <v>3.2</v>
      </c>
      <c r="G580" s="5">
        <v>5.4</v>
      </c>
      <c r="H580" s="5">
        <v>1029.5999999999999</v>
      </c>
      <c r="I580" s="5">
        <v>2550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5.8</v>
      </c>
      <c r="Q580">
        <v>8.5</v>
      </c>
      <c r="R580" s="54">
        <v>0.39652777777777798</v>
      </c>
      <c r="T580" s="91">
        <f t="shared" si="22"/>
        <v>8.5</v>
      </c>
      <c r="U580" s="94">
        <f t="shared" si="24"/>
        <v>-0.29999999999999982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6.8</v>
      </c>
      <c r="AM580" s="5">
        <v>87</v>
      </c>
      <c r="AN580" s="5">
        <v>4.8</v>
      </c>
      <c r="AO580" s="5">
        <v>6.8</v>
      </c>
      <c r="AP580" s="5">
        <v>3.2</v>
      </c>
      <c r="AQ580" s="5">
        <v>5.4</v>
      </c>
      <c r="AR580" s="5">
        <v>1029.5999999999999</v>
      </c>
      <c r="AS580" s="5">
        <v>2550</v>
      </c>
      <c r="AT580" s="5">
        <v>0</v>
      </c>
      <c r="AU580" s="5">
        <v>0</v>
      </c>
      <c r="AV580" s="5">
        <v>0</v>
      </c>
      <c r="AW580" s="5">
        <v>0</v>
      </c>
      <c r="AX580">
        <v>232</v>
      </c>
      <c r="AY580">
        <v>1088</v>
      </c>
      <c r="AZ580">
        <v>5.8</v>
      </c>
      <c r="BA580">
        <v>8.5</v>
      </c>
      <c r="BB580" s="55">
        <v>0.39652777777783799</v>
      </c>
    </row>
    <row r="581" spans="2:54" x14ac:dyDescent="0.25">
      <c r="B581" s="5">
        <v>6.8</v>
      </c>
      <c r="C581" s="5">
        <v>87</v>
      </c>
      <c r="D581" s="5">
        <v>4.8</v>
      </c>
      <c r="E581" s="5">
        <v>6.1</v>
      </c>
      <c r="F581" s="5">
        <v>5</v>
      </c>
      <c r="G581" s="5">
        <v>5.8</v>
      </c>
      <c r="H581" s="5">
        <v>1029.9000000000001</v>
      </c>
      <c r="I581" s="5">
        <v>2600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5.9</v>
      </c>
      <c r="Q581">
        <v>9</v>
      </c>
      <c r="R581" s="54">
        <v>0.39722222222222198</v>
      </c>
      <c r="T581" s="91">
        <f t="shared" si="22"/>
        <v>9</v>
      </c>
      <c r="U581" s="94">
        <f t="shared" si="24"/>
        <v>0.20000000000000018</v>
      </c>
      <c r="V581" s="90" t="str">
        <f t="shared" si="19"/>
        <v/>
      </c>
      <c r="W581" s="94">
        <f t="shared" si="23"/>
        <v>1</v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6.8</v>
      </c>
      <c r="AM581" s="5">
        <v>87</v>
      </c>
      <c r="AN581" s="5">
        <v>4.8</v>
      </c>
      <c r="AO581" s="5">
        <v>6.1</v>
      </c>
      <c r="AP581" s="5">
        <v>5</v>
      </c>
      <c r="AQ581" s="5">
        <v>5.8</v>
      </c>
      <c r="AR581" s="5">
        <v>1029.9000000000001</v>
      </c>
      <c r="AS581" s="5">
        <v>2600</v>
      </c>
      <c r="AT581" s="5">
        <v>0</v>
      </c>
      <c r="AU581" s="5">
        <v>0</v>
      </c>
      <c r="AV581" s="5">
        <v>0</v>
      </c>
      <c r="AW581" s="5">
        <v>0</v>
      </c>
      <c r="AX581">
        <v>232</v>
      </c>
      <c r="AY581">
        <v>1088</v>
      </c>
      <c r="AZ581">
        <v>5.9</v>
      </c>
      <c r="BA581">
        <v>9</v>
      </c>
      <c r="BB581" s="55">
        <v>0.39722222222228298</v>
      </c>
    </row>
    <row r="582" spans="2:54" x14ac:dyDescent="0.25">
      <c r="B582" s="5">
        <v>6.8</v>
      </c>
      <c r="C582" s="5">
        <v>87</v>
      </c>
      <c r="D582" s="5">
        <v>4.8</v>
      </c>
      <c r="E582" s="5">
        <v>6.8</v>
      </c>
      <c r="F582" s="5">
        <v>4</v>
      </c>
      <c r="G582" s="5">
        <v>4</v>
      </c>
      <c r="H582" s="5">
        <v>1029.9000000000001</v>
      </c>
      <c r="I582" s="5">
        <v>2650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5.9</v>
      </c>
      <c r="Q582">
        <v>9.5</v>
      </c>
      <c r="R582" s="54">
        <v>0.39791666666666697</v>
      </c>
      <c r="T582" s="91">
        <f t="shared" si="22"/>
        <v>9.5</v>
      </c>
      <c r="U582" s="94">
        <f t="shared" si="24"/>
        <v>0.70000000000000018</v>
      </c>
      <c r="V582" s="90" t="str">
        <f t="shared" si="19"/>
        <v/>
      </c>
      <c r="W582" s="94">
        <f t="shared" si="23"/>
        <v>1</v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6.8</v>
      </c>
      <c r="AM582" s="5">
        <v>87</v>
      </c>
      <c r="AN582" s="5">
        <v>4.8</v>
      </c>
      <c r="AO582" s="5">
        <v>6.8</v>
      </c>
      <c r="AP582" s="5">
        <v>4</v>
      </c>
      <c r="AQ582" s="5">
        <v>4</v>
      </c>
      <c r="AR582" s="5">
        <v>1029.9000000000001</v>
      </c>
      <c r="AS582" s="5">
        <v>2650</v>
      </c>
      <c r="AT582" s="5">
        <v>0</v>
      </c>
      <c r="AU582" s="5">
        <v>0</v>
      </c>
      <c r="AV582" s="5">
        <v>0</v>
      </c>
      <c r="AW582" s="5">
        <v>0</v>
      </c>
      <c r="AX582">
        <v>232</v>
      </c>
      <c r="AY582">
        <v>1088</v>
      </c>
      <c r="AZ582">
        <v>5.9</v>
      </c>
      <c r="BA582">
        <v>9.5</v>
      </c>
      <c r="BB582" s="55">
        <v>0.39791666666672798</v>
      </c>
    </row>
    <row r="583" spans="2:54" x14ac:dyDescent="0.25">
      <c r="B583" s="5">
        <v>6.8</v>
      </c>
      <c r="C583" s="5">
        <v>86</v>
      </c>
      <c r="D583" s="5">
        <v>4.5999999999999996</v>
      </c>
      <c r="E583" s="5">
        <v>6.1</v>
      </c>
      <c r="F583" s="5">
        <v>5</v>
      </c>
      <c r="G583" s="5">
        <v>5.4</v>
      </c>
      <c r="H583" s="5">
        <v>1029.7</v>
      </c>
      <c r="I583" s="5">
        <v>2700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5.9</v>
      </c>
      <c r="Q583">
        <v>10</v>
      </c>
      <c r="R583" s="54">
        <v>0.39861111111111103</v>
      </c>
      <c r="T583" s="91">
        <f t="shared" si="22"/>
        <v>10</v>
      </c>
      <c r="U583" s="94">
        <f t="shared" si="24"/>
        <v>1.2000000000000002</v>
      </c>
      <c r="V583" s="90" t="str">
        <f t="shared" si="19"/>
        <v/>
      </c>
      <c r="W583" s="94">
        <f t="shared" si="23"/>
        <v>1</v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6.8</v>
      </c>
      <c r="AM583" s="5">
        <v>86</v>
      </c>
      <c r="AN583" s="5">
        <v>4.5999999999999996</v>
      </c>
      <c r="AO583" s="5">
        <v>6.1</v>
      </c>
      <c r="AP583" s="5">
        <v>5</v>
      </c>
      <c r="AQ583" s="5">
        <v>5.4</v>
      </c>
      <c r="AR583" s="5">
        <v>1029.7</v>
      </c>
      <c r="AS583" s="5">
        <v>2700</v>
      </c>
      <c r="AT583" s="5">
        <v>0</v>
      </c>
      <c r="AU583" s="5">
        <v>0</v>
      </c>
      <c r="AV583" s="5">
        <v>0</v>
      </c>
      <c r="AW583" s="5">
        <v>0</v>
      </c>
      <c r="AX583">
        <v>232</v>
      </c>
      <c r="AY583">
        <v>1088</v>
      </c>
      <c r="AZ583">
        <v>5.9</v>
      </c>
      <c r="BA583">
        <v>10</v>
      </c>
      <c r="BB583" s="55">
        <v>0.39861111111117298</v>
      </c>
    </row>
    <row r="584" spans="2:54" x14ac:dyDescent="0.25">
      <c r="B584" s="5">
        <v>6.8</v>
      </c>
      <c r="C584" s="5">
        <v>86</v>
      </c>
      <c r="D584" s="5">
        <v>4.5999999999999996</v>
      </c>
      <c r="E584" s="5">
        <v>6.8</v>
      </c>
      <c r="F584" s="5">
        <v>2.5</v>
      </c>
      <c r="G584" s="5">
        <v>5.4</v>
      </c>
      <c r="H584" s="5">
        <v>1030.0999999999999</v>
      </c>
      <c r="I584" s="5">
        <v>2750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5.9</v>
      </c>
      <c r="Q584">
        <v>10.4</v>
      </c>
      <c r="R584" s="54">
        <v>0.39930555555555602</v>
      </c>
      <c r="T584" s="91">
        <f t="shared" si="22"/>
        <v>10.4</v>
      </c>
      <c r="U584" s="94">
        <f t="shared" si="24"/>
        <v>1.6000000000000005</v>
      </c>
      <c r="V584" s="90" t="str">
        <f t="shared" si="19"/>
        <v/>
      </c>
      <c r="W584" s="94">
        <f t="shared" si="23"/>
        <v>1</v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6.8</v>
      </c>
      <c r="AM584" s="5">
        <v>86</v>
      </c>
      <c r="AN584" s="5">
        <v>4.5999999999999996</v>
      </c>
      <c r="AO584" s="5">
        <v>6.8</v>
      </c>
      <c r="AP584" s="5">
        <v>2.5</v>
      </c>
      <c r="AQ584" s="5">
        <v>5.4</v>
      </c>
      <c r="AR584" s="5">
        <v>1030.0999999999999</v>
      </c>
      <c r="AS584" s="5">
        <v>2750</v>
      </c>
      <c r="AT584" s="5">
        <v>0</v>
      </c>
      <c r="AU584" s="5">
        <v>0</v>
      </c>
      <c r="AV584" s="5">
        <v>0</v>
      </c>
      <c r="AW584" s="5">
        <v>0</v>
      </c>
      <c r="AX584">
        <v>232</v>
      </c>
      <c r="AY584">
        <v>1088</v>
      </c>
      <c r="AZ584">
        <v>5.9</v>
      </c>
      <c r="BA584">
        <v>10.4</v>
      </c>
      <c r="BB584" s="55">
        <v>0.39930555555561797</v>
      </c>
    </row>
    <row r="585" spans="2:54" x14ac:dyDescent="0.25">
      <c r="B585" s="5">
        <v>6.8</v>
      </c>
      <c r="C585" s="5">
        <v>86</v>
      </c>
      <c r="D585" s="5">
        <v>4.5999999999999996</v>
      </c>
      <c r="E585" s="5">
        <v>6.1</v>
      </c>
      <c r="F585" s="5">
        <v>5</v>
      </c>
      <c r="G585" s="5">
        <v>6.8</v>
      </c>
      <c r="H585" s="5">
        <v>1029.9000000000001</v>
      </c>
      <c r="I585" s="5">
        <v>2790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5.9</v>
      </c>
      <c r="Q585">
        <v>10.9</v>
      </c>
      <c r="R585" s="54">
        <v>0.4</v>
      </c>
      <c r="T585" s="91">
        <f t="shared" si="22"/>
        <v>10.9</v>
      </c>
      <c r="U585" s="94">
        <f t="shared" si="24"/>
        <v>2.1000000000000005</v>
      </c>
      <c r="V585" s="90" t="str">
        <f t="shared" si="19"/>
        <v/>
      </c>
      <c r="W585" s="94">
        <f t="shared" si="23"/>
        <v>1</v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6.8</v>
      </c>
      <c r="AM585" s="5">
        <v>86</v>
      </c>
      <c r="AN585" s="5">
        <v>4.5999999999999996</v>
      </c>
      <c r="AO585" s="5">
        <v>6.1</v>
      </c>
      <c r="AP585" s="5">
        <v>5</v>
      </c>
      <c r="AQ585" s="5">
        <v>6.8</v>
      </c>
      <c r="AR585" s="5">
        <v>1029.9000000000001</v>
      </c>
      <c r="AS585" s="5">
        <v>2790</v>
      </c>
      <c r="AT585" s="5">
        <v>0</v>
      </c>
      <c r="AU585" s="5">
        <v>0</v>
      </c>
      <c r="AV585" s="5">
        <v>0</v>
      </c>
      <c r="AW585" s="5">
        <v>0</v>
      </c>
      <c r="AX585">
        <v>232</v>
      </c>
      <c r="AY585">
        <v>1088</v>
      </c>
      <c r="AZ585">
        <v>5.9</v>
      </c>
      <c r="BA585">
        <v>10.9</v>
      </c>
      <c r="BB585" s="55">
        <v>0.40000000000006303</v>
      </c>
    </row>
    <row r="586" spans="2:54" x14ac:dyDescent="0.25">
      <c r="B586" s="5">
        <v>6.8</v>
      </c>
      <c r="C586" s="5">
        <v>86</v>
      </c>
      <c r="D586" s="5">
        <v>4.5999999999999996</v>
      </c>
      <c r="E586" s="5">
        <v>6.8</v>
      </c>
      <c r="F586" s="5">
        <v>4.7</v>
      </c>
      <c r="G586" s="5">
        <v>6.1</v>
      </c>
      <c r="H586" s="5">
        <v>1030.0999999999999</v>
      </c>
      <c r="I586" s="5">
        <v>2830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5.9</v>
      </c>
      <c r="Q586">
        <v>11.3</v>
      </c>
      <c r="R586" s="54">
        <v>0.40069444444444402</v>
      </c>
      <c r="T586" s="91">
        <f t="shared" si="22"/>
        <v>11.3</v>
      </c>
      <c r="U586" s="94">
        <f t="shared" si="24"/>
        <v>2.5000000000000009</v>
      </c>
      <c r="V586" s="90" t="str">
        <f t="shared" si="19"/>
        <v/>
      </c>
      <c r="W586" s="94">
        <f t="shared" si="23"/>
        <v>1</v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6.8</v>
      </c>
      <c r="AM586" s="5">
        <v>86</v>
      </c>
      <c r="AN586" s="5">
        <v>4.5999999999999996</v>
      </c>
      <c r="AO586" s="5">
        <v>6.8</v>
      </c>
      <c r="AP586" s="5">
        <v>4.7</v>
      </c>
      <c r="AQ586" s="5">
        <v>6.1</v>
      </c>
      <c r="AR586" s="5">
        <v>1030.0999999999999</v>
      </c>
      <c r="AS586" s="5">
        <v>2830</v>
      </c>
      <c r="AT586" s="5">
        <v>0</v>
      </c>
      <c r="AU586" s="5">
        <v>0</v>
      </c>
      <c r="AV586" s="5">
        <v>0</v>
      </c>
      <c r="AW586" s="5">
        <v>0</v>
      </c>
      <c r="AX586">
        <v>232</v>
      </c>
      <c r="AY586">
        <v>1088</v>
      </c>
      <c r="AZ586">
        <v>5.9</v>
      </c>
      <c r="BA586">
        <v>11.3</v>
      </c>
      <c r="BB586" s="55">
        <v>0.40069444444450802</v>
      </c>
    </row>
    <row r="587" spans="2:54" x14ac:dyDescent="0.25">
      <c r="B587" s="5">
        <v>6.8</v>
      </c>
      <c r="C587" s="5">
        <v>86</v>
      </c>
      <c r="D587" s="5">
        <v>4.5999999999999996</v>
      </c>
      <c r="E587" s="5">
        <v>6.8</v>
      </c>
      <c r="F587" s="5">
        <v>2.5</v>
      </c>
      <c r="G587" s="5">
        <v>2.5</v>
      </c>
      <c r="H587" s="5">
        <v>1030</v>
      </c>
      <c r="I587" s="5">
        <v>2880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5.9</v>
      </c>
      <c r="Q587">
        <v>11.8</v>
      </c>
      <c r="R587" s="54">
        <v>0.40138888888888902</v>
      </c>
      <c r="T587" s="91">
        <f t="shared" si="22"/>
        <v>11.8</v>
      </c>
      <c r="U587" s="94">
        <f t="shared" si="24"/>
        <v>3.0000000000000009</v>
      </c>
      <c r="V587" s="90" t="str">
        <f t="shared" ref="V587:V650" si="25">IF($K587&gt;0,1,"")</f>
        <v/>
      </c>
      <c r="W587" s="94">
        <f t="shared" si="23"/>
        <v>1</v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6.8</v>
      </c>
      <c r="AM587" s="5">
        <v>86</v>
      </c>
      <c r="AN587" s="5">
        <v>4.5999999999999996</v>
      </c>
      <c r="AO587" s="5">
        <v>6.8</v>
      </c>
      <c r="AP587" s="5">
        <v>2.5</v>
      </c>
      <c r="AQ587" s="5">
        <v>2.5</v>
      </c>
      <c r="AR587" s="5">
        <v>1030</v>
      </c>
      <c r="AS587" s="5">
        <v>2880</v>
      </c>
      <c r="AT587" s="5">
        <v>0</v>
      </c>
      <c r="AU587" s="5">
        <v>0</v>
      </c>
      <c r="AV587" s="5">
        <v>0</v>
      </c>
      <c r="AW587" s="5">
        <v>0</v>
      </c>
      <c r="AX587">
        <v>232</v>
      </c>
      <c r="AY587">
        <v>1088</v>
      </c>
      <c r="AZ587">
        <v>5.9</v>
      </c>
      <c r="BA587">
        <v>11.8</v>
      </c>
      <c r="BB587" s="55">
        <v>0.40138888888895302</v>
      </c>
    </row>
    <row r="588" spans="2:54" x14ac:dyDescent="0.25">
      <c r="B588" s="5">
        <v>6.8</v>
      </c>
      <c r="C588" s="5">
        <v>86</v>
      </c>
      <c r="D588" s="5">
        <v>4.5999999999999996</v>
      </c>
      <c r="E588" s="5">
        <v>6.8</v>
      </c>
      <c r="F588" s="5">
        <v>4.7</v>
      </c>
      <c r="G588" s="5">
        <v>6.1</v>
      </c>
      <c r="H588" s="5">
        <v>1030</v>
      </c>
      <c r="I588" s="5">
        <v>2930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5.9</v>
      </c>
      <c r="Q588">
        <v>12.2</v>
      </c>
      <c r="R588" s="54">
        <v>0.40208333333333302</v>
      </c>
      <c r="T588" s="91">
        <f t="shared" si="22"/>
        <v>12.2</v>
      </c>
      <c r="U588" s="94">
        <f t="shared" si="24"/>
        <v>3.3999999999999995</v>
      </c>
      <c r="V588" s="90" t="str">
        <f t="shared" si="25"/>
        <v/>
      </c>
      <c r="W588" s="94">
        <f t="shared" si="23"/>
        <v>1</v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6.8</v>
      </c>
      <c r="AM588" s="5">
        <v>86</v>
      </c>
      <c r="AN588" s="5">
        <v>4.5999999999999996</v>
      </c>
      <c r="AO588" s="5">
        <v>6.8</v>
      </c>
      <c r="AP588" s="5">
        <v>4.7</v>
      </c>
      <c r="AQ588" s="5">
        <v>6.1</v>
      </c>
      <c r="AR588" s="5">
        <v>1030</v>
      </c>
      <c r="AS588" s="5">
        <v>2930</v>
      </c>
      <c r="AT588" s="5">
        <v>0</v>
      </c>
      <c r="AU588" s="5">
        <v>0</v>
      </c>
      <c r="AV588" s="5">
        <v>0</v>
      </c>
      <c r="AW588" s="5">
        <v>0</v>
      </c>
      <c r="AX588">
        <v>232</v>
      </c>
      <c r="AY588">
        <v>1088</v>
      </c>
      <c r="AZ588">
        <v>5.9</v>
      </c>
      <c r="BA588">
        <v>12.2</v>
      </c>
      <c r="BB588" s="55">
        <v>0.40208333333339802</v>
      </c>
    </row>
    <row r="589" spans="2:54" x14ac:dyDescent="0.25">
      <c r="B589" s="5">
        <v>6.8</v>
      </c>
      <c r="C589" s="5">
        <v>86</v>
      </c>
      <c r="D589" s="5">
        <v>4.5999999999999996</v>
      </c>
      <c r="E589" s="5">
        <v>6.8</v>
      </c>
      <c r="F589" s="5">
        <v>4</v>
      </c>
      <c r="G589" s="5">
        <v>5</v>
      </c>
      <c r="H589" s="5">
        <v>1029.9000000000001</v>
      </c>
      <c r="I589" s="5">
        <v>2960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5.9</v>
      </c>
      <c r="Q589">
        <v>12.5</v>
      </c>
      <c r="R589" s="54">
        <v>0.40277777777777801</v>
      </c>
      <c r="T589" s="91">
        <f t="shared" si="22"/>
        <v>12.5</v>
      </c>
      <c r="U589" s="94">
        <f t="shared" si="24"/>
        <v>3.7</v>
      </c>
      <c r="V589" s="90" t="str">
        <f t="shared" si="25"/>
        <v/>
      </c>
      <c r="W589" s="94">
        <f t="shared" si="23"/>
        <v>1</v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6.8</v>
      </c>
      <c r="AM589" s="5">
        <v>86</v>
      </c>
      <c r="AN589" s="5">
        <v>4.5999999999999996</v>
      </c>
      <c r="AO589" s="5">
        <v>6.8</v>
      </c>
      <c r="AP589" s="5">
        <v>4</v>
      </c>
      <c r="AQ589" s="5">
        <v>5</v>
      </c>
      <c r="AR589" s="5">
        <v>1029.9000000000001</v>
      </c>
      <c r="AS589" s="5">
        <v>2960</v>
      </c>
      <c r="AT589" s="5">
        <v>0</v>
      </c>
      <c r="AU589" s="5">
        <v>0</v>
      </c>
      <c r="AV589" s="5">
        <v>0</v>
      </c>
      <c r="AW589" s="5">
        <v>0</v>
      </c>
      <c r="AX589">
        <v>232</v>
      </c>
      <c r="AY589">
        <v>1088</v>
      </c>
      <c r="AZ589">
        <v>5.9</v>
      </c>
      <c r="BA589">
        <v>12.5</v>
      </c>
      <c r="BB589" s="55">
        <v>0.40277777777784302</v>
      </c>
    </row>
    <row r="590" spans="2:54" x14ac:dyDescent="0.25">
      <c r="B590" s="5">
        <v>6.8</v>
      </c>
      <c r="C590" s="5">
        <v>86</v>
      </c>
      <c r="D590" s="5">
        <v>4.5999999999999996</v>
      </c>
      <c r="E590" s="5">
        <v>6.8</v>
      </c>
      <c r="F590" s="5">
        <v>0</v>
      </c>
      <c r="G590" s="5">
        <v>5.8</v>
      </c>
      <c r="H590" s="5">
        <v>1030</v>
      </c>
      <c r="I590" s="5">
        <v>3010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5.9</v>
      </c>
      <c r="Q590">
        <v>12.9</v>
      </c>
      <c r="R590" s="54">
        <v>0.40347222222222201</v>
      </c>
      <c r="T590" s="91">
        <f t="shared" si="22"/>
        <v>12.9</v>
      </c>
      <c r="U590" s="94">
        <f t="shared" si="24"/>
        <v>4.1000000000000005</v>
      </c>
      <c r="V590" s="90" t="str">
        <f t="shared" si="25"/>
        <v/>
      </c>
      <c r="W590" s="94">
        <f t="shared" si="23"/>
        <v>1</v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6.8</v>
      </c>
      <c r="AM590" s="5">
        <v>86</v>
      </c>
      <c r="AN590" s="5">
        <v>4.5999999999999996</v>
      </c>
      <c r="AO590" s="5">
        <v>6.8</v>
      </c>
      <c r="AP590" s="5">
        <v>0</v>
      </c>
      <c r="AQ590" s="5">
        <v>5.8</v>
      </c>
      <c r="AR590" s="5">
        <v>1030</v>
      </c>
      <c r="AS590" s="5">
        <v>3010</v>
      </c>
      <c r="AT590" s="5">
        <v>0</v>
      </c>
      <c r="AU590" s="5">
        <v>0</v>
      </c>
      <c r="AV590" s="5">
        <v>0</v>
      </c>
      <c r="AW590" s="5">
        <v>0</v>
      </c>
      <c r="AX590">
        <v>232</v>
      </c>
      <c r="AY590">
        <v>1088</v>
      </c>
      <c r="AZ590">
        <v>5.9</v>
      </c>
      <c r="BA590">
        <v>12.9</v>
      </c>
      <c r="BB590" s="55">
        <v>0.40347222222228801</v>
      </c>
    </row>
    <row r="591" spans="2:54" x14ac:dyDescent="0.25">
      <c r="B591" s="5">
        <v>6.8</v>
      </c>
      <c r="C591" s="5">
        <v>86</v>
      </c>
      <c r="D591" s="5">
        <v>4.5999999999999996</v>
      </c>
      <c r="E591" s="5">
        <v>5.8</v>
      </c>
      <c r="F591" s="5">
        <v>6.1</v>
      </c>
      <c r="G591" s="5">
        <v>6.1</v>
      </c>
      <c r="H591" s="5">
        <v>1029.8</v>
      </c>
      <c r="I591" s="5">
        <v>3040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5.9</v>
      </c>
      <c r="Q591">
        <v>13.2</v>
      </c>
      <c r="R591" s="54">
        <v>0.40416666666666701</v>
      </c>
      <c r="T591" s="91">
        <f t="shared" si="22"/>
        <v>13.2</v>
      </c>
      <c r="U591" s="94">
        <f t="shared" si="24"/>
        <v>4.3999999999999995</v>
      </c>
      <c r="V591" s="90" t="str">
        <f t="shared" si="25"/>
        <v/>
      </c>
      <c r="W591" s="94">
        <f t="shared" si="23"/>
        <v>1</v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6.8</v>
      </c>
      <c r="AM591" s="5">
        <v>86</v>
      </c>
      <c r="AN591" s="5">
        <v>4.5999999999999996</v>
      </c>
      <c r="AO591" s="5">
        <v>5.8</v>
      </c>
      <c r="AP591" s="5">
        <v>6.1</v>
      </c>
      <c r="AQ591" s="5">
        <v>6.1</v>
      </c>
      <c r="AR591" s="5">
        <v>1029.8</v>
      </c>
      <c r="AS591" s="5">
        <v>3040</v>
      </c>
      <c r="AT591" s="5">
        <v>0</v>
      </c>
      <c r="AU591" s="5">
        <v>0</v>
      </c>
      <c r="AV591" s="5">
        <v>0</v>
      </c>
      <c r="AW591" s="5">
        <v>0</v>
      </c>
      <c r="AX591">
        <v>232</v>
      </c>
      <c r="AY591">
        <v>1088</v>
      </c>
      <c r="AZ591">
        <v>5.9</v>
      </c>
      <c r="BA591">
        <v>13.2</v>
      </c>
      <c r="BB591" s="55">
        <v>0.40416666666673301</v>
      </c>
    </row>
    <row r="592" spans="2:54" x14ac:dyDescent="0.25">
      <c r="B592" s="5">
        <v>6.8</v>
      </c>
      <c r="C592" s="5">
        <v>86</v>
      </c>
      <c r="D592" s="5">
        <v>4.5999999999999996</v>
      </c>
      <c r="E592" s="5">
        <v>6.8</v>
      </c>
      <c r="F592" s="5">
        <v>4.7</v>
      </c>
      <c r="G592" s="5">
        <v>6.5</v>
      </c>
      <c r="H592" s="5">
        <v>1029.9000000000001</v>
      </c>
      <c r="I592" s="5">
        <v>3080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5.9</v>
      </c>
      <c r="Q592">
        <v>13.5</v>
      </c>
      <c r="R592" s="54">
        <v>0.40486111111111101</v>
      </c>
      <c r="T592" s="91">
        <f t="shared" si="22"/>
        <v>13.5</v>
      </c>
      <c r="U592" s="94">
        <f t="shared" si="24"/>
        <v>4.7</v>
      </c>
      <c r="V592" s="90" t="str">
        <f t="shared" si="25"/>
        <v/>
      </c>
      <c r="W592" s="94">
        <f t="shared" si="23"/>
        <v>1</v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6.8</v>
      </c>
      <c r="AM592" s="5">
        <v>86</v>
      </c>
      <c r="AN592" s="5">
        <v>4.5999999999999996</v>
      </c>
      <c r="AO592" s="5">
        <v>6.8</v>
      </c>
      <c r="AP592" s="5">
        <v>4.7</v>
      </c>
      <c r="AQ592" s="5">
        <v>6.5</v>
      </c>
      <c r="AR592" s="5">
        <v>1029.9000000000001</v>
      </c>
      <c r="AS592" s="5">
        <v>3080</v>
      </c>
      <c r="AT592" s="5">
        <v>0</v>
      </c>
      <c r="AU592" s="5">
        <v>0</v>
      </c>
      <c r="AV592" s="5">
        <v>0</v>
      </c>
      <c r="AW592" s="5">
        <v>0</v>
      </c>
      <c r="AX592">
        <v>232</v>
      </c>
      <c r="AY592">
        <v>1088</v>
      </c>
      <c r="AZ592">
        <v>5.9</v>
      </c>
      <c r="BA592">
        <v>13.5</v>
      </c>
      <c r="BB592" s="55">
        <v>0.40486111111117801</v>
      </c>
    </row>
    <row r="593" spans="2:54" x14ac:dyDescent="0.25">
      <c r="B593" s="5">
        <v>6.8</v>
      </c>
      <c r="C593" s="5">
        <v>86</v>
      </c>
      <c r="D593" s="5">
        <v>4.5999999999999996</v>
      </c>
      <c r="E593" s="5">
        <v>6</v>
      </c>
      <c r="F593" s="5">
        <v>5.4</v>
      </c>
      <c r="G593" s="5">
        <v>5.4</v>
      </c>
      <c r="H593" s="5">
        <v>1029.9000000000001</v>
      </c>
      <c r="I593" s="5">
        <v>3120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6</v>
      </c>
      <c r="Q593">
        <v>13.6</v>
      </c>
      <c r="R593" s="54">
        <v>0.405555555555556</v>
      </c>
      <c r="T593" s="91">
        <f t="shared" si="22"/>
        <v>13.6</v>
      </c>
      <c r="U593" s="94">
        <f t="shared" si="24"/>
        <v>4.8</v>
      </c>
      <c r="V593" s="90" t="str">
        <f t="shared" si="25"/>
        <v/>
      </c>
      <c r="W593" s="94">
        <f t="shared" si="23"/>
        <v>1</v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6.8</v>
      </c>
      <c r="AM593" s="5">
        <v>86</v>
      </c>
      <c r="AN593" s="5">
        <v>4.5999999999999996</v>
      </c>
      <c r="AO593" s="5">
        <v>6</v>
      </c>
      <c r="AP593" s="5">
        <v>5.4</v>
      </c>
      <c r="AQ593" s="5">
        <v>5.4</v>
      </c>
      <c r="AR593" s="5">
        <v>1029.9000000000001</v>
      </c>
      <c r="AS593" s="5">
        <v>3120</v>
      </c>
      <c r="AT593" s="5">
        <v>0</v>
      </c>
      <c r="AU593" s="5">
        <v>0</v>
      </c>
      <c r="AV593" s="5">
        <v>0</v>
      </c>
      <c r="AW593" s="5">
        <v>0</v>
      </c>
      <c r="AX593">
        <v>232</v>
      </c>
      <c r="AY593">
        <v>1088</v>
      </c>
      <c r="AZ593">
        <v>6</v>
      </c>
      <c r="BA593">
        <v>13.6</v>
      </c>
      <c r="BB593" s="55">
        <v>0.405555555555623</v>
      </c>
    </row>
    <row r="594" spans="2:54" x14ac:dyDescent="0.25">
      <c r="B594" s="5">
        <v>6.8</v>
      </c>
      <c r="C594" s="5">
        <v>86</v>
      </c>
      <c r="D594" s="5">
        <v>4.5999999999999996</v>
      </c>
      <c r="E594" s="5">
        <v>6.8</v>
      </c>
      <c r="F594" s="5">
        <v>2.5</v>
      </c>
      <c r="G594" s="5">
        <v>4.7</v>
      </c>
      <c r="H594" s="5">
        <v>1030.0999999999999</v>
      </c>
      <c r="I594" s="5">
        <v>3160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6</v>
      </c>
      <c r="Q594">
        <v>13.7</v>
      </c>
      <c r="R594" s="54">
        <v>0.40625</v>
      </c>
      <c r="T594" s="91">
        <f t="shared" si="22"/>
        <v>13.7</v>
      </c>
      <c r="U594" s="94">
        <f t="shared" si="24"/>
        <v>4.8999999999999995</v>
      </c>
      <c r="V594" s="90" t="str">
        <f t="shared" si="25"/>
        <v/>
      </c>
      <c r="W594" s="94">
        <f t="shared" si="23"/>
        <v>1</v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6.8</v>
      </c>
      <c r="AM594" s="5">
        <v>86</v>
      </c>
      <c r="AN594" s="5">
        <v>4.5999999999999996</v>
      </c>
      <c r="AO594" s="5">
        <v>6.8</v>
      </c>
      <c r="AP594" s="5">
        <v>2.5</v>
      </c>
      <c r="AQ594" s="5">
        <v>4.7</v>
      </c>
      <c r="AR594" s="5">
        <v>1030.0999999999999</v>
      </c>
      <c r="AS594" s="5">
        <v>3160</v>
      </c>
      <c r="AT594" s="5">
        <v>0</v>
      </c>
      <c r="AU594" s="5">
        <v>0</v>
      </c>
      <c r="AV594" s="5">
        <v>0</v>
      </c>
      <c r="AW594" s="5">
        <v>0</v>
      </c>
      <c r="AX594">
        <v>232</v>
      </c>
      <c r="AY594">
        <v>1088</v>
      </c>
      <c r="AZ594">
        <v>6</v>
      </c>
      <c r="BA594">
        <v>13.7</v>
      </c>
      <c r="BB594" s="55">
        <v>0.406250000000068</v>
      </c>
    </row>
    <row r="595" spans="2:54" x14ac:dyDescent="0.25">
      <c r="B595" s="5">
        <v>6.8</v>
      </c>
      <c r="C595" s="5">
        <v>86</v>
      </c>
      <c r="D595" s="5">
        <v>4.5999999999999996</v>
      </c>
      <c r="E595" s="5">
        <v>6.8</v>
      </c>
      <c r="F595" s="5">
        <v>3.2</v>
      </c>
      <c r="G595" s="5">
        <v>5</v>
      </c>
      <c r="H595" s="5">
        <v>1030.2</v>
      </c>
      <c r="I595" s="5">
        <v>3190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6</v>
      </c>
      <c r="Q595">
        <v>13.7</v>
      </c>
      <c r="R595" s="54">
        <v>0.406944444444444</v>
      </c>
      <c r="T595" s="91">
        <f t="shared" si="22"/>
        <v>13.7</v>
      </c>
      <c r="U595" s="94">
        <f t="shared" si="24"/>
        <v>4.8999999999999995</v>
      </c>
      <c r="V595" s="90" t="str">
        <f t="shared" si="25"/>
        <v/>
      </c>
      <c r="W595" s="94">
        <f t="shared" si="23"/>
        <v>1</v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6.8</v>
      </c>
      <c r="AM595" s="5">
        <v>86</v>
      </c>
      <c r="AN595" s="5">
        <v>4.5999999999999996</v>
      </c>
      <c r="AO595" s="5">
        <v>6.8</v>
      </c>
      <c r="AP595" s="5">
        <v>3.2</v>
      </c>
      <c r="AQ595" s="5">
        <v>5</v>
      </c>
      <c r="AR595" s="5">
        <v>1030.2</v>
      </c>
      <c r="AS595" s="5">
        <v>3190</v>
      </c>
      <c r="AT595" s="5">
        <v>0</v>
      </c>
      <c r="AU595" s="5">
        <v>0</v>
      </c>
      <c r="AV595" s="5">
        <v>0</v>
      </c>
      <c r="AW595" s="5">
        <v>0</v>
      </c>
      <c r="AX595">
        <v>232</v>
      </c>
      <c r="AY595">
        <v>1088</v>
      </c>
      <c r="AZ595">
        <v>6</v>
      </c>
      <c r="BA595">
        <v>13.7</v>
      </c>
      <c r="BB595" s="55">
        <v>0.406944444444513</v>
      </c>
    </row>
    <row r="596" spans="2:54" x14ac:dyDescent="0.25">
      <c r="B596" s="5">
        <v>6.8</v>
      </c>
      <c r="C596" s="5">
        <v>86</v>
      </c>
      <c r="D596" s="5">
        <v>4.5999999999999996</v>
      </c>
      <c r="E596" s="5">
        <v>6.8</v>
      </c>
      <c r="F596" s="5">
        <v>1.8</v>
      </c>
      <c r="G596" s="5">
        <v>5.4</v>
      </c>
      <c r="H596" s="5">
        <v>1029.9000000000001</v>
      </c>
      <c r="I596" s="5">
        <v>3240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6</v>
      </c>
      <c r="Q596">
        <v>13.8</v>
      </c>
      <c r="R596" s="54">
        <v>0.40763888888888899</v>
      </c>
      <c r="T596" s="91">
        <f t="shared" si="22"/>
        <v>13.8</v>
      </c>
      <c r="U596" s="94">
        <f t="shared" si="24"/>
        <v>5.0000000000000009</v>
      </c>
      <c r="V596" s="90" t="str">
        <f t="shared" si="25"/>
        <v/>
      </c>
      <c r="W596" s="94">
        <f t="shared" si="23"/>
        <v>1</v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6.8</v>
      </c>
      <c r="AM596" s="5">
        <v>86</v>
      </c>
      <c r="AN596" s="5">
        <v>4.5999999999999996</v>
      </c>
      <c r="AO596" s="5">
        <v>6.8</v>
      </c>
      <c r="AP596" s="5">
        <v>1.8</v>
      </c>
      <c r="AQ596" s="5">
        <v>5.4</v>
      </c>
      <c r="AR596" s="5">
        <v>1029.9000000000001</v>
      </c>
      <c r="AS596" s="5">
        <v>3240</v>
      </c>
      <c r="AT596" s="5">
        <v>0</v>
      </c>
      <c r="AU596" s="5">
        <v>0</v>
      </c>
      <c r="AV596" s="5">
        <v>0</v>
      </c>
      <c r="AW596" s="5">
        <v>0</v>
      </c>
      <c r="AX596">
        <v>232</v>
      </c>
      <c r="AY596">
        <v>1088</v>
      </c>
      <c r="AZ596">
        <v>6</v>
      </c>
      <c r="BA596">
        <v>13.8</v>
      </c>
      <c r="BB596" s="55">
        <v>0.407638888888958</v>
      </c>
    </row>
    <row r="597" spans="2:54" x14ac:dyDescent="0.25">
      <c r="B597" s="5">
        <v>6.8</v>
      </c>
      <c r="C597" s="5">
        <v>86</v>
      </c>
      <c r="D597" s="5">
        <v>4.5999999999999996</v>
      </c>
      <c r="E597" s="5">
        <v>6.8</v>
      </c>
      <c r="F597" s="5">
        <v>2.9</v>
      </c>
      <c r="G597" s="5">
        <v>5.8</v>
      </c>
      <c r="H597" s="5">
        <v>1029.8</v>
      </c>
      <c r="I597" s="5">
        <v>3300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6</v>
      </c>
      <c r="Q597">
        <v>13.7</v>
      </c>
      <c r="R597" s="54">
        <v>0.40833333333333299</v>
      </c>
      <c r="T597" s="91">
        <f t="shared" si="22"/>
        <v>13.7</v>
      </c>
      <c r="U597" s="94">
        <f t="shared" si="24"/>
        <v>4.8999999999999995</v>
      </c>
      <c r="V597" s="90" t="str">
        <f t="shared" si="25"/>
        <v/>
      </c>
      <c r="W597" s="94">
        <f t="shared" si="23"/>
        <v>1</v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6.8</v>
      </c>
      <c r="AM597" s="5">
        <v>86</v>
      </c>
      <c r="AN597" s="5">
        <v>4.5999999999999996</v>
      </c>
      <c r="AO597" s="5">
        <v>6.8</v>
      </c>
      <c r="AP597" s="5">
        <v>2.9</v>
      </c>
      <c r="AQ597" s="5">
        <v>5.8</v>
      </c>
      <c r="AR597" s="5">
        <v>1029.8</v>
      </c>
      <c r="AS597" s="5">
        <v>3300</v>
      </c>
      <c r="AT597" s="5">
        <v>0</v>
      </c>
      <c r="AU597" s="5">
        <v>0</v>
      </c>
      <c r="AV597" s="5">
        <v>0</v>
      </c>
      <c r="AW597" s="5">
        <v>0</v>
      </c>
      <c r="AX597">
        <v>232</v>
      </c>
      <c r="AY597">
        <v>1088</v>
      </c>
      <c r="AZ597">
        <v>6</v>
      </c>
      <c r="BA597">
        <v>13.7</v>
      </c>
      <c r="BB597" s="55">
        <v>0.40833333333340299</v>
      </c>
    </row>
    <row r="598" spans="2:54" x14ac:dyDescent="0.25">
      <c r="B598" s="5">
        <v>6.8</v>
      </c>
      <c r="C598" s="5">
        <v>86</v>
      </c>
      <c r="D598" s="5">
        <v>4.5999999999999996</v>
      </c>
      <c r="E598" s="5">
        <v>6.8</v>
      </c>
      <c r="F598" s="5">
        <v>3.2</v>
      </c>
      <c r="G598" s="5">
        <v>4.7</v>
      </c>
      <c r="H598" s="5">
        <v>1030.0999999999999</v>
      </c>
      <c r="I598" s="5">
        <v>3330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6</v>
      </c>
      <c r="Q598">
        <v>13.7</v>
      </c>
      <c r="R598" s="54">
        <v>0.40902777777777799</v>
      </c>
      <c r="T598" s="91">
        <f t="shared" si="22"/>
        <v>13.7</v>
      </c>
      <c r="U598" s="94">
        <f t="shared" si="24"/>
        <v>4.8999999999999995</v>
      </c>
      <c r="V598" s="90" t="str">
        <f t="shared" si="25"/>
        <v/>
      </c>
      <c r="W598" s="94">
        <f t="shared" si="23"/>
        <v>1</v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6.8</v>
      </c>
      <c r="AM598" s="5">
        <v>86</v>
      </c>
      <c r="AN598" s="5">
        <v>4.5999999999999996</v>
      </c>
      <c r="AO598" s="5">
        <v>6.8</v>
      </c>
      <c r="AP598" s="5">
        <v>3.2</v>
      </c>
      <c r="AQ598" s="5">
        <v>4.7</v>
      </c>
      <c r="AR598" s="5">
        <v>1030.0999999999999</v>
      </c>
      <c r="AS598" s="5">
        <v>3330</v>
      </c>
      <c r="AT598" s="5">
        <v>0</v>
      </c>
      <c r="AU598" s="5">
        <v>0</v>
      </c>
      <c r="AV598" s="5">
        <v>0</v>
      </c>
      <c r="AW598" s="5">
        <v>0</v>
      </c>
      <c r="AX598">
        <v>232</v>
      </c>
      <c r="AY598">
        <v>1088</v>
      </c>
      <c r="AZ598">
        <v>6</v>
      </c>
      <c r="BA598">
        <v>13.7</v>
      </c>
      <c r="BB598" s="55">
        <v>0.40902777777784799</v>
      </c>
    </row>
    <row r="599" spans="2:54" x14ac:dyDescent="0.25">
      <c r="B599" s="5">
        <v>6.9</v>
      </c>
      <c r="C599" s="5">
        <v>86</v>
      </c>
      <c r="D599" s="5">
        <v>4.7</v>
      </c>
      <c r="E599" s="5">
        <v>6.9</v>
      </c>
      <c r="F599" s="5">
        <v>4</v>
      </c>
      <c r="G599" s="5">
        <v>6.1</v>
      </c>
      <c r="H599" s="5">
        <v>1030.2</v>
      </c>
      <c r="I599" s="5">
        <v>3360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6</v>
      </c>
      <c r="Q599">
        <v>13.6</v>
      </c>
      <c r="R599" s="54">
        <v>0.40972222222222199</v>
      </c>
      <c r="T599" s="91">
        <f t="shared" si="22"/>
        <v>13.6</v>
      </c>
      <c r="U599" s="94">
        <f t="shared" si="24"/>
        <v>4.6999999999999993</v>
      </c>
      <c r="V599" s="90" t="str">
        <f t="shared" si="25"/>
        <v/>
      </c>
      <c r="W599" s="94">
        <f t="shared" si="23"/>
        <v>1</v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6.9</v>
      </c>
      <c r="AM599" s="5">
        <v>86</v>
      </c>
      <c r="AN599" s="5">
        <v>4.7</v>
      </c>
      <c r="AO599" s="5">
        <v>6.9</v>
      </c>
      <c r="AP599" s="5">
        <v>4</v>
      </c>
      <c r="AQ599" s="5">
        <v>6.1</v>
      </c>
      <c r="AR599" s="5">
        <v>1030.2</v>
      </c>
      <c r="AS599" s="5">
        <v>3360</v>
      </c>
      <c r="AT599" s="5">
        <v>0</v>
      </c>
      <c r="AU599" s="5">
        <v>0</v>
      </c>
      <c r="AV599" s="5">
        <v>0</v>
      </c>
      <c r="AW599" s="5">
        <v>0</v>
      </c>
      <c r="AX599">
        <v>232</v>
      </c>
      <c r="AY599">
        <v>1088</v>
      </c>
      <c r="AZ599">
        <v>6</v>
      </c>
      <c r="BA599">
        <v>13.6</v>
      </c>
      <c r="BB599" s="55">
        <v>0.40972222222229299</v>
      </c>
    </row>
    <row r="600" spans="2:54" x14ac:dyDescent="0.25">
      <c r="B600" s="5">
        <v>6.9</v>
      </c>
      <c r="C600" s="5">
        <v>86</v>
      </c>
      <c r="D600" s="5">
        <v>4.7</v>
      </c>
      <c r="E600" s="5">
        <v>6.9</v>
      </c>
      <c r="F600" s="5">
        <v>4</v>
      </c>
      <c r="G600" s="5">
        <v>5.4</v>
      </c>
      <c r="H600" s="5">
        <v>1029.9000000000001</v>
      </c>
      <c r="I600" s="5">
        <v>3390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6</v>
      </c>
      <c r="Q600">
        <v>13.5</v>
      </c>
      <c r="R600" s="54">
        <v>0.41041666666666698</v>
      </c>
      <c r="T600" s="91">
        <f t="shared" si="22"/>
        <v>13.5</v>
      </c>
      <c r="U600" s="94">
        <f t="shared" si="24"/>
        <v>4.5999999999999996</v>
      </c>
      <c r="V600" s="90" t="str">
        <f t="shared" si="25"/>
        <v/>
      </c>
      <c r="W600" s="94">
        <f t="shared" si="23"/>
        <v>1</v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6.9</v>
      </c>
      <c r="AM600" s="5">
        <v>86</v>
      </c>
      <c r="AN600" s="5">
        <v>4.7</v>
      </c>
      <c r="AO600" s="5">
        <v>6.9</v>
      </c>
      <c r="AP600" s="5">
        <v>4</v>
      </c>
      <c r="AQ600" s="5">
        <v>5.4</v>
      </c>
      <c r="AR600" s="5">
        <v>1029.9000000000001</v>
      </c>
      <c r="AS600" s="5">
        <v>3390</v>
      </c>
      <c r="AT600" s="5">
        <v>0</v>
      </c>
      <c r="AU600" s="5">
        <v>0</v>
      </c>
      <c r="AV600" s="5">
        <v>0</v>
      </c>
      <c r="AW600" s="5">
        <v>0</v>
      </c>
      <c r="AX600">
        <v>232</v>
      </c>
      <c r="AY600">
        <v>1088</v>
      </c>
      <c r="AZ600">
        <v>6</v>
      </c>
      <c r="BA600">
        <v>13.5</v>
      </c>
      <c r="BB600" s="55">
        <v>0.41041666666673798</v>
      </c>
    </row>
    <row r="601" spans="2:54" x14ac:dyDescent="0.25">
      <c r="B601" s="5">
        <v>6.9</v>
      </c>
      <c r="C601" s="5">
        <v>86</v>
      </c>
      <c r="D601" s="5">
        <v>4.7</v>
      </c>
      <c r="E601" s="5">
        <v>6.9</v>
      </c>
      <c r="F601" s="5">
        <v>1.8</v>
      </c>
      <c r="G601" s="5">
        <v>4</v>
      </c>
      <c r="H601" s="5">
        <v>1030.0999999999999</v>
      </c>
      <c r="I601" s="5">
        <v>3430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6</v>
      </c>
      <c r="Q601">
        <v>13.3</v>
      </c>
      <c r="R601" s="54">
        <v>0.41111111111111098</v>
      </c>
      <c r="T601" s="91">
        <f t="shared" si="22"/>
        <v>13.3</v>
      </c>
      <c r="U601" s="94">
        <f t="shared" si="24"/>
        <v>4.4000000000000004</v>
      </c>
      <c r="V601" s="90" t="str">
        <f t="shared" si="25"/>
        <v/>
      </c>
      <c r="W601" s="94">
        <f t="shared" si="23"/>
        <v>1</v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6.9</v>
      </c>
      <c r="AM601" s="5">
        <v>86</v>
      </c>
      <c r="AN601" s="5">
        <v>4.7</v>
      </c>
      <c r="AO601" s="5">
        <v>6.9</v>
      </c>
      <c r="AP601" s="5">
        <v>1.8</v>
      </c>
      <c r="AQ601" s="5">
        <v>4</v>
      </c>
      <c r="AR601" s="5">
        <v>1030.0999999999999</v>
      </c>
      <c r="AS601" s="5">
        <v>3430</v>
      </c>
      <c r="AT601" s="5">
        <v>0</v>
      </c>
      <c r="AU601" s="5">
        <v>0</v>
      </c>
      <c r="AV601" s="5">
        <v>0</v>
      </c>
      <c r="AW601" s="5">
        <v>0</v>
      </c>
      <c r="AX601">
        <v>232</v>
      </c>
      <c r="AY601">
        <v>1088</v>
      </c>
      <c r="AZ601">
        <v>6</v>
      </c>
      <c r="BA601">
        <v>13.3</v>
      </c>
      <c r="BB601" s="55">
        <v>0.41111111111118298</v>
      </c>
    </row>
    <row r="602" spans="2:54" x14ac:dyDescent="0.25">
      <c r="B602" s="5">
        <v>6.9</v>
      </c>
      <c r="C602" s="5">
        <v>85</v>
      </c>
      <c r="D602" s="5">
        <v>4.5999999999999996</v>
      </c>
      <c r="E602" s="5">
        <v>5.9</v>
      </c>
      <c r="F602" s="5">
        <v>6.1</v>
      </c>
      <c r="G602" s="5">
        <v>6.5</v>
      </c>
      <c r="H602" s="5">
        <v>1030</v>
      </c>
      <c r="I602" s="5">
        <v>3470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6</v>
      </c>
      <c r="Q602">
        <v>13</v>
      </c>
      <c r="R602" s="54">
        <v>0.41180555555555598</v>
      </c>
      <c r="T602" s="91">
        <f t="shared" si="22"/>
        <v>13</v>
      </c>
      <c r="U602" s="94">
        <f t="shared" si="24"/>
        <v>4.0999999999999996</v>
      </c>
      <c r="V602" s="90" t="str">
        <f t="shared" si="25"/>
        <v/>
      </c>
      <c r="W602" s="94">
        <f t="shared" si="23"/>
        <v>1</v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6.9</v>
      </c>
      <c r="AM602" s="5">
        <v>85</v>
      </c>
      <c r="AN602" s="5">
        <v>4.5999999999999996</v>
      </c>
      <c r="AO602" s="5">
        <v>5.9</v>
      </c>
      <c r="AP602" s="5">
        <v>6.1</v>
      </c>
      <c r="AQ602" s="5">
        <v>6.5</v>
      </c>
      <c r="AR602" s="5">
        <v>1030</v>
      </c>
      <c r="AS602" s="5">
        <v>3470</v>
      </c>
      <c r="AT602" s="5">
        <v>0</v>
      </c>
      <c r="AU602" s="5">
        <v>0</v>
      </c>
      <c r="AV602" s="5">
        <v>0</v>
      </c>
      <c r="AW602" s="5">
        <v>0</v>
      </c>
      <c r="AX602">
        <v>232</v>
      </c>
      <c r="AY602">
        <v>1088</v>
      </c>
      <c r="AZ602">
        <v>6</v>
      </c>
      <c r="BA602">
        <v>13</v>
      </c>
      <c r="BB602" s="55">
        <v>0.41180555555562798</v>
      </c>
    </row>
    <row r="603" spans="2:54" x14ac:dyDescent="0.25">
      <c r="B603" s="5">
        <v>7</v>
      </c>
      <c r="C603" s="5">
        <v>85</v>
      </c>
      <c r="D603" s="5">
        <v>4.7</v>
      </c>
      <c r="E603" s="5">
        <v>7</v>
      </c>
      <c r="F603" s="5">
        <v>3.2</v>
      </c>
      <c r="G603" s="5">
        <v>3.2</v>
      </c>
      <c r="H603" s="5">
        <v>1030</v>
      </c>
      <c r="I603" s="5">
        <v>3500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6.1</v>
      </c>
      <c r="Q603">
        <v>12.7</v>
      </c>
      <c r="R603" s="54">
        <v>0.41249999999999998</v>
      </c>
      <c r="T603" s="91">
        <f t="shared" si="22"/>
        <v>12.7</v>
      </c>
      <c r="U603" s="94">
        <f t="shared" si="24"/>
        <v>3.6999999999999993</v>
      </c>
      <c r="V603" s="90" t="str">
        <f t="shared" si="25"/>
        <v/>
      </c>
      <c r="W603" s="94">
        <f t="shared" si="23"/>
        <v>1</v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7</v>
      </c>
      <c r="AM603" s="5">
        <v>85</v>
      </c>
      <c r="AN603" s="5">
        <v>4.7</v>
      </c>
      <c r="AO603" s="5">
        <v>7</v>
      </c>
      <c r="AP603" s="5">
        <v>3.2</v>
      </c>
      <c r="AQ603" s="5">
        <v>3.2</v>
      </c>
      <c r="AR603" s="5">
        <v>1030</v>
      </c>
      <c r="AS603" s="5">
        <v>3500</v>
      </c>
      <c r="AT603" s="5">
        <v>0</v>
      </c>
      <c r="AU603" s="5">
        <v>0</v>
      </c>
      <c r="AV603" s="5">
        <v>0</v>
      </c>
      <c r="AW603" s="5">
        <v>0</v>
      </c>
      <c r="AX603">
        <v>232</v>
      </c>
      <c r="AY603">
        <v>1088</v>
      </c>
      <c r="AZ603">
        <v>6.1</v>
      </c>
      <c r="BA603">
        <v>12.7</v>
      </c>
      <c r="BB603" s="55">
        <v>0.41250000000007297</v>
      </c>
    </row>
    <row r="604" spans="2:54" x14ac:dyDescent="0.25">
      <c r="B604" s="5">
        <v>7</v>
      </c>
      <c r="C604" s="5">
        <v>85</v>
      </c>
      <c r="D604" s="5">
        <v>4.7</v>
      </c>
      <c r="E604" s="5">
        <v>7</v>
      </c>
      <c r="F604" s="5">
        <v>3.2</v>
      </c>
      <c r="G604" s="5">
        <v>3.2</v>
      </c>
      <c r="H604" s="5">
        <v>1030</v>
      </c>
      <c r="I604" s="5">
        <v>3540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6.1</v>
      </c>
      <c r="Q604">
        <v>12.4</v>
      </c>
      <c r="R604" s="54">
        <v>0.41319444444444398</v>
      </c>
      <c r="T604" s="91">
        <f t="shared" si="22"/>
        <v>12.4</v>
      </c>
      <c r="U604" s="94">
        <f t="shared" si="24"/>
        <v>3.4000000000000004</v>
      </c>
      <c r="V604" s="90" t="str">
        <f t="shared" si="25"/>
        <v/>
      </c>
      <c r="W604" s="94">
        <f t="shared" si="23"/>
        <v>1</v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7</v>
      </c>
      <c r="AM604" s="5">
        <v>85</v>
      </c>
      <c r="AN604" s="5">
        <v>4.7</v>
      </c>
      <c r="AO604" s="5">
        <v>7</v>
      </c>
      <c r="AP604" s="5">
        <v>3.2</v>
      </c>
      <c r="AQ604" s="5">
        <v>3.2</v>
      </c>
      <c r="AR604" s="5">
        <v>1030</v>
      </c>
      <c r="AS604" s="5">
        <v>3540</v>
      </c>
      <c r="AT604" s="5">
        <v>0</v>
      </c>
      <c r="AU604" s="5">
        <v>0</v>
      </c>
      <c r="AV604" s="5">
        <v>0</v>
      </c>
      <c r="AW604" s="5">
        <v>0</v>
      </c>
      <c r="AX604">
        <v>232</v>
      </c>
      <c r="AY604">
        <v>1088</v>
      </c>
      <c r="AZ604">
        <v>6.1</v>
      </c>
      <c r="BA604">
        <v>12.4</v>
      </c>
      <c r="BB604" s="55">
        <v>0.41319444444451803</v>
      </c>
    </row>
    <row r="605" spans="2:54" x14ac:dyDescent="0.25">
      <c r="B605" s="5">
        <v>7</v>
      </c>
      <c r="C605" s="5">
        <v>85</v>
      </c>
      <c r="D605" s="5">
        <v>4.7</v>
      </c>
      <c r="E605" s="5">
        <v>7</v>
      </c>
      <c r="F605" s="5">
        <v>4.7</v>
      </c>
      <c r="G605" s="5">
        <v>4.7</v>
      </c>
      <c r="H605" s="5">
        <v>1029.9000000000001</v>
      </c>
      <c r="I605" s="5">
        <v>3570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6.1</v>
      </c>
      <c r="Q605">
        <v>12.1</v>
      </c>
      <c r="R605" s="54">
        <v>0.41388888888888897</v>
      </c>
      <c r="T605" s="91">
        <f t="shared" si="22"/>
        <v>12.1</v>
      </c>
      <c r="U605" s="94">
        <f t="shared" si="24"/>
        <v>3.0999999999999996</v>
      </c>
      <c r="V605" s="90" t="str">
        <f t="shared" si="25"/>
        <v/>
      </c>
      <c r="W605" s="94">
        <f t="shared" si="23"/>
        <v>1</v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7</v>
      </c>
      <c r="AM605" s="5">
        <v>85</v>
      </c>
      <c r="AN605" s="5">
        <v>4.7</v>
      </c>
      <c r="AO605" s="5">
        <v>7</v>
      </c>
      <c r="AP605" s="5">
        <v>4.7</v>
      </c>
      <c r="AQ605" s="5">
        <v>4.7</v>
      </c>
      <c r="AR605" s="5">
        <v>1029.9000000000001</v>
      </c>
      <c r="AS605" s="5">
        <v>3570</v>
      </c>
      <c r="AT605" s="5">
        <v>0</v>
      </c>
      <c r="AU605" s="5">
        <v>0</v>
      </c>
      <c r="AV605" s="5">
        <v>0</v>
      </c>
      <c r="AW605" s="5">
        <v>0</v>
      </c>
      <c r="AX605">
        <v>232</v>
      </c>
      <c r="AY605">
        <v>1088</v>
      </c>
      <c r="AZ605">
        <v>6.1</v>
      </c>
      <c r="BA605">
        <v>12.1</v>
      </c>
      <c r="BB605" s="55">
        <v>0.41388888888896302</v>
      </c>
    </row>
    <row r="606" spans="2:54" x14ac:dyDescent="0.25">
      <c r="B606" s="5">
        <v>7</v>
      </c>
      <c r="C606" s="5">
        <v>85</v>
      </c>
      <c r="D606" s="5">
        <v>4.7</v>
      </c>
      <c r="E606" s="5">
        <v>6.2</v>
      </c>
      <c r="F606" s="5">
        <v>5.4</v>
      </c>
      <c r="G606" s="5">
        <v>10.1</v>
      </c>
      <c r="H606" s="5">
        <v>1030.0999999999999</v>
      </c>
      <c r="I606" s="5">
        <v>3610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6.1</v>
      </c>
      <c r="Q606">
        <v>11.8</v>
      </c>
      <c r="R606" s="54">
        <v>0.41458333333333303</v>
      </c>
      <c r="T606" s="91">
        <f t="shared" si="22"/>
        <v>11.8</v>
      </c>
      <c r="U606" s="94">
        <f t="shared" si="24"/>
        <v>2.8000000000000007</v>
      </c>
      <c r="V606" s="90" t="str">
        <f t="shared" si="25"/>
        <v/>
      </c>
      <c r="W606" s="94">
        <f t="shared" si="23"/>
        <v>1</v>
      </c>
      <c r="X606" s="91"/>
      <c r="Z606" s="5"/>
      <c r="AA606"/>
      <c r="AC606" s="372"/>
      <c r="AD606" s="54">
        <v>0.414583333333367</v>
      </c>
      <c r="AK606" s="306"/>
      <c r="AL606" s="5">
        <v>7</v>
      </c>
      <c r="AM606" s="5">
        <v>85</v>
      </c>
      <c r="AN606" s="5">
        <v>4.7</v>
      </c>
      <c r="AO606" s="5">
        <v>6.2</v>
      </c>
      <c r="AP606" s="5">
        <v>5.4</v>
      </c>
      <c r="AQ606" s="5">
        <v>10.1</v>
      </c>
      <c r="AR606" s="5">
        <v>1030.0999999999999</v>
      </c>
      <c r="AS606" s="5">
        <v>3610</v>
      </c>
      <c r="AT606" s="5">
        <v>0</v>
      </c>
      <c r="AU606" s="5">
        <v>0</v>
      </c>
      <c r="AV606" s="5">
        <v>0</v>
      </c>
      <c r="AW606" s="5">
        <v>0</v>
      </c>
      <c r="AX606">
        <v>232</v>
      </c>
      <c r="AY606">
        <v>1088</v>
      </c>
      <c r="AZ606">
        <v>6.1</v>
      </c>
      <c r="BA606">
        <v>11.8</v>
      </c>
      <c r="BB606" s="55">
        <v>0.41458333333340802</v>
      </c>
    </row>
    <row r="607" spans="2:54" x14ac:dyDescent="0.25">
      <c r="B607" s="5">
        <v>7</v>
      </c>
      <c r="C607" s="5">
        <v>85</v>
      </c>
      <c r="D607" s="5">
        <v>4.7</v>
      </c>
      <c r="E607" s="5">
        <v>7</v>
      </c>
      <c r="F607" s="5">
        <v>0</v>
      </c>
      <c r="G607" s="5">
        <v>3.6</v>
      </c>
      <c r="H607" s="5">
        <v>1030.0999999999999</v>
      </c>
      <c r="I607" s="5">
        <v>3670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6.1</v>
      </c>
      <c r="Q607">
        <v>11.5</v>
      </c>
      <c r="R607" s="54">
        <v>0.41527777777777802</v>
      </c>
      <c r="T607" s="91">
        <f t="shared" si="22"/>
        <v>11.5</v>
      </c>
      <c r="U607" s="94">
        <f t="shared" si="24"/>
        <v>2.5</v>
      </c>
      <c r="V607" s="90" t="str">
        <f t="shared" si="25"/>
        <v/>
      </c>
      <c r="W607" s="94">
        <f t="shared" si="23"/>
        <v>1</v>
      </c>
      <c r="X607" s="91"/>
      <c r="Z607" s="5"/>
      <c r="AA607"/>
      <c r="AC607" s="372"/>
      <c r="AD607" s="54">
        <v>0.415277777777812</v>
      </c>
      <c r="AK607" s="306"/>
      <c r="AL607" s="5">
        <v>7</v>
      </c>
      <c r="AM607" s="5">
        <v>85</v>
      </c>
      <c r="AN607" s="5">
        <v>4.7</v>
      </c>
      <c r="AO607" s="5">
        <v>7</v>
      </c>
      <c r="AP607" s="5">
        <v>0</v>
      </c>
      <c r="AQ607" s="5">
        <v>3.6</v>
      </c>
      <c r="AR607" s="5">
        <v>1030.0999999999999</v>
      </c>
      <c r="AS607" s="5">
        <v>3670</v>
      </c>
      <c r="AT607" s="5">
        <v>0</v>
      </c>
      <c r="AU607" s="5">
        <v>0</v>
      </c>
      <c r="AV607" s="5">
        <v>0</v>
      </c>
      <c r="AW607" s="5">
        <v>0</v>
      </c>
      <c r="AX607">
        <v>232</v>
      </c>
      <c r="AY607">
        <v>1088</v>
      </c>
      <c r="AZ607">
        <v>6.1</v>
      </c>
      <c r="BA607">
        <v>11.5</v>
      </c>
      <c r="BB607" s="55">
        <v>0.41527777777785302</v>
      </c>
    </row>
    <row r="608" spans="2:54" x14ac:dyDescent="0.25">
      <c r="B608" s="5">
        <v>7</v>
      </c>
      <c r="C608" s="5">
        <v>85</v>
      </c>
      <c r="D608" s="5">
        <v>4.7</v>
      </c>
      <c r="E608" s="5">
        <v>7</v>
      </c>
      <c r="F608" s="5">
        <v>4</v>
      </c>
      <c r="G608" s="5">
        <v>5</v>
      </c>
      <c r="H608" s="5">
        <v>1030.2</v>
      </c>
      <c r="I608" s="5">
        <v>3690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6.1</v>
      </c>
      <c r="Q608">
        <v>11.2</v>
      </c>
      <c r="R608" s="54">
        <v>0.41597222222222202</v>
      </c>
      <c r="T608" s="91">
        <f t="shared" si="22"/>
        <v>11.2</v>
      </c>
      <c r="U608" s="94">
        <f t="shared" si="24"/>
        <v>2.1999999999999993</v>
      </c>
      <c r="V608" s="90" t="str">
        <f t="shared" si="25"/>
        <v/>
      </c>
      <c r="W608" s="94">
        <f t="shared" si="23"/>
        <v>1</v>
      </c>
      <c r="X608" s="91"/>
      <c r="Z608" s="5"/>
      <c r="AA608"/>
      <c r="AC608" s="372"/>
      <c r="AD608" s="54">
        <v>0.41597222222225699</v>
      </c>
      <c r="AK608" s="306"/>
      <c r="AL608" s="5">
        <v>7</v>
      </c>
      <c r="AM608" s="5">
        <v>85</v>
      </c>
      <c r="AN608" s="5">
        <v>4.7</v>
      </c>
      <c r="AO608" s="5">
        <v>7</v>
      </c>
      <c r="AP608" s="5">
        <v>4</v>
      </c>
      <c r="AQ608" s="5">
        <v>5</v>
      </c>
      <c r="AR608" s="5">
        <v>1030.2</v>
      </c>
      <c r="AS608" s="5">
        <v>3690</v>
      </c>
      <c r="AT608" s="5">
        <v>0</v>
      </c>
      <c r="AU608" s="5">
        <v>0</v>
      </c>
      <c r="AV608" s="5">
        <v>0</v>
      </c>
      <c r="AW608" s="5">
        <v>0</v>
      </c>
      <c r="AX608">
        <v>232</v>
      </c>
      <c r="AY608">
        <v>1088</v>
      </c>
      <c r="AZ608">
        <v>6.1</v>
      </c>
      <c r="BA608">
        <v>11.2</v>
      </c>
      <c r="BB608" s="55">
        <v>0.41597222222229802</v>
      </c>
    </row>
    <row r="609" spans="2:54" x14ac:dyDescent="0.25">
      <c r="B609" s="5">
        <v>7</v>
      </c>
      <c r="C609" s="5">
        <v>85</v>
      </c>
      <c r="D609" s="5">
        <v>4.7</v>
      </c>
      <c r="E609" s="5">
        <v>5.8</v>
      </c>
      <c r="F609" s="5">
        <v>6.5</v>
      </c>
      <c r="G609" s="5">
        <v>6.5</v>
      </c>
      <c r="H609" s="5">
        <v>1030</v>
      </c>
      <c r="I609" s="5">
        <v>3730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6.1</v>
      </c>
      <c r="Q609">
        <v>10.9</v>
      </c>
      <c r="R609" s="54">
        <v>0.41666666666666702</v>
      </c>
      <c r="T609" s="91">
        <f t="shared" si="22"/>
        <v>10.9</v>
      </c>
      <c r="U609" s="94">
        <f t="shared" si="24"/>
        <v>1.9000000000000004</v>
      </c>
      <c r="V609" s="90" t="str">
        <f t="shared" si="25"/>
        <v/>
      </c>
      <c r="W609" s="94">
        <f t="shared" si="23"/>
        <v>1</v>
      </c>
      <c r="X609" s="91"/>
      <c r="Z609" s="5"/>
      <c r="AA609"/>
      <c r="AC609" s="372"/>
      <c r="AD609" s="54">
        <v>0.41666666666670199</v>
      </c>
      <c r="AK609" s="306"/>
      <c r="AL609" s="5">
        <v>7</v>
      </c>
      <c r="AM609" s="5">
        <v>85</v>
      </c>
      <c r="AN609" s="5">
        <v>4.7</v>
      </c>
      <c r="AO609" s="5">
        <v>5.8</v>
      </c>
      <c r="AP609" s="5">
        <v>6.5</v>
      </c>
      <c r="AQ609" s="5">
        <v>6.5</v>
      </c>
      <c r="AR609" s="5">
        <v>1030</v>
      </c>
      <c r="AS609" s="5">
        <v>3730</v>
      </c>
      <c r="AT609" s="5">
        <v>0</v>
      </c>
      <c r="AU609" s="5">
        <v>0</v>
      </c>
      <c r="AV609" s="5">
        <v>0</v>
      </c>
      <c r="AW609" s="5">
        <v>0</v>
      </c>
      <c r="AX609">
        <v>232</v>
      </c>
      <c r="AY609">
        <v>1088</v>
      </c>
      <c r="AZ609">
        <v>6.1</v>
      </c>
      <c r="BA609">
        <v>10.9</v>
      </c>
      <c r="BB609" s="55">
        <v>0.41666666666674301</v>
      </c>
    </row>
    <row r="610" spans="2:54" x14ac:dyDescent="0.25">
      <c r="B610" s="5">
        <v>7</v>
      </c>
      <c r="C610" s="5">
        <v>85</v>
      </c>
      <c r="D610" s="5">
        <v>4.7</v>
      </c>
      <c r="E610" s="5">
        <v>7</v>
      </c>
      <c r="F610" s="5">
        <v>2.2000000000000002</v>
      </c>
      <c r="G610" s="5">
        <v>5</v>
      </c>
      <c r="H610" s="5">
        <v>1029.9000000000001</v>
      </c>
      <c r="I610" s="5">
        <v>3780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6.2</v>
      </c>
      <c r="Q610">
        <v>10.6</v>
      </c>
      <c r="R610" s="54">
        <v>0.41736111111111102</v>
      </c>
      <c r="T610" s="91">
        <f t="shared" si="22"/>
        <v>10.6</v>
      </c>
      <c r="U610" s="94">
        <f t="shared" si="24"/>
        <v>1.5999999999999996</v>
      </c>
      <c r="V610" s="90" t="str">
        <f t="shared" si="25"/>
        <v/>
      </c>
      <c r="W610" s="94">
        <f t="shared" si="23"/>
        <v>1</v>
      </c>
      <c r="X610" s="91"/>
      <c r="Z610" s="5"/>
      <c r="AA610"/>
      <c r="AC610" s="372"/>
      <c r="AD610" s="54">
        <v>0.41736111111114699</v>
      </c>
      <c r="AK610" s="306"/>
      <c r="AL610" s="5">
        <v>7</v>
      </c>
      <c r="AM610" s="5">
        <v>85</v>
      </c>
      <c r="AN610" s="5">
        <v>4.7</v>
      </c>
      <c r="AO610" s="5">
        <v>7</v>
      </c>
      <c r="AP610" s="5">
        <v>2.2000000000000002</v>
      </c>
      <c r="AQ610" s="5">
        <v>5</v>
      </c>
      <c r="AR610" s="5">
        <v>1029.9000000000001</v>
      </c>
      <c r="AS610" s="5">
        <v>3780</v>
      </c>
      <c r="AT610" s="5">
        <v>0</v>
      </c>
      <c r="AU610" s="5">
        <v>0</v>
      </c>
      <c r="AV610" s="5">
        <v>0</v>
      </c>
      <c r="AW610" s="5">
        <v>0</v>
      </c>
      <c r="AX610">
        <v>232</v>
      </c>
      <c r="AY610">
        <v>1088</v>
      </c>
      <c r="AZ610">
        <v>6.2</v>
      </c>
      <c r="BA610">
        <v>10.6</v>
      </c>
      <c r="BB610" s="55">
        <v>0.41736111111118801</v>
      </c>
    </row>
    <row r="611" spans="2:54" x14ac:dyDescent="0.25">
      <c r="B611" s="5">
        <v>7</v>
      </c>
      <c r="C611" s="5">
        <v>85</v>
      </c>
      <c r="D611" s="5">
        <v>4.7</v>
      </c>
      <c r="E611" s="5">
        <v>6.2</v>
      </c>
      <c r="F611" s="5">
        <v>5.4</v>
      </c>
      <c r="G611" s="5">
        <v>5.8</v>
      </c>
      <c r="H611" s="5">
        <v>1030</v>
      </c>
      <c r="I611" s="5">
        <v>3800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6.2</v>
      </c>
      <c r="Q611">
        <v>10.4</v>
      </c>
      <c r="R611" s="54">
        <v>0.41805555555555601</v>
      </c>
      <c r="T611" s="91">
        <f t="shared" si="22"/>
        <v>10.4</v>
      </c>
      <c r="U611" s="94">
        <f t="shared" si="24"/>
        <v>1.4000000000000004</v>
      </c>
      <c r="V611" s="90" t="str">
        <f t="shared" si="25"/>
        <v/>
      </c>
      <c r="W611" s="94">
        <f t="shared" si="23"/>
        <v>1</v>
      </c>
      <c r="X611" s="91"/>
      <c r="Z611" s="5"/>
      <c r="AA611"/>
      <c r="AC611" s="372"/>
      <c r="AD611" s="54">
        <v>0.41805555555559198</v>
      </c>
      <c r="AK611" s="306"/>
      <c r="AL611" s="5">
        <v>7</v>
      </c>
      <c r="AM611" s="5">
        <v>85</v>
      </c>
      <c r="AN611" s="5">
        <v>4.7</v>
      </c>
      <c r="AO611" s="5">
        <v>6.2</v>
      </c>
      <c r="AP611" s="5">
        <v>5.4</v>
      </c>
      <c r="AQ611" s="5">
        <v>5.8</v>
      </c>
      <c r="AR611" s="5">
        <v>1030</v>
      </c>
      <c r="AS611" s="5">
        <v>3800</v>
      </c>
      <c r="AT611" s="5">
        <v>0</v>
      </c>
      <c r="AU611" s="5">
        <v>0</v>
      </c>
      <c r="AV611" s="5">
        <v>0</v>
      </c>
      <c r="AW611" s="5">
        <v>0</v>
      </c>
      <c r="AX611">
        <v>232</v>
      </c>
      <c r="AY611">
        <v>1088</v>
      </c>
      <c r="AZ611">
        <v>6.2</v>
      </c>
      <c r="BA611">
        <v>10.4</v>
      </c>
      <c r="BB611" s="55">
        <v>0.41805555555563301</v>
      </c>
    </row>
    <row r="612" spans="2:54" x14ac:dyDescent="0.25">
      <c r="B612" s="5">
        <v>7</v>
      </c>
      <c r="C612" s="5">
        <v>85</v>
      </c>
      <c r="D612" s="5">
        <v>4.7</v>
      </c>
      <c r="E612" s="5">
        <v>7</v>
      </c>
      <c r="F612" s="5">
        <v>3.6</v>
      </c>
      <c r="G612" s="5">
        <v>5</v>
      </c>
      <c r="H612" s="5">
        <v>1030.0999999999999</v>
      </c>
      <c r="I612" s="5">
        <v>3840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6.2</v>
      </c>
      <c r="Q612">
        <v>10.1</v>
      </c>
      <c r="R612" s="54">
        <v>0.41875000000000001</v>
      </c>
      <c r="T612" s="91">
        <f t="shared" si="22"/>
        <v>10.1</v>
      </c>
      <c r="U612" s="94">
        <f t="shared" si="24"/>
        <v>1.0999999999999996</v>
      </c>
      <c r="V612" s="90" t="str">
        <f t="shared" si="25"/>
        <v/>
      </c>
      <c r="W612" s="94">
        <f t="shared" si="23"/>
        <v>1</v>
      </c>
      <c r="X612" s="91"/>
      <c r="Z612" s="5"/>
      <c r="AA612"/>
      <c r="AC612" s="372"/>
      <c r="AD612" s="54">
        <v>0.41875000000003698</v>
      </c>
      <c r="AK612" s="306"/>
      <c r="AL612" s="5">
        <v>7</v>
      </c>
      <c r="AM612" s="5">
        <v>85</v>
      </c>
      <c r="AN612" s="5">
        <v>4.7</v>
      </c>
      <c r="AO612" s="5">
        <v>7</v>
      </c>
      <c r="AP612" s="5">
        <v>3.6</v>
      </c>
      <c r="AQ612" s="5">
        <v>5</v>
      </c>
      <c r="AR612" s="5">
        <v>1030.0999999999999</v>
      </c>
      <c r="AS612" s="5">
        <v>3840</v>
      </c>
      <c r="AT612" s="5">
        <v>0</v>
      </c>
      <c r="AU612" s="5">
        <v>0</v>
      </c>
      <c r="AV612" s="5">
        <v>0</v>
      </c>
      <c r="AW612" s="5">
        <v>0</v>
      </c>
      <c r="AX612">
        <v>232</v>
      </c>
      <c r="AY612">
        <v>1088</v>
      </c>
      <c r="AZ612">
        <v>6.2</v>
      </c>
      <c r="BA612">
        <v>10.1</v>
      </c>
      <c r="BB612" s="55">
        <v>0.418750000000078</v>
      </c>
    </row>
    <row r="613" spans="2:54" s="6" customFormat="1" x14ac:dyDescent="0.25">
      <c r="B613" s="5">
        <v>7.1</v>
      </c>
      <c r="C613" s="5">
        <v>84</v>
      </c>
      <c r="D613" s="5">
        <v>4.5999999999999996</v>
      </c>
      <c r="E613" s="5">
        <v>7.1</v>
      </c>
      <c r="F613" s="5">
        <v>4</v>
      </c>
      <c r="G613" s="5">
        <v>4.7</v>
      </c>
      <c r="H613" s="5">
        <v>1029.8</v>
      </c>
      <c r="I613" s="5">
        <v>3870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6.2</v>
      </c>
      <c r="Q613">
        <v>9.9</v>
      </c>
      <c r="R613" s="54">
        <v>0.41944444444444401</v>
      </c>
      <c r="S613"/>
      <c r="T613" s="91">
        <f t="shared" si="22"/>
        <v>9.9</v>
      </c>
      <c r="U613" s="94">
        <f t="shared" si="24"/>
        <v>0.80000000000000071</v>
      </c>
      <c r="V613" s="90" t="str">
        <f t="shared" si="25"/>
        <v/>
      </c>
      <c r="W613" s="94">
        <f t="shared" si="23"/>
        <v>1</v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7.1</v>
      </c>
      <c r="AM613" s="5">
        <v>84</v>
      </c>
      <c r="AN613" s="5">
        <v>4.5999999999999996</v>
      </c>
      <c r="AO613" s="5">
        <v>7.1</v>
      </c>
      <c r="AP613" s="5">
        <v>4</v>
      </c>
      <c r="AQ613" s="5">
        <v>4.7</v>
      </c>
      <c r="AR613" s="5">
        <v>1029.8</v>
      </c>
      <c r="AS613" s="5">
        <v>3870</v>
      </c>
      <c r="AT613" s="5">
        <v>0</v>
      </c>
      <c r="AU613" s="5">
        <v>0</v>
      </c>
      <c r="AV613" s="5">
        <v>0</v>
      </c>
      <c r="AW613" s="5">
        <v>0</v>
      </c>
      <c r="AX613">
        <v>232</v>
      </c>
      <c r="AY613">
        <v>1088</v>
      </c>
      <c r="AZ613">
        <v>6.2</v>
      </c>
      <c r="BA613">
        <v>9.9</v>
      </c>
      <c r="BB613" s="55">
        <v>0.419444444444523</v>
      </c>
    </row>
    <row r="614" spans="2:54" s="6" customFormat="1" x14ac:dyDescent="0.25">
      <c r="B614" s="5">
        <v>7.1</v>
      </c>
      <c r="C614" s="5">
        <v>84</v>
      </c>
      <c r="D614" s="5">
        <v>4.5999999999999996</v>
      </c>
      <c r="E614" s="5">
        <v>7.1</v>
      </c>
      <c r="F614" s="5">
        <v>4.7</v>
      </c>
      <c r="G614" s="5">
        <v>6.5</v>
      </c>
      <c r="H614" s="5">
        <v>1030</v>
      </c>
      <c r="I614" s="5">
        <v>3890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6.2</v>
      </c>
      <c r="Q614">
        <v>9.6999999999999993</v>
      </c>
      <c r="R614" s="54">
        <v>0.42013888888888901</v>
      </c>
      <c r="S614"/>
      <c r="T614" s="91">
        <f t="shared" si="22"/>
        <v>9.6999999999999993</v>
      </c>
      <c r="U614" s="94">
        <f t="shared" si="24"/>
        <v>0.59999999999999964</v>
      </c>
      <c r="V614" s="90" t="str">
        <f t="shared" si="25"/>
        <v/>
      </c>
      <c r="W614" s="94">
        <f t="shared" si="23"/>
        <v>1</v>
      </c>
      <c r="X614" s="422"/>
      <c r="Y614"/>
      <c r="Z614" s="5"/>
      <c r="AA614"/>
      <c r="AC614" s="372"/>
      <c r="AD614" s="54">
        <v>0.42013888888892698</v>
      </c>
      <c r="AK614" s="699"/>
      <c r="AL614" s="5">
        <v>7.1</v>
      </c>
      <c r="AM614" s="5">
        <v>84</v>
      </c>
      <c r="AN614" s="5">
        <v>4.5999999999999996</v>
      </c>
      <c r="AO614" s="5">
        <v>7.1</v>
      </c>
      <c r="AP614" s="5">
        <v>4.7</v>
      </c>
      <c r="AQ614" s="5">
        <v>6.5</v>
      </c>
      <c r="AR614" s="5">
        <v>1030</v>
      </c>
      <c r="AS614" s="5">
        <v>3890</v>
      </c>
      <c r="AT614" s="5">
        <v>0</v>
      </c>
      <c r="AU614" s="5">
        <v>0</v>
      </c>
      <c r="AV614" s="5">
        <v>0</v>
      </c>
      <c r="AW614" s="5">
        <v>0</v>
      </c>
      <c r="AX614">
        <v>232</v>
      </c>
      <c r="AY614">
        <v>1088</v>
      </c>
      <c r="AZ614">
        <v>6.2</v>
      </c>
      <c r="BA614">
        <v>9.6999999999999993</v>
      </c>
      <c r="BB614" s="55">
        <v>0.420138888888968</v>
      </c>
    </row>
    <row r="615" spans="2:54" s="6" customFormat="1" x14ac:dyDescent="0.25">
      <c r="B615" s="5">
        <v>7.1</v>
      </c>
      <c r="C615" s="5">
        <v>84</v>
      </c>
      <c r="D615" s="5">
        <v>4.5999999999999996</v>
      </c>
      <c r="E615" s="5">
        <v>7.1</v>
      </c>
      <c r="F615" s="5">
        <v>4.7</v>
      </c>
      <c r="G615" s="5">
        <v>5</v>
      </c>
      <c r="H615" s="5">
        <v>1030.0999999999999</v>
      </c>
      <c r="I615" s="5">
        <v>3930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6.3</v>
      </c>
      <c r="Q615">
        <v>9.5</v>
      </c>
      <c r="R615" s="54">
        <v>0.420833333333333</v>
      </c>
      <c r="S615"/>
      <c r="T615" s="91">
        <f t="shared" si="22"/>
        <v>9.5</v>
      </c>
      <c r="U615" s="94">
        <f t="shared" si="24"/>
        <v>0.40000000000000036</v>
      </c>
      <c r="V615" s="90" t="str">
        <f t="shared" si="25"/>
        <v/>
      </c>
      <c r="W615" s="94">
        <f t="shared" si="23"/>
        <v>1</v>
      </c>
      <c r="X615" s="422"/>
      <c r="Y615"/>
      <c r="Z615" s="5"/>
      <c r="AA615"/>
      <c r="AC615" s="372"/>
      <c r="AD615" s="54">
        <v>0.42083333333337197</v>
      </c>
      <c r="AK615" s="699"/>
      <c r="AL615" s="5">
        <v>7.1</v>
      </c>
      <c r="AM615" s="5">
        <v>84</v>
      </c>
      <c r="AN615" s="5">
        <v>4.5999999999999996</v>
      </c>
      <c r="AO615" s="5">
        <v>7.1</v>
      </c>
      <c r="AP615" s="5">
        <v>4.7</v>
      </c>
      <c r="AQ615" s="5">
        <v>5</v>
      </c>
      <c r="AR615" s="5">
        <v>1030.0999999999999</v>
      </c>
      <c r="AS615" s="5">
        <v>3930</v>
      </c>
      <c r="AT615" s="5">
        <v>0</v>
      </c>
      <c r="AU615" s="5">
        <v>0</v>
      </c>
      <c r="AV615" s="5">
        <v>0</v>
      </c>
      <c r="AW615" s="5">
        <v>0</v>
      </c>
      <c r="AX615">
        <v>232</v>
      </c>
      <c r="AY615">
        <v>1088</v>
      </c>
      <c r="AZ615">
        <v>6.3</v>
      </c>
      <c r="BA615">
        <v>9.5</v>
      </c>
      <c r="BB615" s="55">
        <v>0.420833333333413</v>
      </c>
    </row>
    <row r="616" spans="2:54" s="6" customFormat="1" x14ac:dyDescent="0.25">
      <c r="B616" s="5">
        <v>7.1</v>
      </c>
      <c r="C616" s="5">
        <v>84</v>
      </c>
      <c r="D616" s="5">
        <v>4.5999999999999996</v>
      </c>
      <c r="E616" s="5">
        <v>7.1</v>
      </c>
      <c r="F616" s="5">
        <v>0</v>
      </c>
      <c r="G616" s="5">
        <v>2.9</v>
      </c>
      <c r="H616" s="5">
        <v>1030</v>
      </c>
      <c r="I616" s="5">
        <v>3960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6.3</v>
      </c>
      <c r="Q616">
        <v>9.4</v>
      </c>
      <c r="R616" s="54">
        <v>0.421527777777778</v>
      </c>
      <c r="S616"/>
      <c r="T616" s="91">
        <f t="shared" si="22"/>
        <v>9.4</v>
      </c>
      <c r="U616" s="94">
        <f t="shared" si="24"/>
        <v>0.30000000000000071</v>
      </c>
      <c r="V616" s="90" t="str">
        <f t="shared" si="25"/>
        <v/>
      </c>
      <c r="W616" s="94">
        <f t="shared" si="23"/>
        <v>1</v>
      </c>
      <c r="X616" s="422"/>
      <c r="Y616"/>
      <c r="Z616" s="5"/>
      <c r="AA616"/>
      <c r="AC616" s="372"/>
      <c r="AD616" s="54">
        <v>0.42152777777781703</v>
      </c>
      <c r="AK616" s="699"/>
      <c r="AL616" s="5">
        <v>7.1</v>
      </c>
      <c r="AM616" s="5">
        <v>84</v>
      </c>
      <c r="AN616" s="5">
        <v>4.5999999999999996</v>
      </c>
      <c r="AO616" s="5">
        <v>7.1</v>
      </c>
      <c r="AP616" s="5">
        <v>0</v>
      </c>
      <c r="AQ616" s="5">
        <v>2.9</v>
      </c>
      <c r="AR616" s="5">
        <v>1030</v>
      </c>
      <c r="AS616" s="5">
        <v>3960</v>
      </c>
      <c r="AT616" s="5">
        <v>0</v>
      </c>
      <c r="AU616" s="5">
        <v>0</v>
      </c>
      <c r="AV616" s="5">
        <v>0</v>
      </c>
      <c r="AW616" s="5">
        <v>0</v>
      </c>
      <c r="AX616">
        <v>232</v>
      </c>
      <c r="AY616">
        <v>1088</v>
      </c>
      <c r="AZ616">
        <v>6.3</v>
      </c>
      <c r="BA616">
        <v>9.4</v>
      </c>
      <c r="BB616" s="55">
        <v>0.42152777777785799</v>
      </c>
    </row>
    <row r="617" spans="2:54" s="6" customFormat="1" x14ac:dyDescent="0.25">
      <c r="B617" s="5">
        <v>7.1</v>
      </c>
      <c r="C617" s="5">
        <v>84</v>
      </c>
      <c r="D617" s="5">
        <v>4.5999999999999996</v>
      </c>
      <c r="E617" s="5">
        <v>7.1</v>
      </c>
      <c r="F617" s="5">
        <v>2.9</v>
      </c>
      <c r="G617" s="5">
        <v>6.5</v>
      </c>
      <c r="H617" s="5">
        <v>1030</v>
      </c>
      <c r="I617" s="5">
        <v>3990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6.3</v>
      </c>
      <c r="Q617">
        <v>9.3000000000000007</v>
      </c>
      <c r="R617" s="54">
        <v>0.422222222222222</v>
      </c>
      <c r="S617"/>
      <c r="T617" s="91">
        <f t="shared" si="22"/>
        <v>9.3000000000000007</v>
      </c>
      <c r="U617" s="94">
        <f t="shared" si="24"/>
        <v>0.20000000000000107</v>
      </c>
      <c r="V617" s="90" t="str">
        <f t="shared" si="25"/>
        <v/>
      </c>
      <c r="W617" s="94">
        <f t="shared" si="23"/>
        <v>1</v>
      </c>
      <c r="X617" s="422"/>
      <c r="Y617"/>
      <c r="Z617" s="5"/>
      <c r="AA617"/>
      <c r="AC617" s="372"/>
      <c r="AD617" s="54">
        <v>0.42222222222226202</v>
      </c>
      <c r="AK617" s="699"/>
      <c r="AL617" s="5">
        <v>7.1</v>
      </c>
      <c r="AM617" s="5">
        <v>84</v>
      </c>
      <c r="AN617" s="5">
        <v>4.5999999999999996</v>
      </c>
      <c r="AO617" s="5">
        <v>7.1</v>
      </c>
      <c r="AP617" s="5">
        <v>2.9</v>
      </c>
      <c r="AQ617" s="5">
        <v>6.5</v>
      </c>
      <c r="AR617" s="5">
        <v>1030</v>
      </c>
      <c r="AS617" s="5">
        <v>3990</v>
      </c>
      <c r="AT617" s="5">
        <v>0</v>
      </c>
      <c r="AU617" s="5">
        <v>0</v>
      </c>
      <c r="AV617" s="5">
        <v>0</v>
      </c>
      <c r="AW617" s="5">
        <v>0</v>
      </c>
      <c r="AX617">
        <v>232</v>
      </c>
      <c r="AY617">
        <v>1088</v>
      </c>
      <c r="AZ617">
        <v>6.3</v>
      </c>
      <c r="BA617">
        <v>9.3000000000000007</v>
      </c>
      <c r="BB617" s="55">
        <v>0.42222222222230299</v>
      </c>
    </row>
    <row r="618" spans="2:54" s="6" customFormat="1" x14ac:dyDescent="0.25">
      <c r="B618" s="5">
        <v>7.1</v>
      </c>
      <c r="C618" s="5">
        <v>84</v>
      </c>
      <c r="D618" s="5">
        <v>4.5999999999999996</v>
      </c>
      <c r="E618" s="5">
        <v>7.1</v>
      </c>
      <c r="F618" s="5">
        <v>3.6</v>
      </c>
      <c r="G618" s="5">
        <v>6.8</v>
      </c>
      <c r="H618" s="5">
        <v>1030</v>
      </c>
      <c r="I618" s="5">
        <v>4020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6.3</v>
      </c>
      <c r="Q618">
        <v>9.1</v>
      </c>
      <c r="R618" s="54">
        <v>0.422916666666667</v>
      </c>
      <c r="S618"/>
      <c r="T618" s="91">
        <f t="shared" si="22"/>
        <v>9.1</v>
      </c>
      <c r="U618" s="94">
        <f t="shared" si="24"/>
        <v>0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7.1</v>
      </c>
      <c r="AM618" s="5">
        <v>84</v>
      </c>
      <c r="AN618" s="5">
        <v>4.5999999999999996</v>
      </c>
      <c r="AO618" s="5">
        <v>7.1</v>
      </c>
      <c r="AP618" s="5">
        <v>3.6</v>
      </c>
      <c r="AQ618" s="5">
        <v>6.8</v>
      </c>
      <c r="AR618" s="5">
        <v>1030</v>
      </c>
      <c r="AS618" s="5">
        <v>4020</v>
      </c>
      <c r="AT618" s="5">
        <v>0</v>
      </c>
      <c r="AU618" s="5">
        <v>0</v>
      </c>
      <c r="AV618" s="5">
        <v>0</v>
      </c>
      <c r="AW618" s="5">
        <v>0</v>
      </c>
      <c r="AX618">
        <v>232</v>
      </c>
      <c r="AY618">
        <v>1088</v>
      </c>
      <c r="AZ618">
        <v>6.3</v>
      </c>
      <c r="BA618">
        <v>9.1</v>
      </c>
      <c r="BB618" s="55">
        <v>0.42291666666674799</v>
      </c>
    </row>
    <row r="619" spans="2:54" s="6" customFormat="1" x14ac:dyDescent="0.25">
      <c r="B619" s="5">
        <v>7.1</v>
      </c>
      <c r="C619" s="5">
        <v>84</v>
      </c>
      <c r="D619" s="5">
        <v>4.5999999999999996</v>
      </c>
      <c r="E619" s="5">
        <v>7.1</v>
      </c>
      <c r="F619" s="5">
        <v>4.3</v>
      </c>
      <c r="G619" s="5">
        <v>4.3</v>
      </c>
      <c r="H619" s="5">
        <v>1030.0999999999999</v>
      </c>
      <c r="I619" s="5">
        <v>4040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6.4</v>
      </c>
      <c r="Q619">
        <v>9</v>
      </c>
      <c r="R619" s="54">
        <v>0.42361111111111099</v>
      </c>
      <c r="S619"/>
      <c r="T619" s="91">
        <f t="shared" si="22"/>
        <v>9</v>
      </c>
      <c r="U619" s="94">
        <f t="shared" si="24"/>
        <v>-9.9999999999999645E-2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7.1</v>
      </c>
      <c r="AM619" s="5">
        <v>84</v>
      </c>
      <c r="AN619" s="5">
        <v>4.5999999999999996</v>
      </c>
      <c r="AO619" s="5">
        <v>7.1</v>
      </c>
      <c r="AP619" s="5">
        <v>4.3</v>
      </c>
      <c r="AQ619" s="5">
        <v>4.3</v>
      </c>
      <c r="AR619" s="5">
        <v>1030.0999999999999</v>
      </c>
      <c r="AS619" s="5">
        <v>4040</v>
      </c>
      <c r="AT619" s="5">
        <v>0</v>
      </c>
      <c r="AU619" s="5">
        <v>0</v>
      </c>
      <c r="AV619" s="5">
        <v>0</v>
      </c>
      <c r="AW619" s="5">
        <v>0</v>
      </c>
      <c r="AX619">
        <v>232</v>
      </c>
      <c r="AY619">
        <v>1088</v>
      </c>
      <c r="AZ619">
        <v>6.4</v>
      </c>
      <c r="BA619">
        <v>9</v>
      </c>
      <c r="BB619" s="55">
        <v>0.42361111111119298</v>
      </c>
    </row>
    <row r="620" spans="2:54" s="6" customFormat="1" x14ac:dyDescent="0.25">
      <c r="B620" s="5">
        <v>7.1</v>
      </c>
      <c r="C620" s="5">
        <v>84</v>
      </c>
      <c r="D620" s="5">
        <v>4.5999999999999996</v>
      </c>
      <c r="E620" s="5">
        <v>7.1</v>
      </c>
      <c r="F620" s="5">
        <v>3.2</v>
      </c>
      <c r="G620" s="5">
        <v>7.9</v>
      </c>
      <c r="H620" s="5">
        <v>1029.7</v>
      </c>
      <c r="I620" s="5">
        <v>4070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6.4</v>
      </c>
      <c r="Q620">
        <v>8.9</v>
      </c>
      <c r="R620" s="54">
        <v>0.42430555555555599</v>
      </c>
      <c r="S620"/>
      <c r="T620" s="91">
        <f t="shared" si="22"/>
        <v>8.9</v>
      </c>
      <c r="U620" s="94">
        <f t="shared" si="24"/>
        <v>-0.19999999999999929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7.1</v>
      </c>
      <c r="AM620" s="5">
        <v>84</v>
      </c>
      <c r="AN620" s="5">
        <v>4.5999999999999996</v>
      </c>
      <c r="AO620" s="5">
        <v>7.1</v>
      </c>
      <c r="AP620" s="5">
        <v>3.2</v>
      </c>
      <c r="AQ620" s="5">
        <v>7.9</v>
      </c>
      <c r="AR620" s="5">
        <v>1029.7</v>
      </c>
      <c r="AS620" s="5">
        <v>4070</v>
      </c>
      <c r="AT620" s="5">
        <v>0</v>
      </c>
      <c r="AU620" s="5">
        <v>0</v>
      </c>
      <c r="AV620" s="5">
        <v>0</v>
      </c>
      <c r="AW620" s="5">
        <v>0</v>
      </c>
      <c r="AX620">
        <v>232</v>
      </c>
      <c r="AY620">
        <v>1088</v>
      </c>
      <c r="AZ620">
        <v>6.4</v>
      </c>
      <c r="BA620">
        <v>8.9</v>
      </c>
      <c r="BB620" s="55">
        <v>0.42430555555563798</v>
      </c>
    </row>
    <row r="621" spans="2:54" s="6" customFormat="1" x14ac:dyDescent="0.25">
      <c r="B621" s="5">
        <v>7.1</v>
      </c>
      <c r="C621" s="5">
        <v>84</v>
      </c>
      <c r="D621" s="5">
        <v>4.5999999999999996</v>
      </c>
      <c r="E621" s="5">
        <v>7.1</v>
      </c>
      <c r="F621" s="5">
        <v>4</v>
      </c>
      <c r="G621" s="5">
        <v>7.2</v>
      </c>
      <c r="H621" s="5">
        <v>1030.0999999999999</v>
      </c>
      <c r="I621" s="5">
        <v>4100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6.4</v>
      </c>
      <c r="Q621">
        <v>8.8000000000000007</v>
      </c>
      <c r="R621" s="54">
        <v>0.42499999999999999</v>
      </c>
      <c r="S621"/>
      <c r="T621" s="91">
        <f t="shared" si="22"/>
        <v>8.8000000000000007</v>
      </c>
      <c r="U621" s="94">
        <f>(T621-B621)-4</f>
        <v>-2.2999999999999989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7.1</v>
      </c>
      <c r="AM621" s="5">
        <v>84</v>
      </c>
      <c r="AN621" s="5">
        <v>4.5999999999999996</v>
      </c>
      <c r="AO621" s="5">
        <v>7.1</v>
      </c>
      <c r="AP621" s="5">
        <v>4</v>
      </c>
      <c r="AQ621" s="5">
        <v>7.2</v>
      </c>
      <c r="AR621" s="5">
        <v>1030.0999999999999</v>
      </c>
      <c r="AS621" s="5">
        <v>4100</v>
      </c>
      <c r="AT621" s="5">
        <v>0</v>
      </c>
      <c r="AU621" s="5">
        <v>0</v>
      </c>
      <c r="AV621" s="5">
        <v>0</v>
      </c>
      <c r="AW621" s="5">
        <v>0</v>
      </c>
      <c r="AX621">
        <v>232</v>
      </c>
      <c r="AY621">
        <v>1088</v>
      </c>
      <c r="AZ621">
        <v>6.4</v>
      </c>
      <c r="BA621">
        <v>8.8000000000000007</v>
      </c>
      <c r="BB621" s="55">
        <v>0.42500000000008298</v>
      </c>
    </row>
    <row r="622" spans="2:54" s="6" customFormat="1" x14ac:dyDescent="0.25">
      <c r="B622" s="5">
        <v>7.1</v>
      </c>
      <c r="C622" s="5">
        <v>84</v>
      </c>
      <c r="D622" s="5">
        <v>4.5999999999999996</v>
      </c>
      <c r="E622" s="5">
        <v>7.1</v>
      </c>
      <c r="F622" s="5">
        <v>3.2</v>
      </c>
      <c r="G622" s="5">
        <v>3.6</v>
      </c>
      <c r="H622" s="5">
        <v>1030.0999999999999</v>
      </c>
      <c r="I622" s="5">
        <v>4120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6.4</v>
      </c>
      <c r="Q622">
        <v>8.6999999999999993</v>
      </c>
      <c r="R622" s="54">
        <v>0.42569444444444399</v>
      </c>
      <c r="S622"/>
      <c r="T622" s="91">
        <f t="shared" si="22"/>
        <v>8.6999999999999993</v>
      </c>
      <c r="U622" s="94">
        <f t="shared" ref="U622:U655" si="26">(T622-B622)-4</f>
        <v>-2.4000000000000004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7.1</v>
      </c>
      <c r="AM622" s="5">
        <v>84</v>
      </c>
      <c r="AN622" s="5">
        <v>4.5999999999999996</v>
      </c>
      <c r="AO622" s="5">
        <v>7.1</v>
      </c>
      <c r="AP622" s="5">
        <v>3.2</v>
      </c>
      <c r="AQ622" s="5">
        <v>3.6</v>
      </c>
      <c r="AR622" s="5">
        <v>1030.0999999999999</v>
      </c>
      <c r="AS622" s="5">
        <v>4120</v>
      </c>
      <c r="AT622" s="5">
        <v>0</v>
      </c>
      <c r="AU622" s="5">
        <v>0</v>
      </c>
      <c r="AV622" s="5">
        <v>0</v>
      </c>
      <c r="AW622" s="5">
        <v>0</v>
      </c>
      <c r="AX622">
        <v>232</v>
      </c>
      <c r="AY622">
        <v>1088</v>
      </c>
      <c r="AZ622">
        <v>6.4</v>
      </c>
      <c r="BA622">
        <v>8.6999999999999993</v>
      </c>
      <c r="BB622" s="55">
        <v>0.42569444444452798</v>
      </c>
    </row>
    <row r="623" spans="2:54" s="6" customFormat="1" x14ac:dyDescent="0.25">
      <c r="B623" s="5">
        <v>7.2</v>
      </c>
      <c r="C623" s="5">
        <v>84</v>
      </c>
      <c r="D623" s="5">
        <v>4.7</v>
      </c>
      <c r="E623" s="5">
        <v>7.2</v>
      </c>
      <c r="F623" s="5">
        <v>4.7</v>
      </c>
      <c r="G623" s="5">
        <v>5.4</v>
      </c>
      <c r="H623" s="5">
        <v>1029.9000000000001</v>
      </c>
      <c r="I623" s="5">
        <v>4160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6.4</v>
      </c>
      <c r="Q623">
        <v>8.6</v>
      </c>
      <c r="R623" s="54">
        <v>0.42638888888888898</v>
      </c>
      <c r="S623"/>
      <c r="T623" s="91">
        <f t="shared" si="22"/>
        <v>8.6</v>
      </c>
      <c r="U623" s="94">
        <f t="shared" si="26"/>
        <v>-2.6000000000000005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7.2</v>
      </c>
      <c r="AM623" s="5">
        <v>84</v>
      </c>
      <c r="AN623" s="5">
        <v>4.7</v>
      </c>
      <c r="AO623" s="5">
        <v>7.2</v>
      </c>
      <c r="AP623" s="5">
        <v>4.7</v>
      </c>
      <c r="AQ623" s="5">
        <v>5.4</v>
      </c>
      <c r="AR623" s="5">
        <v>1029.9000000000001</v>
      </c>
      <c r="AS623" s="5">
        <v>4160</v>
      </c>
      <c r="AT623" s="5">
        <v>0</v>
      </c>
      <c r="AU623" s="5">
        <v>0</v>
      </c>
      <c r="AV623" s="5">
        <v>0</v>
      </c>
      <c r="AW623" s="5">
        <v>0</v>
      </c>
      <c r="AX623">
        <v>232</v>
      </c>
      <c r="AY623">
        <v>1088</v>
      </c>
      <c r="AZ623">
        <v>6.4</v>
      </c>
      <c r="BA623">
        <v>8.6</v>
      </c>
      <c r="BB623" s="55">
        <v>0.42638888888897297</v>
      </c>
    </row>
    <row r="624" spans="2:54" s="6" customFormat="1" x14ac:dyDescent="0.25">
      <c r="B624" s="5">
        <v>7.2</v>
      </c>
      <c r="C624" s="5">
        <v>84</v>
      </c>
      <c r="D624" s="5">
        <v>4.7</v>
      </c>
      <c r="E624" s="5">
        <v>6.6</v>
      </c>
      <c r="F624" s="5">
        <v>5</v>
      </c>
      <c r="G624" s="5">
        <v>6.5</v>
      </c>
      <c r="H624" s="5">
        <v>1029.9000000000001</v>
      </c>
      <c r="I624" s="5">
        <v>4190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6.5</v>
      </c>
      <c r="Q624">
        <v>8.6</v>
      </c>
      <c r="R624" s="54">
        <v>0.42708333333333298</v>
      </c>
      <c r="S624"/>
      <c r="T624" s="91">
        <f t="shared" si="22"/>
        <v>8.6</v>
      </c>
      <c r="U624" s="94">
        <f t="shared" si="26"/>
        <v>-2.6000000000000005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7.2</v>
      </c>
      <c r="AM624" s="5">
        <v>84</v>
      </c>
      <c r="AN624" s="5">
        <v>4.7</v>
      </c>
      <c r="AO624" s="5">
        <v>6.6</v>
      </c>
      <c r="AP624" s="5">
        <v>5</v>
      </c>
      <c r="AQ624" s="5">
        <v>6.5</v>
      </c>
      <c r="AR624" s="5">
        <v>1029.9000000000001</v>
      </c>
      <c r="AS624" s="5">
        <v>4190</v>
      </c>
      <c r="AT624" s="5">
        <v>0</v>
      </c>
      <c r="AU624" s="5">
        <v>0</v>
      </c>
      <c r="AV624" s="5">
        <v>0</v>
      </c>
      <c r="AW624" s="5">
        <v>0</v>
      </c>
      <c r="AX624">
        <v>232</v>
      </c>
      <c r="AY624">
        <v>1088</v>
      </c>
      <c r="AZ624">
        <v>6.5</v>
      </c>
      <c r="BA624">
        <v>8.6</v>
      </c>
      <c r="BB624" s="55">
        <v>0.42708333333341802</v>
      </c>
    </row>
    <row r="625" spans="2:54" s="6" customFormat="1" x14ac:dyDescent="0.25">
      <c r="B625" s="5">
        <v>7.2</v>
      </c>
      <c r="C625" s="5">
        <v>84</v>
      </c>
      <c r="D625" s="5">
        <v>4.7</v>
      </c>
      <c r="E625" s="5">
        <v>7.2</v>
      </c>
      <c r="F625" s="5">
        <v>4</v>
      </c>
      <c r="G625" s="5">
        <v>9.6999999999999993</v>
      </c>
      <c r="H625" s="5">
        <v>1030.0999999999999</v>
      </c>
      <c r="I625" s="5">
        <v>4220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6.5</v>
      </c>
      <c r="Q625">
        <v>8.5</v>
      </c>
      <c r="R625" s="54">
        <v>0.42777777777777798</v>
      </c>
      <c r="S625"/>
      <c r="T625" s="91">
        <f t="shared" si="22"/>
        <v>8.5</v>
      </c>
      <c r="U625" s="94">
        <f t="shared" si="26"/>
        <v>-2.7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7.2</v>
      </c>
      <c r="AM625" s="5">
        <v>84</v>
      </c>
      <c r="AN625" s="5">
        <v>4.7</v>
      </c>
      <c r="AO625" s="5">
        <v>7.2</v>
      </c>
      <c r="AP625" s="5">
        <v>4</v>
      </c>
      <c r="AQ625" s="5">
        <v>9.6999999999999993</v>
      </c>
      <c r="AR625" s="5">
        <v>1030.0999999999999</v>
      </c>
      <c r="AS625" s="5">
        <v>4220</v>
      </c>
      <c r="AT625" s="5">
        <v>0</v>
      </c>
      <c r="AU625" s="5">
        <v>0</v>
      </c>
      <c r="AV625" s="5">
        <v>0</v>
      </c>
      <c r="AW625" s="5">
        <v>0</v>
      </c>
      <c r="AX625">
        <v>232</v>
      </c>
      <c r="AY625">
        <v>1088</v>
      </c>
      <c r="AZ625">
        <v>6.5</v>
      </c>
      <c r="BA625">
        <v>8.5</v>
      </c>
      <c r="BB625" s="55">
        <v>0.42777777777786302</v>
      </c>
    </row>
    <row r="626" spans="2:54" s="6" customFormat="1" x14ac:dyDescent="0.25">
      <c r="B626" s="5">
        <v>7.2</v>
      </c>
      <c r="C626" s="5">
        <v>84</v>
      </c>
      <c r="D626" s="5">
        <v>4.7</v>
      </c>
      <c r="E626" s="5">
        <v>7.2</v>
      </c>
      <c r="F626" s="5">
        <v>4.3</v>
      </c>
      <c r="G626" s="5">
        <v>5.8</v>
      </c>
      <c r="H626" s="5">
        <v>1029.9000000000001</v>
      </c>
      <c r="I626" s="5">
        <v>4240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6.5</v>
      </c>
      <c r="Q626">
        <v>8.5</v>
      </c>
      <c r="R626" s="54">
        <v>0.42847222222222198</v>
      </c>
      <c r="S626"/>
      <c r="T626" s="91">
        <f t="shared" ref="T626:T689" si="27">MAX($P626,$Q626)</f>
        <v>8.5</v>
      </c>
      <c r="U626" s="94">
        <f t="shared" si="26"/>
        <v>-2.7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7.2</v>
      </c>
      <c r="AM626" s="5">
        <v>84</v>
      </c>
      <c r="AN626" s="5">
        <v>4.7</v>
      </c>
      <c r="AO626" s="5">
        <v>7.2</v>
      </c>
      <c r="AP626" s="5">
        <v>4.3</v>
      </c>
      <c r="AQ626" s="5">
        <v>5.8</v>
      </c>
      <c r="AR626" s="5">
        <v>1029.9000000000001</v>
      </c>
      <c r="AS626" s="5">
        <v>4240</v>
      </c>
      <c r="AT626" s="5">
        <v>0</v>
      </c>
      <c r="AU626" s="5">
        <v>0</v>
      </c>
      <c r="AV626" s="5">
        <v>0</v>
      </c>
      <c r="AW626" s="5">
        <v>0</v>
      </c>
      <c r="AX626">
        <v>232</v>
      </c>
      <c r="AY626">
        <v>1088</v>
      </c>
      <c r="AZ626">
        <v>6.5</v>
      </c>
      <c r="BA626">
        <v>8.5</v>
      </c>
      <c r="BB626" s="55">
        <v>0.42847222222230802</v>
      </c>
    </row>
    <row r="627" spans="2:54" s="6" customFormat="1" x14ac:dyDescent="0.25">
      <c r="B627" s="5">
        <v>7.3</v>
      </c>
      <c r="C627" s="5">
        <v>84</v>
      </c>
      <c r="D627" s="5">
        <v>4.8</v>
      </c>
      <c r="E627" s="5">
        <v>7.3</v>
      </c>
      <c r="F627" s="5">
        <v>0</v>
      </c>
      <c r="G627" s="5">
        <v>2.5</v>
      </c>
      <c r="H627" s="5">
        <v>1030</v>
      </c>
      <c r="I627" s="5">
        <v>4280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6.5</v>
      </c>
      <c r="Q627">
        <v>8.5</v>
      </c>
      <c r="R627" s="54">
        <v>0.42916666666666697</v>
      </c>
      <c r="S627"/>
      <c r="T627" s="91">
        <f t="shared" si="27"/>
        <v>8.5</v>
      </c>
      <c r="U627" s="94">
        <f t="shared" si="26"/>
        <v>-2.8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7.3</v>
      </c>
      <c r="AM627" s="5">
        <v>84</v>
      </c>
      <c r="AN627" s="5">
        <v>4.8</v>
      </c>
      <c r="AO627" s="5">
        <v>7.3</v>
      </c>
      <c r="AP627" s="5">
        <v>0</v>
      </c>
      <c r="AQ627" s="5">
        <v>2.5</v>
      </c>
      <c r="AR627" s="5">
        <v>1030</v>
      </c>
      <c r="AS627" s="5">
        <v>4280</v>
      </c>
      <c r="AT627" s="5">
        <v>0</v>
      </c>
      <c r="AU627" s="5">
        <v>0</v>
      </c>
      <c r="AV627" s="5">
        <v>0</v>
      </c>
      <c r="AW627" s="5">
        <v>0</v>
      </c>
      <c r="AX627">
        <v>232</v>
      </c>
      <c r="AY627">
        <v>1088</v>
      </c>
      <c r="AZ627">
        <v>6.5</v>
      </c>
      <c r="BA627">
        <v>8.5</v>
      </c>
      <c r="BB627" s="55">
        <v>0.42916666666675302</v>
      </c>
    </row>
    <row r="628" spans="2:54" s="6" customFormat="1" x14ac:dyDescent="0.25">
      <c r="B628" s="5">
        <v>7.2</v>
      </c>
      <c r="C628" s="5">
        <v>84</v>
      </c>
      <c r="D628" s="5">
        <v>4.7</v>
      </c>
      <c r="E628" s="5">
        <v>7.2</v>
      </c>
      <c r="F628" s="5">
        <v>3.6</v>
      </c>
      <c r="G628" s="5">
        <v>5.4</v>
      </c>
      <c r="H628" s="5">
        <v>1030.0999999999999</v>
      </c>
      <c r="I628" s="5">
        <v>4340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6.6</v>
      </c>
      <c r="Q628">
        <v>8.4</v>
      </c>
      <c r="R628" s="54">
        <v>0.42986111111111103</v>
      </c>
      <c r="S628"/>
      <c r="T628" s="91">
        <f t="shared" si="27"/>
        <v>8.4</v>
      </c>
      <c r="U628" s="94">
        <f t="shared" si="26"/>
        <v>-2.8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7.2</v>
      </c>
      <c r="AM628" s="5">
        <v>84</v>
      </c>
      <c r="AN628" s="5">
        <v>4.7</v>
      </c>
      <c r="AO628" s="5">
        <v>7.2</v>
      </c>
      <c r="AP628" s="5">
        <v>3.6</v>
      </c>
      <c r="AQ628" s="5">
        <v>5.4</v>
      </c>
      <c r="AR628" s="5">
        <v>1030.0999999999999</v>
      </c>
      <c r="AS628" s="5">
        <v>4340</v>
      </c>
      <c r="AT628" s="5">
        <v>0</v>
      </c>
      <c r="AU628" s="5">
        <v>0</v>
      </c>
      <c r="AV628" s="5">
        <v>0</v>
      </c>
      <c r="AW628" s="5">
        <v>0</v>
      </c>
      <c r="AX628">
        <v>232</v>
      </c>
      <c r="AY628">
        <v>1088</v>
      </c>
      <c r="AZ628">
        <v>6.6</v>
      </c>
      <c r="BA628">
        <v>8.4</v>
      </c>
      <c r="BB628" s="55">
        <v>0.42986111111119801</v>
      </c>
    </row>
    <row r="629" spans="2:54" s="6" customFormat="1" x14ac:dyDescent="0.25">
      <c r="B629" s="5">
        <v>7.3</v>
      </c>
      <c r="C629" s="5">
        <v>84</v>
      </c>
      <c r="D629" s="5">
        <v>4.8</v>
      </c>
      <c r="E629" s="5">
        <v>6.2</v>
      </c>
      <c r="F629" s="5">
        <v>6.5</v>
      </c>
      <c r="G629" s="5">
        <v>6.5</v>
      </c>
      <c r="H629" s="5">
        <v>1029.9000000000001</v>
      </c>
      <c r="I629" s="5">
        <v>4350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6.6</v>
      </c>
      <c r="Q629">
        <v>8.3000000000000007</v>
      </c>
      <c r="R629" s="54">
        <v>0.43055555555555602</v>
      </c>
      <c r="S629"/>
      <c r="T629" s="91">
        <f t="shared" si="27"/>
        <v>8.3000000000000007</v>
      </c>
      <c r="U629" s="94">
        <f t="shared" si="26"/>
        <v>-2.9999999999999991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7.3</v>
      </c>
      <c r="AM629" s="5">
        <v>84</v>
      </c>
      <c r="AN629" s="5">
        <v>4.8</v>
      </c>
      <c r="AO629" s="5">
        <v>6.2</v>
      </c>
      <c r="AP629" s="5">
        <v>6.5</v>
      </c>
      <c r="AQ629" s="5">
        <v>6.5</v>
      </c>
      <c r="AR629" s="5">
        <v>1029.9000000000001</v>
      </c>
      <c r="AS629" s="5">
        <v>4350</v>
      </c>
      <c r="AT629" s="5">
        <v>0</v>
      </c>
      <c r="AU629" s="5">
        <v>0</v>
      </c>
      <c r="AV629" s="5">
        <v>0</v>
      </c>
      <c r="AW629" s="5">
        <v>0</v>
      </c>
      <c r="AX629">
        <v>232</v>
      </c>
      <c r="AY629">
        <v>1088</v>
      </c>
      <c r="AZ629">
        <v>6.6</v>
      </c>
      <c r="BA629">
        <v>8.3000000000000007</v>
      </c>
      <c r="BB629" s="55">
        <v>0.43055555555564301</v>
      </c>
    </row>
    <row r="630" spans="2:54" s="6" customFormat="1" x14ac:dyDescent="0.25">
      <c r="B630" s="5">
        <v>7.2</v>
      </c>
      <c r="C630" s="5">
        <v>83</v>
      </c>
      <c r="D630" s="5">
        <v>4.5</v>
      </c>
      <c r="E630" s="5">
        <v>7.2</v>
      </c>
      <c r="F630" s="5">
        <v>2.5</v>
      </c>
      <c r="G630" s="5">
        <v>5</v>
      </c>
      <c r="H630" s="5">
        <v>1030.0999999999999</v>
      </c>
      <c r="I630" s="5">
        <v>4380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6.6</v>
      </c>
      <c r="Q630">
        <v>8.3000000000000007</v>
      </c>
      <c r="R630" s="54">
        <v>0.43125000000000002</v>
      </c>
      <c r="S630"/>
      <c r="T630" s="91">
        <f t="shared" si="27"/>
        <v>8.3000000000000007</v>
      </c>
      <c r="U630" s="94">
        <f t="shared" si="26"/>
        <v>-2.8999999999999995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7.2</v>
      </c>
      <c r="AM630" s="5">
        <v>83</v>
      </c>
      <c r="AN630" s="5">
        <v>4.5</v>
      </c>
      <c r="AO630" s="5">
        <v>7.2</v>
      </c>
      <c r="AP630" s="5">
        <v>2.5</v>
      </c>
      <c r="AQ630" s="5">
        <v>5</v>
      </c>
      <c r="AR630" s="5">
        <v>1030.0999999999999</v>
      </c>
      <c r="AS630" s="5">
        <v>4380</v>
      </c>
      <c r="AT630" s="5">
        <v>0</v>
      </c>
      <c r="AU630" s="5">
        <v>0</v>
      </c>
      <c r="AV630" s="5">
        <v>0</v>
      </c>
      <c r="AW630" s="5">
        <v>0</v>
      </c>
      <c r="AX630">
        <v>232</v>
      </c>
      <c r="AY630">
        <v>1088</v>
      </c>
      <c r="AZ630">
        <v>6.6</v>
      </c>
      <c r="BA630">
        <v>8.3000000000000007</v>
      </c>
      <c r="BB630" s="55">
        <v>0.43125000000008801</v>
      </c>
    </row>
    <row r="631" spans="2:54" s="6" customFormat="1" x14ac:dyDescent="0.25">
      <c r="B631" s="5">
        <v>7.3</v>
      </c>
      <c r="C631" s="5">
        <v>83</v>
      </c>
      <c r="D631" s="5">
        <v>4.5999999999999996</v>
      </c>
      <c r="E631" s="5">
        <v>6.4</v>
      </c>
      <c r="F631" s="5">
        <v>5.8</v>
      </c>
      <c r="G631" s="5">
        <v>6.1</v>
      </c>
      <c r="H631" s="5">
        <v>1030.2</v>
      </c>
      <c r="I631" s="5">
        <v>4420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6.6</v>
      </c>
      <c r="Q631">
        <v>8.3000000000000007</v>
      </c>
      <c r="R631" s="54">
        <v>0.43194444444444402</v>
      </c>
      <c r="S631"/>
      <c r="T631" s="91">
        <f t="shared" si="27"/>
        <v>8.3000000000000007</v>
      </c>
      <c r="U631" s="94">
        <f t="shared" si="26"/>
        <v>-2.9999999999999991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7.3</v>
      </c>
      <c r="AM631" s="5">
        <v>83</v>
      </c>
      <c r="AN631" s="5">
        <v>4.5999999999999996</v>
      </c>
      <c r="AO631" s="5">
        <v>6.4</v>
      </c>
      <c r="AP631" s="5">
        <v>5.8</v>
      </c>
      <c r="AQ631" s="5">
        <v>6.1</v>
      </c>
      <c r="AR631" s="5">
        <v>1030.2</v>
      </c>
      <c r="AS631" s="5">
        <v>4420</v>
      </c>
      <c r="AT631" s="5">
        <v>0</v>
      </c>
      <c r="AU631" s="5">
        <v>0</v>
      </c>
      <c r="AV631" s="5">
        <v>0</v>
      </c>
      <c r="AW631" s="5">
        <v>0</v>
      </c>
      <c r="AX631">
        <v>232</v>
      </c>
      <c r="AY631">
        <v>1088</v>
      </c>
      <c r="AZ631">
        <v>6.6</v>
      </c>
      <c r="BA631">
        <v>8.3000000000000007</v>
      </c>
      <c r="BB631" s="55">
        <v>0.431944444444533</v>
      </c>
    </row>
    <row r="632" spans="2:54" s="6" customFormat="1" x14ac:dyDescent="0.25">
      <c r="B632" s="5">
        <v>7.3</v>
      </c>
      <c r="C632" s="5">
        <v>83</v>
      </c>
      <c r="D632" s="5">
        <v>4.5999999999999996</v>
      </c>
      <c r="E632" s="5">
        <v>7.3</v>
      </c>
      <c r="F632" s="5">
        <v>3.6</v>
      </c>
      <c r="G632" s="5">
        <v>5.4</v>
      </c>
      <c r="H632" s="5">
        <v>1029.9000000000001</v>
      </c>
      <c r="I632" s="5">
        <v>4530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6.7</v>
      </c>
      <c r="Q632">
        <v>8.1999999999999993</v>
      </c>
      <c r="R632" s="54">
        <v>0.43263888888888902</v>
      </c>
      <c r="S632"/>
      <c r="T632" s="91">
        <f t="shared" si="27"/>
        <v>8.1999999999999993</v>
      </c>
      <c r="U632" s="94">
        <f t="shared" si="26"/>
        <v>-3.1000000000000005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7.3</v>
      </c>
      <c r="AM632" s="5">
        <v>83</v>
      </c>
      <c r="AN632" s="5">
        <v>4.5999999999999996</v>
      </c>
      <c r="AO632" s="5">
        <v>7.3</v>
      </c>
      <c r="AP632" s="5">
        <v>3.6</v>
      </c>
      <c r="AQ632" s="5">
        <v>5.4</v>
      </c>
      <c r="AR632" s="5">
        <v>1029.9000000000001</v>
      </c>
      <c r="AS632" s="5">
        <v>4530</v>
      </c>
      <c r="AT632" s="5">
        <v>0</v>
      </c>
      <c r="AU632" s="5">
        <v>0</v>
      </c>
      <c r="AV632" s="5">
        <v>0</v>
      </c>
      <c r="AW632" s="5">
        <v>0</v>
      </c>
      <c r="AX632">
        <v>232</v>
      </c>
      <c r="AY632">
        <v>1088</v>
      </c>
      <c r="AZ632">
        <v>6.7</v>
      </c>
      <c r="BA632">
        <v>8.1999999999999993</v>
      </c>
      <c r="BB632" s="55">
        <v>0.432638888888978</v>
      </c>
    </row>
    <row r="633" spans="2:54" s="6" customFormat="1" x14ac:dyDescent="0.25">
      <c r="B633" s="5">
        <v>7.3</v>
      </c>
      <c r="C633" s="5">
        <v>83</v>
      </c>
      <c r="D633" s="5">
        <v>4.5999999999999996</v>
      </c>
      <c r="E633" s="5">
        <v>6.4</v>
      </c>
      <c r="F633" s="5">
        <v>5.8</v>
      </c>
      <c r="G633" s="5">
        <v>6.1</v>
      </c>
      <c r="H633" s="5">
        <v>1030.0999999999999</v>
      </c>
      <c r="I633" s="5">
        <v>4650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6.7</v>
      </c>
      <c r="Q633">
        <v>8.1999999999999993</v>
      </c>
      <c r="R633" s="54">
        <v>0.43333333333333302</v>
      </c>
      <c r="S633"/>
      <c r="T633" s="91">
        <f t="shared" si="27"/>
        <v>8.1999999999999993</v>
      </c>
      <c r="U633" s="94">
        <f t="shared" si="26"/>
        <v>-3.1000000000000005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7.3</v>
      </c>
      <c r="AM633" s="5">
        <v>83</v>
      </c>
      <c r="AN633" s="5">
        <v>4.5999999999999996</v>
      </c>
      <c r="AO633" s="5">
        <v>6.4</v>
      </c>
      <c r="AP633" s="5">
        <v>5.8</v>
      </c>
      <c r="AQ633" s="5">
        <v>6.1</v>
      </c>
      <c r="AR633" s="5">
        <v>1030.0999999999999</v>
      </c>
      <c r="AS633" s="5">
        <v>4650</v>
      </c>
      <c r="AT633" s="5">
        <v>0</v>
      </c>
      <c r="AU633" s="5">
        <v>0</v>
      </c>
      <c r="AV633" s="5">
        <v>0</v>
      </c>
      <c r="AW633" s="5">
        <v>0</v>
      </c>
      <c r="AX633">
        <v>232</v>
      </c>
      <c r="AY633">
        <v>1088</v>
      </c>
      <c r="AZ633">
        <v>6.7</v>
      </c>
      <c r="BA633">
        <v>8.1999999999999993</v>
      </c>
      <c r="BB633" s="55">
        <v>0.433333333333423</v>
      </c>
    </row>
    <row r="634" spans="2:54" s="6" customFormat="1" x14ac:dyDescent="0.25">
      <c r="B634" s="5">
        <v>7.3</v>
      </c>
      <c r="C634" s="5">
        <v>83</v>
      </c>
      <c r="D634" s="5">
        <v>4.5999999999999996</v>
      </c>
      <c r="E634" s="5">
        <v>7.3</v>
      </c>
      <c r="F634" s="5">
        <v>2.2000000000000002</v>
      </c>
      <c r="G634" s="5">
        <v>4</v>
      </c>
      <c r="H634" s="5">
        <v>1030.0999999999999</v>
      </c>
      <c r="I634" s="5">
        <v>4730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6.8</v>
      </c>
      <c r="Q634">
        <v>8.1999999999999993</v>
      </c>
      <c r="R634" s="54">
        <v>0.43402777777777801</v>
      </c>
      <c r="S634"/>
      <c r="T634" s="91">
        <f t="shared" si="27"/>
        <v>8.1999999999999993</v>
      </c>
      <c r="U634" s="94">
        <f t="shared" si="26"/>
        <v>-3.1000000000000005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7.3</v>
      </c>
      <c r="AM634" s="5">
        <v>83</v>
      </c>
      <c r="AN634" s="5">
        <v>4.5999999999999996</v>
      </c>
      <c r="AO634" s="5">
        <v>7.3</v>
      </c>
      <c r="AP634" s="5">
        <v>2.2000000000000002</v>
      </c>
      <c r="AQ634" s="5">
        <v>4</v>
      </c>
      <c r="AR634" s="5">
        <v>1030.0999999999999</v>
      </c>
      <c r="AS634" s="5">
        <v>4730</v>
      </c>
      <c r="AT634" s="5">
        <v>0</v>
      </c>
      <c r="AU634" s="5">
        <v>0</v>
      </c>
      <c r="AV634" s="5">
        <v>0</v>
      </c>
      <c r="AW634" s="5">
        <v>0</v>
      </c>
      <c r="AX634">
        <v>232</v>
      </c>
      <c r="AY634">
        <v>1088</v>
      </c>
      <c r="AZ634">
        <v>6.8</v>
      </c>
      <c r="BA634">
        <v>8.1999999999999993</v>
      </c>
      <c r="BB634" s="55">
        <v>0.434027777777868</v>
      </c>
    </row>
    <row r="635" spans="2:54" s="6" customFormat="1" x14ac:dyDescent="0.25">
      <c r="B635" s="5">
        <v>7.3</v>
      </c>
      <c r="C635" s="5">
        <v>83</v>
      </c>
      <c r="D635" s="5">
        <v>4.5999999999999996</v>
      </c>
      <c r="E635" s="5">
        <v>7.3</v>
      </c>
      <c r="F635" s="5">
        <v>0</v>
      </c>
      <c r="G635" s="5">
        <v>5</v>
      </c>
      <c r="H635" s="5">
        <v>1030.0999999999999</v>
      </c>
      <c r="I635" s="5">
        <v>4670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6.7</v>
      </c>
      <c r="Q635">
        <v>8.1999999999999993</v>
      </c>
      <c r="R635" s="54">
        <v>0.43472222222222201</v>
      </c>
      <c r="S635"/>
      <c r="T635" s="91">
        <f t="shared" si="27"/>
        <v>8.1999999999999993</v>
      </c>
      <c r="U635" s="94">
        <f t="shared" si="26"/>
        <v>-3.1000000000000005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7.3</v>
      </c>
      <c r="AM635" s="5">
        <v>83</v>
      </c>
      <c r="AN635" s="5">
        <v>4.5999999999999996</v>
      </c>
      <c r="AO635" s="5">
        <v>7.3</v>
      </c>
      <c r="AP635" s="5">
        <v>0</v>
      </c>
      <c r="AQ635" s="5">
        <v>5</v>
      </c>
      <c r="AR635" s="5">
        <v>1030.0999999999999</v>
      </c>
      <c r="AS635" s="5">
        <v>4670</v>
      </c>
      <c r="AT635" s="5">
        <v>0</v>
      </c>
      <c r="AU635" s="5">
        <v>0</v>
      </c>
      <c r="AV635" s="5">
        <v>0</v>
      </c>
      <c r="AW635" s="5">
        <v>0</v>
      </c>
      <c r="AX635">
        <v>232</v>
      </c>
      <c r="AY635">
        <v>1088</v>
      </c>
      <c r="AZ635">
        <v>6.7</v>
      </c>
      <c r="BA635">
        <v>8.1999999999999993</v>
      </c>
      <c r="BB635" s="55">
        <v>0.43472222222231299</v>
      </c>
    </row>
    <row r="636" spans="2:54" s="6" customFormat="1" x14ac:dyDescent="0.25">
      <c r="B636" s="5">
        <v>7.3</v>
      </c>
      <c r="C636" s="5">
        <v>83</v>
      </c>
      <c r="D636" s="5">
        <v>4.5999999999999996</v>
      </c>
      <c r="E636" s="5">
        <v>7.3</v>
      </c>
      <c r="F636" s="5">
        <v>3.6</v>
      </c>
      <c r="G636" s="5">
        <v>5</v>
      </c>
      <c r="H636" s="5">
        <v>1030.0999999999999</v>
      </c>
      <c r="I636" s="5">
        <v>4560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6.8</v>
      </c>
      <c r="Q636">
        <v>8.1999999999999993</v>
      </c>
      <c r="R636" s="54">
        <v>0.43541666666666701</v>
      </c>
      <c r="S636"/>
      <c r="T636" s="91">
        <f t="shared" si="27"/>
        <v>8.1999999999999993</v>
      </c>
      <c r="U636" s="94">
        <f t="shared" si="26"/>
        <v>-3.1000000000000005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7.3</v>
      </c>
      <c r="AM636" s="5">
        <v>83</v>
      </c>
      <c r="AN636" s="5">
        <v>4.5999999999999996</v>
      </c>
      <c r="AO636" s="5">
        <v>7.3</v>
      </c>
      <c r="AP636" s="5">
        <v>3.6</v>
      </c>
      <c r="AQ636" s="5">
        <v>5</v>
      </c>
      <c r="AR636" s="5">
        <v>1030.0999999999999</v>
      </c>
      <c r="AS636" s="5">
        <v>4560</v>
      </c>
      <c r="AT636" s="5">
        <v>0</v>
      </c>
      <c r="AU636" s="5">
        <v>0</v>
      </c>
      <c r="AV636" s="5">
        <v>0</v>
      </c>
      <c r="AW636" s="5">
        <v>0</v>
      </c>
      <c r="AX636">
        <v>232</v>
      </c>
      <c r="AY636">
        <v>1088</v>
      </c>
      <c r="AZ636">
        <v>6.8</v>
      </c>
      <c r="BA636">
        <v>8.1999999999999993</v>
      </c>
      <c r="BB636" s="55">
        <v>0.43541666666675799</v>
      </c>
    </row>
    <row r="637" spans="2:54" s="6" customFormat="1" x14ac:dyDescent="0.25">
      <c r="B637" s="5">
        <v>7.3</v>
      </c>
      <c r="C637" s="5">
        <v>83</v>
      </c>
      <c r="D637" s="5">
        <v>4.5999999999999996</v>
      </c>
      <c r="E637" s="5">
        <v>6.4</v>
      </c>
      <c r="F637" s="5">
        <v>5.8</v>
      </c>
      <c r="G637" s="5">
        <v>8.3000000000000007</v>
      </c>
      <c r="H637" s="5">
        <v>1030.2</v>
      </c>
      <c r="I637" s="5">
        <v>4550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6.8</v>
      </c>
      <c r="Q637">
        <v>8.1</v>
      </c>
      <c r="R637" s="54">
        <v>0.43611111111111101</v>
      </c>
      <c r="S637"/>
      <c r="T637" s="91">
        <f t="shared" si="27"/>
        <v>8.1</v>
      </c>
      <c r="U637" s="94">
        <f t="shared" si="26"/>
        <v>-3.2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7.3</v>
      </c>
      <c r="AM637" s="5">
        <v>83</v>
      </c>
      <c r="AN637" s="5">
        <v>4.5999999999999996</v>
      </c>
      <c r="AO637" s="5">
        <v>6.4</v>
      </c>
      <c r="AP637" s="5">
        <v>5.8</v>
      </c>
      <c r="AQ637" s="5">
        <v>8.3000000000000007</v>
      </c>
      <c r="AR637" s="5">
        <v>1030.2</v>
      </c>
      <c r="AS637" s="5">
        <v>4550</v>
      </c>
      <c r="AT637" s="5">
        <v>0</v>
      </c>
      <c r="AU637" s="5">
        <v>0</v>
      </c>
      <c r="AV637" s="5">
        <v>0</v>
      </c>
      <c r="AW637" s="5">
        <v>0</v>
      </c>
      <c r="AX637">
        <v>232</v>
      </c>
      <c r="AY637">
        <v>1088</v>
      </c>
      <c r="AZ637">
        <v>6.8</v>
      </c>
      <c r="BA637">
        <v>8.1</v>
      </c>
      <c r="BB637" s="55">
        <v>0.43611111111120299</v>
      </c>
    </row>
    <row r="638" spans="2:54" s="6" customFormat="1" x14ac:dyDescent="0.25">
      <c r="B638" s="5">
        <v>7.4</v>
      </c>
      <c r="C638" s="5">
        <v>83</v>
      </c>
      <c r="D638" s="5">
        <v>4.7</v>
      </c>
      <c r="E638" s="5">
        <v>7.4</v>
      </c>
      <c r="F638" s="5">
        <v>2.2000000000000002</v>
      </c>
      <c r="G638" s="5">
        <v>6.5</v>
      </c>
      <c r="H638" s="5">
        <v>1030</v>
      </c>
      <c r="I638" s="5">
        <v>4590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6.8</v>
      </c>
      <c r="Q638">
        <v>8.1</v>
      </c>
      <c r="R638" s="54">
        <v>0.436805555555556</v>
      </c>
      <c r="S638"/>
      <c r="T638" s="91">
        <f t="shared" si="27"/>
        <v>8.1</v>
      </c>
      <c r="U638" s="94">
        <f t="shared" si="26"/>
        <v>-3.3000000000000007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7.4</v>
      </c>
      <c r="AM638" s="5">
        <v>83</v>
      </c>
      <c r="AN638" s="5">
        <v>4.7</v>
      </c>
      <c r="AO638" s="5">
        <v>7.4</v>
      </c>
      <c r="AP638" s="5">
        <v>2.2000000000000002</v>
      </c>
      <c r="AQ638" s="5">
        <v>6.5</v>
      </c>
      <c r="AR638" s="5">
        <v>1030</v>
      </c>
      <c r="AS638" s="5">
        <v>4590</v>
      </c>
      <c r="AT638" s="5">
        <v>0</v>
      </c>
      <c r="AU638" s="5">
        <v>0</v>
      </c>
      <c r="AV638" s="5">
        <v>0</v>
      </c>
      <c r="AW638" s="5">
        <v>0</v>
      </c>
      <c r="AX638">
        <v>232</v>
      </c>
      <c r="AY638">
        <v>1088</v>
      </c>
      <c r="AZ638">
        <v>6.8</v>
      </c>
      <c r="BA638">
        <v>8.1</v>
      </c>
      <c r="BB638" s="55">
        <v>0.43680555555564798</v>
      </c>
    </row>
    <row r="639" spans="2:54" s="6" customFormat="1" x14ac:dyDescent="0.25">
      <c r="B639" s="5">
        <v>7.4</v>
      </c>
      <c r="C639" s="5">
        <v>83</v>
      </c>
      <c r="D639" s="5">
        <v>4.7</v>
      </c>
      <c r="E639" s="5">
        <v>6.3</v>
      </c>
      <c r="F639" s="5">
        <v>6.5</v>
      </c>
      <c r="G639" s="5">
        <v>6.5</v>
      </c>
      <c r="H639" s="5">
        <v>1030.0999999999999</v>
      </c>
      <c r="I639" s="5">
        <v>4680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6.9</v>
      </c>
      <c r="Q639">
        <v>8.1</v>
      </c>
      <c r="R639" s="54">
        <v>0.4375</v>
      </c>
      <c r="S639"/>
      <c r="T639" s="91">
        <f t="shared" si="27"/>
        <v>8.1</v>
      </c>
      <c r="U639" s="94">
        <f t="shared" si="26"/>
        <v>-3.3000000000000007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7.4</v>
      </c>
      <c r="AM639" s="5">
        <v>83</v>
      </c>
      <c r="AN639" s="5">
        <v>4.7</v>
      </c>
      <c r="AO639" s="5">
        <v>6.3</v>
      </c>
      <c r="AP639" s="5">
        <v>6.5</v>
      </c>
      <c r="AQ639" s="5">
        <v>6.5</v>
      </c>
      <c r="AR639" s="5">
        <v>1030.0999999999999</v>
      </c>
      <c r="AS639" s="5">
        <v>4680</v>
      </c>
      <c r="AT639" s="5">
        <v>0</v>
      </c>
      <c r="AU639" s="5">
        <v>0</v>
      </c>
      <c r="AV639" s="5">
        <v>0</v>
      </c>
      <c r="AW639" s="5">
        <v>0</v>
      </c>
      <c r="AX639">
        <v>232</v>
      </c>
      <c r="AY639">
        <v>1088</v>
      </c>
      <c r="AZ639">
        <v>6.9</v>
      </c>
      <c r="BA639">
        <v>8.1</v>
      </c>
      <c r="BB639" s="55">
        <v>0.43750000000009298</v>
      </c>
    </row>
    <row r="640" spans="2:54" s="6" customFormat="1" x14ac:dyDescent="0.25">
      <c r="B640" s="5">
        <v>7.4</v>
      </c>
      <c r="C640" s="5">
        <v>82</v>
      </c>
      <c r="D640" s="5">
        <v>4.5</v>
      </c>
      <c r="E640" s="5">
        <v>6.7</v>
      </c>
      <c r="F640" s="5">
        <v>5.4</v>
      </c>
      <c r="G640" s="5">
        <v>7.6</v>
      </c>
      <c r="H640" s="5">
        <v>1030.2</v>
      </c>
      <c r="I640" s="5">
        <v>5400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6.9</v>
      </c>
      <c r="Q640">
        <v>8.1</v>
      </c>
      <c r="R640" s="54">
        <v>0.438194444444444</v>
      </c>
      <c r="S640"/>
      <c r="T640" s="91">
        <f t="shared" si="27"/>
        <v>8.1</v>
      </c>
      <c r="U640" s="94">
        <f t="shared" si="26"/>
        <v>-3.3000000000000007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7.4</v>
      </c>
      <c r="AM640" s="5">
        <v>82</v>
      </c>
      <c r="AN640" s="5">
        <v>4.5</v>
      </c>
      <c r="AO640" s="5">
        <v>6.7</v>
      </c>
      <c r="AP640" s="5">
        <v>5.4</v>
      </c>
      <c r="AQ640" s="5">
        <v>7.6</v>
      </c>
      <c r="AR640" s="5">
        <v>1030.2</v>
      </c>
      <c r="AS640" s="5">
        <v>5400</v>
      </c>
      <c r="AT640" s="5">
        <v>0</v>
      </c>
      <c r="AU640" s="5">
        <v>0</v>
      </c>
      <c r="AV640" s="5">
        <v>0</v>
      </c>
      <c r="AW640" s="5">
        <v>0</v>
      </c>
      <c r="AX640">
        <v>232</v>
      </c>
      <c r="AY640">
        <v>1088</v>
      </c>
      <c r="AZ640">
        <v>6.9</v>
      </c>
      <c r="BA640">
        <v>8.1</v>
      </c>
      <c r="BB640" s="55">
        <v>0.43819444444453798</v>
      </c>
    </row>
    <row r="641" spans="2:54" s="6" customFormat="1" x14ac:dyDescent="0.25">
      <c r="B641" s="5">
        <v>7.4</v>
      </c>
      <c r="C641" s="5">
        <v>82</v>
      </c>
      <c r="D641" s="5">
        <v>4.5</v>
      </c>
      <c r="E641" s="5">
        <v>7.4</v>
      </c>
      <c r="F641" s="5">
        <v>4</v>
      </c>
      <c r="G641" s="5">
        <v>5.4</v>
      </c>
      <c r="H641" s="5">
        <v>1030</v>
      </c>
      <c r="I641" s="5">
        <v>6850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7</v>
      </c>
      <c r="Q641">
        <v>8.1</v>
      </c>
      <c r="R641" s="54">
        <v>0.43888888888888899</v>
      </c>
      <c r="S641"/>
      <c r="T641" s="91">
        <f t="shared" si="27"/>
        <v>8.1</v>
      </c>
      <c r="U641" s="94">
        <f t="shared" si="26"/>
        <v>-3.3000000000000007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7.4</v>
      </c>
      <c r="AM641" s="5">
        <v>82</v>
      </c>
      <c r="AN641" s="5">
        <v>4.5</v>
      </c>
      <c r="AO641" s="5">
        <v>7.4</v>
      </c>
      <c r="AP641" s="5">
        <v>4</v>
      </c>
      <c r="AQ641" s="5">
        <v>5.4</v>
      </c>
      <c r="AR641" s="5">
        <v>1030</v>
      </c>
      <c r="AS641" s="5">
        <v>6850</v>
      </c>
      <c r="AT641" s="5">
        <v>0</v>
      </c>
      <c r="AU641" s="5">
        <v>0</v>
      </c>
      <c r="AV641" s="5">
        <v>0</v>
      </c>
      <c r="AW641" s="5">
        <v>0</v>
      </c>
      <c r="AX641">
        <v>232</v>
      </c>
      <c r="AY641">
        <v>1088</v>
      </c>
      <c r="AZ641">
        <v>7</v>
      </c>
      <c r="BA641">
        <v>8.1</v>
      </c>
      <c r="BB641" s="55">
        <v>0.43888888888898298</v>
      </c>
    </row>
    <row r="642" spans="2:54" s="6" customFormat="1" x14ac:dyDescent="0.25">
      <c r="B642" s="5">
        <v>7.6</v>
      </c>
      <c r="C642" s="5">
        <v>82</v>
      </c>
      <c r="D642" s="5">
        <v>4.7</v>
      </c>
      <c r="E642" s="5">
        <v>7.6</v>
      </c>
      <c r="F642" s="5">
        <v>4.7</v>
      </c>
      <c r="G642" s="5">
        <v>5</v>
      </c>
      <c r="H642" s="5">
        <v>1030.3</v>
      </c>
      <c r="I642" s="5">
        <v>7440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7</v>
      </c>
      <c r="Q642">
        <v>8.1</v>
      </c>
      <c r="R642" s="54">
        <v>0.43958333333333299</v>
      </c>
      <c r="S642"/>
      <c r="T642" s="91">
        <f t="shared" si="27"/>
        <v>8.1</v>
      </c>
      <c r="U642" s="94">
        <f t="shared" si="26"/>
        <v>-3.5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7.6</v>
      </c>
      <c r="AM642" s="5">
        <v>82</v>
      </c>
      <c r="AN642" s="5">
        <v>4.7</v>
      </c>
      <c r="AO642" s="5">
        <v>7.6</v>
      </c>
      <c r="AP642" s="5">
        <v>4.7</v>
      </c>
      <c r="AQ642" s="5">
        <v>5</v>
      </c>
      <c r="AR642" s="5">
        <v>1030.3</v>
      </c>
      <c r="AS642" s="5">
        <v>7440</v>
      </c>
      <c r="AT642" s="5">
        <v>0</v>
      </c>
      <c r="AU642" s="5">
        <v>0</v>
      </c>
      <c r="AV642" s="5">
        <v>0</v>
      </c>
      <c r="AW642" s="5">
        <v>0</v>
      </c>
      <c r="AX642">
        <v>232</v>
      </c>
      <c r="AY642">
        <v>1088</v>
      </c>
      <c r="AZ642">
        <v>7</v>
      </c>
      <c r="BA642">
        <v>8.1</v>
      </c>
      <c r="BB642" s="55">
        <v>0.43958333333342797</v>
      </c>
    </row>
    <row r="643" spans="2:54" s="6" customFormat="1" x14ac:dyDescent="0.25">
      <c r="B643" s="5">
        <v>7.6</v>
      </c>
      <c r="C643" s="5">
        <v>81</v>
      </c>
      <c r="D643" s="5">
        <v>4.5</v>
      </c>
      <c r="E643" s="5">
        <v>5.8</v>
      </c>
      <c r="F643" s="5">
        <v>9.6999999999999993</v>
      </c>
      <c r="G643" s="5">
        <v>9.6999999999999993</v>
      </c>
      <c r="H643" s="5">
        <v>1030.3</v>
      </c>
      <c r="I643" s="5">
        <v>8890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7.1</v>
      </c>
      <c r="Q643">
        <v>8.1</v>
      </c>
      <c r="R643" s="54">
        <v>0.44027777777777799</v>
      </c>
      <c r="S643"/>
      <c r="T643" s="91">
        <f t="shared" si="27"/>
        <v>8.1</v>
      </c>
      <c r="U643" s="94">
        <f t="shared" si="26"/>
        <v>-3.5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7.6</v>
      </c>
      <c r="AM643" s="5">
        <v>81</v>
      </c>
      <c r="AN643" s="5">
        <v>4.5</v>
      </c>
      <c r="AO643" s="5">
        <v>5.8</v>
      </c>
      <c r="AP643" s="5">
        <v>9.6999999999999993</v>
      </c>
      <c r="AQ643" s="5">
        <v>9.6999999999999993</v>
      </c>
      <c r="AR643" s="5">
        <v>1030.3</v>
      </c>
      <c r="AS643" s="5">
        <v>8890</v>
      </c>
      <c r="AT643" s="5">
        <v>0</v>
      </c>
      <c r="AU643" s="5">
        <v>0</v>
      </c>
      <c r="AV643" s="5">
        <v>0</v>
      </c>
      <c r="AW643" s="5">
        <v>0</v>
      </c>
      <c r="AX643">
        <v>232</v>
      </c>
      <c r="AY643">
        <v>1088</v>
      </c>
      <c r="AZ643">
        <v>7.1</v>
      </c>
      <c r="BA643">
        <v>8.1</v>
      </c>
      <c r="BB643" s="55">
        <v>0.44027777777787203</v>
      </c>
    </row>
    <row r="644" spans="2:54" s="6" customFormat="1" x14ac:dyDescent="0.25">
      <c r="B644" s="5">
        <v>7.7</v>
      </c>
      <c r="C644" s="5">
        <v>81</v>
      </c>
      <c r="D644" s="5">
        <v>4.5999999999999996</v>
      </c>
      <c r="E644" s="5">
        <v>6.9</v>
      </c>
      <c r="F644" s="5">
        <v>5.8</v>
      </c>
      <c r="G644" s="5">
        <v>8.3000000000000007</v>
      </c>
      <c r="H644" s="5">
        <v>1030.0999999999999</v>
      </c>
      <c r="I644" s="5">
        <v>11120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7.2</v>
      </c>
      <c r="Q644">
        <v>8.1</v>
      </c>
      <c r="R644" s="54">
        <v>0.44097222222222199</v>
      </c>
      <c r="S644"/>
      <c r="T644" s="91">
        <f t="shared" si="27"/>
        <v>8.1</v>
      </c>
      <c r="U644" s="94">
        <f t="shared" si="26"/>
        <v>-3.6000000000000005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7.7</v>
      </c>
      <c r="AM644" s="5">
        <v>81</v>
      </c>
      <c r="AN644" s="5">
        <v>4.5999999999999996</v>
      </c>
      <c r="AO644" s="5">
        <v>6.9</v>
      </c>
      <c r="AP644" s="5">
        <v>5.8</v>
      </c>
      <c r="AQ644" s="5">
        <v>8.3000000000000007</v>
      </c>
      <c r="AR644" s="5">
        <v>1030.0999999999999</v>
      </c>
      <c r="AS644" s="5">
        <v>11120</v>
      </c>
      <c r="AT644" s="5">
        <v>0</v>
      </c>
      <c r="AU644" s="5">
        <v>0</v>
      </c>
      <c r="AV644" s="5">
        <v>0</v>
      </c>
      <c r="AW644" s="5">
        <v>0</v>
      </c>
      <c r="AX644">
        <v>232</v>
      </c>
      <c r="AY644">
        <v>1088</v>
      </c>
      <c r="AZ644">
        <v>7.2</v>
      </c>
      <c r="BA644">
        <v>8.1</v>
      </c>
      <c r="BB644" s="55">
        <v>0.44097222222231702</v>
      </c>
    </row>
    <row r="645" spans="2:54" s="6" customFormat="1" x14ac:dyDescent="0.25">
      <c r="B645" s="5">
        <v>7.7</v>
      </c>
      <c r="C645" s="5">
        <v>81</v>
      </c>
      <c r="D645" s="5">
        <v>4.5999999999999996</v>
      </c>
      <c r="E645" s="5">
        <v>7.1</v>
      </c>
      <c r="F645" s="5">
        <v>5</v>
      </c>
      <c r="G645" s="5">
        <v>8.3000000000000007</v>
      </c>
      <c r="H645" s="5">
        <v>1030.0999999999999</v>
      </c>
      <c r="I645" s="5">
        <v>11940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7.5</v>
      </c>
      <c r="Q645">
        <v>8.1</v>
      </c>
      <c r="R645" s="54">
        <v>0.44166666666666698</v>
      </c>
      <c r="S645"/>
      <c r="T645" s="91">
        <f t="shared" si="27"/>
        <v>8.1</v>
      </c>
      <c r="U645" s="94">
        <f t="shared" si="26"/>
        <v>-3.6000000000000005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7.7</v>
      </c>
      <c r="AM645" s="5">
        <v>81</v>
      </c>
      <c r="AN645" s="5">
        <v>4.5999999999999996</v>
      </c>
      <c r="AO645" s="5">
        <v>7.1</v>
      </c>
      <c r="AP645" s="5">
        <v>5</v>
      </c>
      <c r="AQ645" s="5">
        <v>8.3000000000000007</v>
      </c>
      <c r="AR645" s="5">
        <v>1030.0999999999999</v>
      </c>
      <c r="AS645" s="5">
        <v>11940</v>
      </c>
      <c r="AT645" s="5">
        <v>0</v>
      </c>
      <c r="AU645" s="5">
        <v>0</v>
      </c>
      <c r="AV645" s="5">
        <v>0</v>
      </c>
      <c r="AW645" s="5">
        <v>0</v>
      </c>
      <c r="AX645">
        <v>232</v>
      </c>
      <c r="AY645">
        <v>1088</v>
      </c>
      <c r="AZ645">
        <v>7.5</v>
      </c>
      <c r="BA645">
        <v>8.1</v>
      </c>
      <c r="BB645" s="55">
        <v>0.44166666666676202</v>
      </c>
    </row>
    <row r="646" spans="2:54" s="6" customFormat="1" x14ac:dyDescent="0.25">
      <c r="B646" s="5">
        <v>8</v>
      </c>
      <c r="C646" s="5">
        <v>80</v>
      </c>
      <c r="D646" s="5">
        <v>4.8</v>
      </c>
      <c r="E646" s="5">
        <v>7.4</v>
      </c>
      <c r="F646" s="5">
        <v>5.4</v>
      </c>
      <c r="G646" s="5">
        <v>7.9</v>
      </c>
      <c r="H646" s="5">
        <v>1030.3</v>
      </c>
      <c r="I646" s="5">
        <v>12210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7.9</v>
      </c>
      <c r="Q646">
        <v>8.1</v>
      </c>
      <c r="R646" s="54">
        <v>0.44236111111111098</v>
      </c>
      <c r="S646"/>
      <c r="T646" s="91">
        <f t="shared" si="27"/>
        <v>8.1</v>
      </c>
      <c r="U646" s="94">
        <f t="shared" si="26"/>
        <v>-3.9000000000000004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8</v>
      </c>
      <c r="AM646" s="5">
        <v>80</v>
      </c>
      <c r="AN646" s="5">
        <v>4.8</v>
      </c>
      <c r="AO646" s="5">
        <v>7.4</v>
      </c>
      <c r="AP646" s="5">
        <v>5.4</v>
      </c>
      <c r="AQ646" s="5">
        <v>7.9</v>
      </c>
      <c r="AR646" s="5">
        <v>1030.3</v>
      </c>
      <c r="AS646" s="5">
        <v>12210</v>
      </c>
      <c r="AT646" s="5">
        <v>0</v>
      </c>
      <c r="AU646" s="5">
        <v>0</v>
      </c>
      <c r="AV646" s="5">
        <v>0</v>
      </c>
      <c r="AW646" s="5">
        <v>0</v>
      </c>
      <c r="AX646">
        <v>232</v>
      </c>
      <c r="AY646">
        <v>1088</v>
      </c>
      <c r="AZ646">
        <v>7.9</v>
      </c>
      <c r="BA646">
        <v>8.1</v>
      </c>
      <c r="BB646" s="55">
        <v>0.44236111111120702</v>
      </c>
    </row>
    <row r="647" spans="2:54" s="6" customFormat="1" x14ac:dyDescent="0.25">
      <c r="B647" s="5">
        <v>8.1</v>
      </c>
      <c r="C647" s="5">
        <v>80</v>
      </c>
      <c r="D647" s="5">
        <v>4.9000000000000004</v>
      </c>
      <c r="E647" s="5">
        <v>8.1</v>
      </c>
      <c r="F647" s="5">
        <v>4</v>
      </c>
      <c r="G647" s="5">
        <v>4</v>
      </c>
      <c r="H647" s="5">
        <v>1030.2</v>
      </c>
      <c r="I647" s="5">
        <v>12420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8.5</v>
      </c>
      <c r="Q647">
        <v>8.1</v>
      </c>
      <c r="R647" s="54">
        <v>0.44305555555555598</v>
      </c>
      <c r="S647"/>
      <c r="T647" s="91">
        <f t="shared" si="27"/>
        <v>8.5</v>
      </c>
      <c r="U647" s="94">
        <f t="shared" si="26"/>
        <v>-3.5999999999999996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8.1</v>
      </c>
      <c r="AM647" s="5">
        <v>80</v>
      </c>
      <c r="AN647" s="5">
        <v>4.9000000000000004</v>
      </c>
      <c r="AO647" s="5">
        <v>8.1</v>
      </c>
      <c r="AP647" s="5">
        <v>4</v>
      </c>
      <c r="AQ647" s="5">
        <v>4</v>
      </c>
      <c r="AR647" s="5">
        <v>1030.2</v>
      </c>
      <c r="AS647" s="5">
        <v>12420</v>
      </c>
      <c r="AT647" s="5">
        <v>0</v>
      </c>
      <c r="AU647" s="5">
        <v>0</v>
      </c>
      <c r="AV647" s="5">
        <v>0</v>
      </c>
      <c r="AW647" s="5">
        <v>0</v>
      </c>
      <c r="AX647">
        <v>232</v>
      </c>
      <c r="AY647">
        <v>1088</v>
      </c>
      <c r="AZ647">
        <v>8.5</v>
      </c>
      <c r="BA647">
        <v>8.1</v>
      </c>
      <c r="BB647" s="55">
        <v>0.44305555555565201</v>
      </c>
    </row>
    <row r="648" spans="2:54" s="6" customFormat="1" x14ac:dyDescent="0.25">
      <c r="B648" s="5">
        <v>8.3000000000000007</v>
      </c>
      <c r="C648" s="5">
        <v>79</v>
      </c>
      <c r="D648" s="5">
        <v>4.9000000000000004</v>
      </c>
      <c r="E648" s="5">
        <v>7.6</v>
      </c>
      <c r="F648" s="5">
        <v>5.8</v>
      </c>
      <c r="G648" s="5">
        <v>6.8</v>
      </c>
      <c r="H648" s="5">
        <v>1030.5</v>
      </c>
      <c r="I648" s="5">
        <v>12660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9.1999999999999993</v>
      </c>
      <c r="Q648">
        <v>8.1</v>
      </c>
      <c r="R648" s="54">
        <v>0.44374999999999998</v>
      </c>
      <c r="S648"/>
      <c r="T648" s="91">
        <f t="shared" si="27"/>
        <v>9.1999999999999993</v>
      </c>
      <c r="U648" s="94">
        <f t="shared" si="26"/>
        <v>-3.1000000000000014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8.3000000000000007</v>
      </c>
      <c r="AM648" s="5">
        <v>79</v>
      </c>
      <c r="AN648" s="5">
        <v>4.9000000000000004</v>
      </c>
      <c r="AO648" s="5">
        <v>7.6</v>
      </c>
      <c r="AP648" s="5">
        <v>5.8</v>
      </c>
      <c r="AQ648" s="5">
        <v>6.8</v>
      </c>
      <c r="AR648" s="5">
        <v>1030.5</v>
      </c>
      <c r="AS648" s="5">
        <v>12660</v>
      </c>
      <c r="AT648" s="5">
        <v>0</v>
      </c>
      <c r="AU648" s="5">
        <v>0</v>
      </c>
      <c r="AV648" s="5">
        <v>0</v>
      </c>
      <c r="AW648" s="5">
        <v>0</v>
      </c>
      <c r="AX648">
        <v>232</v>
      </c>
      <c r="AY648">
        <v>1088</v>
      </c>
      <c r="AZ648">
        <v>9.1999999999999993</v>
      </c>
      <c r="BA648">
        <v>8.1</v>
      </c>
      <c r="BB648" s="55">
        <v>0.44375000000009701</v>
      </c>
    </row>
    <row r="649" spans="2:54" s="6" customFormat="1" x14ac:dyDescent="0.25">
      <c r="B649" s="5">
        <v>8.3000000000000007</v>
      </c>
      <c r="C649" s="5">
        <v>79</v>
      </c>
      <c r="D649" s="5">
        <v>4.9000000000000004</v>
      </c>
      <c r="E649" s="5">
        <v>8.3000000000000007</v>
      </c>
      <c r="F649" s="5">
        <v>0</v>
      </c>
      <c r="G649" s="5">
        <v>0</v>
      </c>
      <c r="H649" s="5">
        <v>1030.3</v>
      </c>
      <c r="I649" s="5">
        <v>12870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9.9</v>
      </c>
      <c r="Q649">
        <v>8.1</v>
      </c>
      <c r="R649" s="54">
        <v>0.44444444444444398</v>
      </c>
      <c r="S649"/>
      <c r="T649" s="91">
        <f t="shared" si="27"/>
        <v>9.9</v>
      </c>
      <c r="U649" s="94">
        <f t="shared" si="26"/>
        <v>-2.4000000000000004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8.3000000000000007</v>
      </c>
      <c r="AM649" s="5">
        <v>79</v>
      </c>
      <c r="AN649" s="5">
        <v>4.9000000000000004</v>
      </c>
      <c r="AO649" s="5">
        <v>8.3000000000000007</v>
      </c>
      <c r="AP649" s="5">
        <v>0</v>
      </c>
      <c r="AQ649" s="5">
        <v>0</v>
      </c>
      <c r="AR649" s="5">
        <v>1030.3</v>
      </c>
      <c r="AS649" s="5">
        <v>12870</v>
      </c>
      <c r="AT649" s="5">
        <v>0</v>
      </c>
      <c r="AU649" s="5">
        <v>0</v>
      </c>
      <c r="AV649" s="5">
        <v>0</v>
      </c>
      <c r="AW649" s="5">
        <v>0</v>
      </c>
      <c r="AX649">
        <v>232</v>
      </c>
      <c r="AY649">
        <v>1088</v>
      </c>
      <c r="AZ649">
        <v>9.9</v>
      </c>
      <c r="BA649">
        <v>8.1</v>
      </c>
      <c r="BB649" s="55">
        <v>0.44444444444454201</v>
      </c>
    </row>
    <row r="650" spans="2:54" s="6" customFormat="1" x14ac:dyDescent="0.25">
      <c r="B650" s="5">
        <v>8.3000000000000007</v>
      </c>
      <c r="C650" s="5">
        <v>79</v>
      </c>
      <c r="D650" s="5">
        <v>4.9000000000000004</v>
      </c>
      <c r="E650" s="5">
        <v>8.3000000000000007</v>
      </c>
      <c r="F650" s="5">
        <v>4.3</v>
      </c>
      <c r="G650" s="5">
        <v>5.4</v>
      </c>
      <c r="H650" s="5">
        <v>1030.4000000000001</v>
      </c>
      <c r="I650" s="5">
        <v>13060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10.6</v>
      </c>
      <c r="Q650">
        <v>8.1</v>
      </c>
      <c r="R650" s="54">
        <v>0.44513888888888897</v>
      </c>
      <c r="S650"/>
      <c r="T650" s="91">
        <f t="shared" si="27"/>
        <v>10.6</v>
      </c>
      <c r="U650" s="94">
        <f t="shared" si="26"/>
        <v>-1.7000000000000011</v>
      </c>
      <c r="V650" s="90" t="str">
        <f t="shared" si="25"/>
        <v/>
      </c>
      <c r="W650" s="94">
        <f t="shared" si="28"/>
        <v>1</v>
      </c>
      <c r="X650" s="422"/>
      <c r="Y650"/>
      <c r="Z650" s="5"/>
      <c r="AA650"/>
      <c r="AC650" s="372"/>
      <c r="AD650" s="54">
        <v>0.44513888888894698</v>
      </c>
      <c r="AK650" s="699"/>
      <c r="AL650" s="5">
        <v>8.3000000000000007</v>
      </c>
      <c r="AM650" s="5">
        <v>79</v>
      </c>
      <c r="AN650" s="5">
        <v>4.9000000000000004</v>
      </c>
      <c r="AO650" s="5">
        <v>8.3000000000000007</v>
      </c>
      <c r="AP650" s="5">
        <v>4.3</v>
      </c>
      <c r="AQ650" s="5">
        <v>5.4</v>
      </c>
      <c r="AR650" s="5">
        <v>1030.4000000000001</v>
      </c>
      <c r="AS650" s="5">
        <v>13060</v>
      </c>
      <c r="AT650" s="5">
        <v>0</v>
      </c>
      <c r="AU650" s="5">
        <v>0</v>
      </c>
      <c r="AV650" s="5">
        <v>0</v>
      </c>
      <c r="AW650" s="5">
        <v>0</v>
      </c>
      <c r="AX650">
        <v>232</v>
      </c>
      <c r="AY650">
        <v>1088</v>
      </c>
      <c r="AZ650">
        <v>10.6</v>
      </c>
      <c r="BA650">
        <v>8.1</v>
      </c>
      <c r="BB650" s="55">
        <v>0.44513888888898701</v>
      </c>
    </row>
    <row r="651" spans="2:54" s="6" customFormat="1" x14ac:dyDescent="0.25">
      <c r="B651" s="5">
        <v>8.4</v>
      </c>
      <c r="C651" s="5">
        <v>79</v>
      </c>
      <c r="D651" s="5">
        <v>5</v>
      </c>
      <c r="E651" s="5">
        <v>8.4</v>
      </c>
      <c r="F651" s="5">
        <v>4</v>
      </c>
      <c r="G651" s="5">
        <v>6.5</v>
      </c>
      <c r="H651" s="5">
        <v>1030.3</v>
      </c>
      <c r="I651" s="5">
        <v>13330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11.3</v>
      </c>
      <c r="Q651">
        <v>8.1</v>
      </c>
      <c r="R651" s="54">
        <v>0.44583333333333303</v>
      </c>
      <c r="S651"/>
      <c r="T651" s="91">
        <f t="shared" si="27"/>
        <v>11.3</v>
      </c>
      <c r="U651" s="94">
        <f t="shared" si="26"/>
        <v>-1.0999999999999996</v>
      </c>
      <c r="V651" s="90" t="str">
        <f t="shared" ref="V651:V714" si="29">IF($K651&gt;0,1,"")</f>
        <v/>
      </c>
      <c r="W651" s="94">
        <f t="shared" si="28"/>
        <v>1</v>
      </c>
      <c r="X651" s="422"/>
      <c r="Y651"/>
      <c r="Z651" s="5"/>
      <c r="AA651"/>
      <c r="AC651" s="372"/>
      <c r="AD651" s="54">
        <v>0.44583333333339198</v>
      </c>
      <c r="AK651" s="699"/>
      <c r="AL651" s="5">
        <v>8.4</v>
      </c>
      <c r="AM651" s="5">
        <v>79</v>
      </c>
      <c r="AN651" s="5">
        <v>5</v>
      </c>
      <c r="AO651" s="5">
        <v>8.4</v>
      </c>
      <c r="AP651" s="5">
        <v>4</v>
      </c>
      <c r="AQ651" s="5">
        <v>6.5</v>
      </c>
      <c r="AR651" s="5">
        <v>1030.3</v>
      </c>
      <c r="AS651" s="5">
        <v>13330</v>
      </c>
      <c r="AT651" s="5">
        <v>0</v>
      </c>
      <c r="AU651" s="5">
        <v>0</v>
      </c>
      <c r="AV651" s="5">
        <v>0</v>
      </c>
      <c r="AW651" s="5">
        <v>0</v>
      </c>
      <c r="AX651">
        <v>232</v>
      </c>
      <c r="AY651">
        <v>1088</v>
      </c>
      <c r="AZ651">
        <v>11.3</v>
      </c>
      <c r="BA651">
        <v>8.1</v>
      </c>
      <c r="BB651" s="55">
        <v>0.445833333333432</v>
      </c>
    </row>
    <row r="652" spans="2:54" s="6" customFormat="1" x14ac:dyDescent="0.25">
      <c r="B652" s="5">
        <v>8.5</v>
      </c>
      <c r="C652" s="5">
        <v>78</v>
      </c>
      <c r="D652" s="5">
        <v>4.9000000000000004</v>
      </c>
      <c r="E652" s="5">
        <v>8.1</v>
      </c>
      <c r="F652" s="5">
        <v>5</v>
      </c>
      <c r="G652" s="5">
        <v>8.3000000000000007</v>
      </c>
      <c r="H652" s="5">
        <v>1030.2</v>
      </c>
      <c r="I652" s="5">
        <v>13490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12</v>
      </c>
      <c r="Q652">
        <v>8.1</v>
      </c>
      <c r="R652" s="54">
        <v>0.44652777777777802</v>
      </c>
      <c r="S652"/>
      <c r="T652" s="91">
        <f t="shared" si="27"/>
        <v>12</v>
      </c>
      <c r="U652" s="94">
        <f t="shared" si="26"/>
        <v>-0.5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8.5</v>
      </c>
      <c r="AM652" s="5">
        <v>78</v>
      </c>
      <c r="AN652" s="5">
        <v>4.9000000000000004</v>
      </c>
      <c r="AO652" s="5">
        <v>8.1</v>
      </c>
      <c r="AP652" s="5">
        <v>5</v>
      </c>
      <c r="AQ652" s="5">
        <v>8.3000000000000007</v>
      </c>
      <c r="AR652" s="5">
        <v>1030.2</v>
      </c>
      <c r="AS652" s="5">
        <v>13490</v>
      </c>
      <c r="AT652" s="5">
        <v>0</v>
      </c>
      <c r="AU652" s="5">
        <v>0</v>
      </c>
      <c r="AV652" s="5">
        <v>0</v>
      </c>
      <c r="AW652" s="5">
        <v>0</v>
      </c>
      <c r="AX652">
        <v>232</v>
      </c>
      <c r="AY652">
        <v>1088</v>
      </c>
      <c r="AZ652">
        <v>12</v>
      </c>
      <c r="BA652">
        <v>8.1</v>
      </c>
      <c r="BB652" s="55">
        <v>0.446527777777877</v>
      </c>
    </row>
    <row r="653" spans="2:54" s="6" customFormat="1" x14ac:dyDescent="0.25">
      <c r="B653" s="5">
        <v>8.5</v>
      </c>
      <c r="C653" s="5">
        <v>78</v>
      </c>
      <c r="D653" s="5">
        <v>4.9000000000000004</v>
      </c>
      <c r="E653" s="5">
        <v>8.5</v>
      </c>
      <c r="F653" s="5">
        <v>4.7</v>
      </c>
      <c r="G653" s="5">
        <v>4.7</v>
      </c>
      <c r="H653" s="5">
        <v>1030.2</v>
      </c>
      <c r="I653" s="5">
        <v>13780</v>
      </c>
      <c r="J653" s="5">
        <v>1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12.6</v>
      </c>
      <c r="Q653">
        <v>8.1</v>
      </c>
      <c r="R653" s="54">
        <v>0.44722222222222202</v>
      </c>
      <c r="S653"/>
      <c r="T653" s="91">
        <f t="shared" si="27"/>
        <v>12.6</v>
      </c>
      <c r="U653" s="94">
        <f t="shared" si="26"/>
        <v>9.9999999999999645E-2</v>
      </c>
      <c r="V653" s="90" t="str">
        <f t="shared" si="29"/>
        <v/>
      </c>
      <c r="W653" s="94">
        <f t="shared" si="28"/>
        <v>1</v>
      </c>
      <c r="X653" s="422"/>
      <c r="Y653"/>
      <c r="Z653" s="5"/>
      <c r="AA653"/>
      <c r="AC653" s="372"/>
      <c r="AD653" s="54">
        <v>0.44722222222228197</v>
      </c>
      <c r="AK653" s="699"/>
      <c r="AL653" s="5">
        <v>8.5</v>
      </c>
      <c r="AM653" s="5">
        <v>78</v>
      </c>
      <c r="AN653" s="5">
        <v>4.9000000000000004</v>
      </c>
      <c r="AO653" s="5">
        <v>8.5</v>
      </c>
      <c r="AP653" s="5">
        <v>4.7</v>
      </c>
      <c r="AQ653" s="5">
        <v>4.7</v>
      </c>
      <c r="AR653" s="5">
        <v>1030.2</v>
      </c>
      <c r="AS653" s="5">
        <v>13780</v>
      </c>
      <c r="AT653" s="5">
        <v>1</v>
      </c>
      <c r="AU653" s="5">
        <v>0</v>
      </c>
      <c r="AV653" s="5">
        <v>0</v>
      </c>
      <c r="AW653" s="5">
        <v>0</v>
      </c>
      <c r="AX653">
        <v>232</v>
      </c>
      <c r="AY653">
        <v>1088</v>
      </c>
      <c r="AZ653">
        <v>12.6</v>
      </c>
      <c r="BA653">
        <v>8.1</v>
      </c>
      <c r="BB653" s="55">
        <v>0.447222222222322</v>
      </c>
    </row>
    <row r="654" spans="2:54" s="6" customFormat="1" x14ac:dyDescent="0.25">
      <c r="B654" s="5">
        <v>8.4</v>
      </c>
      <c r="C654" s="5">
        <v>78</v>
      </c>
      <c r="D654" s="5">
        <v>4.8</v>
      </c>
      <c r="E654" s="5">
        <v>8.4</v>
      </c>
      <c r="F654" s="5">
        <v>4.3</v>
      </c>
      <c r="G654" s="5">
        <v>5</v>
      </c>
      <c r="H654" s="5">
        <v>1030.3</v>
      </c>
      <c r="I654" s="5">
        <v>13960</v>
      </c>
      <c r="J654" s="5">
        <v>1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13.2</v>
      </c>
      <c r="Q654">
        <v>8.1</v>
      </c>
      <c r="R654" s="54">
        <v>0.44791666666666702</v>
      </c>
      <c r="S654"/>
      <c r="T654" s="91">
        <f t="shared" si="27"/>
        <v>13.2</v>
      </c>
      <c r="U654" s="94">
        <f t="shared" si="26"/>
        <v>0.79999999999999893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8.4</v>
      </c>
      <c r="AM654" s="5">
        <v>78</v>
      </c>
      <c r="AN654" s="5">
        <v>4.8</v>
      </c>
      <c r="AO654" s="5">
        <v>8.4</v>
      </c>
      <c r="AP654" s="5">
        <v>4.3</v>
      </c>
      <c r="AQ654" s="5">
        <v>5</v>
      </c>
      <c r="AR654" s="5">
        <v>1030.3</v>
      </c>
      <c r="AS654" s="5">
        <v>13960</v>
      </c>
      <c r="AT654" s="5">
        <v>1</v>
      </c>
      <c r="AU654" s="5">
        <v>0</v>
      </c>
      <c r="AV654" s="5">
        <v>0</v>
      </c>
      <c r="AW654" s="5">
        <v>0</v>
      </c>
      <c r="AX654">
        <v>232</v>
      </c>
      <c r="AY654">
        <v>1088</v>
      </c>
      <c r="AZ654">
        <v>13.2</v>
      </c>
      <c r="BA654">
        <v>8.1</v>
      </c>
      <c r="BB654" s="55">
        <v>0.44791666666676699</v>
      </c>
    </row>
    <row r="655" spans="2:54" s="6" customFormat="1" x14ac:dyDescent="0.25">
      <c r="B655" s="5">
        <v>8.5</v>
      </c>
      <c r="C655" s="5">
        <v>79</v>
      </c>
      <c r="D655" s="5">
        <v>5.0999999999999996</v>
      </c>
      <c r="E655" s="5">
        <v>8.5</v>
      </c>
      <c r="F655" s="5">
        <v>3.2</v>
      </c>
      <c r="G655" s="5">
        <v>5</v>
      </c>
      <c r="H655" s="5">
        <v>1030.3</v>
      </c>
      <c r="I655" s="5">
        <v>14240</v>
      </c>
      <c r="J655" s="5">
        <v>1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13.7</v>
      </c>
      <c r="Q655">
        <v>8.1</v>
      </c>
      <c r="R655" s="54">
        <v>0.44861111111111102</v>
      </c>
      <c r="S655"/>
      <c r="T655" s="91">
        <f t="shared" si="27"/>
        <v>13.7</v>
      </c>
      <c r="U655" s="94">
        <f t="shared" si="26"/>
        <v>1.1999999999999993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8.5</v>
      </c>
      <c r="AM655" s="5">
        <v>79</v>
      </c>
      <c r="AN655" s="5">
        <v>5.0999999999999996</v>
      </c>
      <c r="AO655" s="5">
        <v>8.5</v>
      </c>
      <c r="AP655" s="5">
        <v>3.2</v>
      </c>
      <c r="AQ655" s="5">
        <v>5</v>
      </c>
      <c r="AR655" s="5">
        <v>1030.3</v>
      </c>
      <c r="AS655" s="5">
        <v>14240</v>
      </c>
      <c r="AT655" s="5">
        <v>1</v>
      </c>
      <c r="AU655" s="5">
        <v>0</v>
      </c>
      <c r="AV655" s="5">
        <v>0</v>
      </c>
      <c r="AW655" s="5">
        <v>0</v>
      </c>
      <c r="AX655">
        <v>232</v>
      </c>
      <c r="AY655">
        <v>1088</v>
      </c>
      <c r="AZ655">
        <v>13.7</v>
      </c>
      <c r="BA655">
        <v>8.1</v>
      </c>
      <c r="BB655" s="55">
        <v>0.44861111111121199</v>
      </c>
    </row>
    <row r="656" spans="2:54" s="6" customFormat="1" x14ac:dyDescent="0.25">
      <c r="B656" s="5">
        <v>8.4</v>
      </c>
      <c r="C656" s="5">
        <v>79</v>
      </c>
      <c r="D656" s="5">
        <v>5</v>
      </c>
      <c r="E656" s="5">
        <v>8.4</v>
      </c>
      <c r="F656" s="5">
        <v>4</v>
      </c>
      <c r="G656" s="5">
        <v>4.7</v>
      </c>
      <c r="H656" s="5">
        <v>1030.4000000000001</v>
      </c>
      <c r="I656" s="5">
        <v>14450</v>
      </c>
      <c r="J656" s="5">
        <v>1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14.3</v>
      </c>
      <c r="Q656">
        <v>8.1</v>
      </c>
      <c r="R656" s="54">
        <v>0.44930555555555601</v>
      </c>
      <c r="S656"/>
      <c r="T656" s="91">
        <f t="shared" si="27"/>
        <v>14.3</v>
      </c>
      <c r="U656" s="94">
        <f t="shared" ref="U656:U719" si="30">(T656-B656)-3</f>
        <v>2.9000000000000004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8.4</v>
      </c>
      <c r="AM656" s="5">
        <v>79</v>
      </c>
      <c r="AN656" s="5">
        <v>5</v>
      </c>
      <c r="AO656" s="5">
        <v>8.4</v>
      </c>
      <c r="AP656" s="5">
        <v>4</v>
      </c>
      <c r="AQ656" s="5">
        <v>4.7</v>
      </c>
      <c r="AR656" s="5">
        <v>1030.4000000000001</v>
      </c>
      <c r="AS656" s="5">
        <v>14450</v>
      </c>
      <c r="AT656" s="5">
        <v>1</v>
      </c>
      <c r="AU656" s="5">
        <v>0</v>
      </c>
      <c r="AV656" s="5">
        <v>0</v>
      </c>
      <c r="AW656" s="5">
        <v>0</v>
      </c>
      <c r="AX656">
        <v>232</v>
      </c>
      <c r="AY656">
        <v>1088</v>
      </c>
      <c r="AZ656">
        <v>14.3</v>
      </c>
      <c r="BA656">
        <v>8.1</v>
      </c>
      <c r="BB656" s="55">
        <v>0.44930555555565699</v>
      </c>
    </row>
    <row r="657" spans="2:54" s="6" customFormat="1" x14ac:dyDescent="0.25">
      <c r="B657" s="5">
        <v>8.6</v>
      </c>
      <c r="C657" s="5">
        <v>78</v>
      </c>
      <c r="D657" s="5">
        <v>5</v>
      </c>
      <c r="E657" s="5">
        <v>8.6</v>
      </c>
      <c r="F657" s="5">
        <v>4</v>
      </c>
      <c r="G657" s="5">
        <v>7.2</v>
      </c>
      <c r="H657" s="5">
        <v>1030.3</v>
      </c>
      <c r="I657" s="5">
        <v>14920</v>
      </c>
      <c r="J657" s="5">
        <v>1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14.8</v>
      </c>
      <c r="Q657">
        <v>8.1</v>
      </c>
      <c r="R657" s="54">
        <v>0.45</v>
      </c>
      <c r="S657"/>
      <c r="T657" s="91">
        <f t="shared" si="27"/>
        <v>14.8</v>
      </c>
      <c r="U657" s="94">
        <f t="shared" si="30"/>
        <v>3.2000000000000011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8.6</v>
      </c>
      <c r="AM657" s="5">
        <v>78</v>
      </c>
      <c r="AN657" s="5">
        <v>5</v>
      </c>
      <c r="AO657" s="5">
        <v>8.6</v>
      </c>
      <c r="AP657" s="5">
        <v>4</v>
      </c>
      <c r="AQ657" s="5">
        <v>7.2</v>
      </c>
      <c r="AR657" s="5">
        <v>1030.3</v>
      </c>
      <c r="AS657" s="5">
        <v>14920</v>
      </c>
      <c r="AT657" s="5">
        <v>1</v>
      </c>
      <c r="AU657" s="5">
        <v>0</v>
      </c>
      <c r="AV657" s="5">
        <v>0</v>
      </c>
      <c r="AW657" s="5">
        <v>0</v>
      </c>
      <c r="AX657">
        <v>232</v>
      </c>
      <c r="AY657">
        <v>1088</v>
      </c>
      <c r="AZ657">
        <v>14.8</v>
      </c>
      <c r="BA657">
        <v>8.1</v>
      </c>
      <c r="BB657" s="55">
        <v>0.45000000000010199</v>
      </c>
    </row>
    <row r="658" spans="2:54" s="6" customFormat="1" x14ac:dyDescent="0.25">
      <c r="B658" s="5">
        <v>8.6999999999999993</v>
      </c>
      <c r="C658" s="5">
        <v>77</v>
      </c>
      <c r="D658" s="5">
        <v>4.9000000000000004</v>
      </c>
      <c r="E658" s="5">
        <v>8.6999999999999993</v>
      </c>
      <c r="F658" s="5">
        <v>2.5</v>
      </c>
      <c r="G658" s="5">
        <v>7.2</v>
      </c>
      <c r="H658" s="5">
        <v>1030.3</v>
      </c>
      <c r="I658" s="5">
        <v>14970</v>
      </c>
      <c r="J658" s="5">
        <v>1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15.3</v>
      </c>
      <c r="Q658">
        <v>8.1</v>
      </c>
      <c r="R658" s="54">
        <v>0.45069444444444401</v>
      </c>
      <c r="S658"/>
      <c r="T658" s="91">
        <f t="shared" si="27"/>
        <v>15.3</v>
      </c>
      <c r="U658" s="94">
        <f t="shared" si="30"/>
        <v>3.6000000000000014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8.6999999999999993</v>
      </c>
      <c r="AM658" s="5">
        <v>77</v>
      </c>
      <c r="AN658" s="5">
        <v>4.9000000000000004</v>
      </c>
      <c r="AO658" s="5">
        <v>8.6999999999999993</v>
      </c>
      <c r="AP658" s="5">
        <v>2.5</v>
      </c>
      <c r="AQ658" s="5">
        <v>7.2</v>
      </c>
      <c r="AR658" s="5">
        <v>1030.3</v>
      </c>
      <c r="AS658" s="5">
        <v>14970</v>
      </c>
      <c r="AT658" s="5">
        <v>1</v>
      </c>
      <c r="AU658" s="5">
        <v>0</v>
      </c>
      <c r="AV658" s="5">
        <v>0</v>
      </c>
      <c r="AW658" s="5">
        <v>0</v>
      </c>
      <c r="AX658">
        <v>232</v>
      </c>
      <c r="AY658">
        <v>1088</v>
      </c>
      <c r="AZ658">
        <v>15.3</v>
      </c>
      <c r="BA658">
        <v>8.1</v>
      </c>
      <c r="BB658" s="55">
        <v>0.45069444444454698</v>
      </c>
    </row>
    <row r="659" spans="2:54" x14ac:dyDescent="0.25">
      <c r="B659" s="5">
        <v>8.8000000000000007</v>
      </c>
      <c r="C659" s="5">
        <v>77</v>
      </c>
      <c r="D659" s="5">
        <v>5</v>
      </c>
      <c r="E659" s="5">
        <v>6.9</v>
      </c>
      <c r="F659" s="5">
        <v>11.9</v>
      </c>
      <c r="G659" s="5">
        <v>13.7</v>
      </c>
      <c r="H659" s="5">
        <v>1030.2</v>
      </c>
      <c r="I659" s="5">
        <v>15350</v>
      </c>
      <c r="J659" s="5">
        <v>1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15.7</v>
      </c>
      <c r="Q659">
        <v>8.1</v>
      </c>
      <c r="R659" s="54">
        <v>0.45138888888888901</v>
      </c>
      <c r="T659" s="91">
        <f t="shared" si="27"/>
        <v>15.7</v>
      </c>
      <c r="U659" s="94">
        <f t="shared" si="30"/>
        <v>3.8999999999999986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8.8000000000000007</v>
      </c>
      <c r="AM659" s="5">
        <v>77</v>
      </c>
      <c r="AN659" s="5">
        <v>5</v>
      </c>
      <c r="AO659" s="5">
        <v>6.9</v>
      </c>
      <c r="AP659" s="5">
        <v>11.9</v>
      </c>
      <c r="AQ659" s="5">
        <v>13.7</v>
      </c>
      <c r="AR659" s="5">
        <v>1030.2</v>
      </c>
      <c r="AS659" s="5">
        <v>15350</v>
      </c>
      <c r="AT659" s="5">
        <v>1</v>
      </c>
      <c r="AU659" s="5">
        <v>0</v>
      </c>
      <c r="AV659" s="5">
        <v>0</v>
      </c>
      <c r="AW659" s="5">
        <v>0</v>
      </c>
      <c r="AX659">
        <v>232</v>
      </c>
      <c r="AY659">
        <v>1088</v>
      </c>
      <c r="AZ659">
        <v>15.7</v>
      </c>
      <c r="BA659">
        <v>8.1</v>
      </c>
      <c r="BB659" s="55">
        <v>0.45138888888899198</v>
      </c>
    </row>
    <row r="660" spans="2:54" x14ac:dyDescent="0.25">
      <c r="B660" s="5">
        <v>8.6</v>
      </c>
      <c r="C660" s="5">
        <v>78</v>
      </c>
      <c r="D660" s="5">
        <v>5</v>
      </c>
      <c r="E660" s="5">
        <v>7.5</v>
      </c>
      <c r="F660" s="5">
        <v>7.2</v>
      </c>
      <c r="G660" s="5">
        <v>7.2</v>
      </c>
      <c r="H660" s="5">
        <v>1030.3</v>
      </c>
      <c r="I660" s="5">
        <v>15720</v>
      </c>
      <c r="J660" s="5">
        <v>1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16.100000000000001</v>
      </c>
      <c r="Q660">
        <v>8.1</v>
      </c>
      <c r="R660" s="54">
        <v>0.452083333333333</v>
      </c>
      <c r="T660" s="91">
        <f t="shared" si="27"/>
        <v>16.100000000000001</v>
      </c>
      <c r="U660" s="94">
        <f t="shared" si="30"/>
        <v>4.5000000000000018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8.6</v>
      </c>
      <c r="AM660" s="5">
        <v>78</v>
      </c>
      <c r="AN660" s="5">
        <v>5</v>
      </c>
      <c r="AO660" s="5">
        <v>7.5</v>
      </c>
      <c r="AP660" s="5">
        <v>7.2</v>
      </c>
      <c r="AQ660" s="5">
        <v>7.2</v>
      </c>
      <c r="AR660" s="5">
        <v>1030.3</v>
      </c>
      <c r="AS660" s="5">
        <v>15720</v>
      </c>
      <c r="AT660" s="5">
        <v>1</v>
      </c>
      <c r="AU660" s="5">
        <v>0</v>
      </c>
      <c r="AV660" s="5">
        <v>0</v>
      </c>
      <c r="AW660" s="5">
        <v>0</v>
      </c>
      <c r="AX660">
        <v>232</v>
      </c>
      <c r="AY660">
        <v>1088</v>
      </c>
      <c r="AZ660">
        <v>16.100000000000001</v>
      </c>
      <c r="BA660">
        <v>8.1</v>
      </c>
      <c r="BB660" s="55">
        <v>0.45208333333343698</v>
      </c>
    </row>
    <row r="661" spans="2:54" x14ac:dyDescent="0.25">
      <c r="B661" s="5">
        <v>8.4</v>
      </c>
      <c r="C661" s="5">
        <v>79</v>
      </c>
      <c r="D661" s="5">
        <v>5</v>
      </c>
      <c r="E661" s="5">
        <v>8.4</v>
      </c>
      <c r="F661" s="5">
        <v>2.5</v>
      </c>
      <c r="G661" s="5">
        <v>5.4</v>
      </c>
      <c r="H661" s="5">
        <v>1030.2</v>
      </c>
      <c r="I661" s="5">
        <v>15550</v>
      </c>
      <c r="J661" s="5">
        <v>1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16.399999999999999</v>
      </c>
      <c r="Q661">
        <v>8.1999999999999993</v>
      </c>
      <c r="R661" s="54">
        <v>0.452777777777778</v>
      </c>
      <c r="T661" s="91">
        <f t="shared" si="27"/>
        <v>16.399999999999999</v>
      </c>
      <c r="U661" s="94">
        <f t="shared" si="30"/>
        <v>4.9999999999999982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8.4</v>
      </c>
      <c r="AM661" s="5">
        <v>79</v>
      </c>
      <c r="AN661" s="5">
        <v>5</v>
      </c>
      <c r="AO661" s="5">
        <v>8.4</v>
      </c>
      <c r="AP661" s="5">
        <v>2.5</v>
      </c>
      <c r="AQ661" s="5">
        <v>5.4</v>
      </c>
      <c r="AR661" s="5">
        <v>1030.2</v>
      </c>
      <c r="AS661" s="5">
        <v>15550</v>
      </c>
      <c r="AT661" s="5">
        <v>1</v>
      </c>
      <c r="AU661" s="5">
        <v>0</v>
      </c>
      <c r="AV661" s="5">
        <v>0</v>
      </c>
      <c r="AW661" s="5">
        <v>0</v>
      </c>
      <c r="AX661">
        <v>232</v>
      </c>
      <c r="AY661">
        <v>1088</v>
      </c>
      <c r="AZ661">
        <v>16.399999999999999</v>
      </c>
      <c r="BA661">
        <v>8.1999999999999993</v>
      </c>
      <c r="BB661" s="55">
        <v>0.45277777777788197</v>
      </c>
    </row>
    <row r="662" spans="2:54" x14ac:dyDescent="0.25">
      <c r="B662" s="5">
        <v>8.6999999999999993</v>
      </c>
      <c r="C662" s="5">
        <v>78</v>
      </c>
      <c r="D662" s="5">
        <v>5.0999999999999996</v>
      </c>
      <c r="E662" s="5">
        <v>8.6999999999999993</v>
      </c>
      <c r="F662" s="5">
        <v>2.2000000000000002</v>
      </c>
      <c r="G662" s="5">
        <v>5.4</v>
      </c>
      <c r="H662" s="5">
        <v>1030.2</v>
      </c>
      <c r="I662" s="5">
        <v>15850</v>
      </c>
      <c r="J662" s="5">
        <v>1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16.7</v>
      </c>
      <c r="Q662">
        <v>8.1999999999999993</v>
      </c>
      <c r="R662" s="54">
        <v>0.453472222222222</v>
      </c>
      <c r="T662" s="91">
        <f t="shared" si="27"/>
        <v>16.7</v>
      </c>
      <c r="U662" s="94">
        <f t="shared" si="30"/>
        <v>5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8.6999999999999993</v>
      </c>
      <c r="AM662" s="5">
        <v>78</v>
      </c>
      <c r="AN662" s="5">
        <v>5.0999999999999996</v>
      </c>
      <c r="AO662" s="5">
        <v>8.6999999999999993</v>
      </c>
      <c r="AP662" s="5">
        <v>2.2000000000000002</v>
      </c>
      <c r="AQ662" s="5">
        <v>5.4</v>
      </c>
      <c r="AR662" s="5">
        <v>1030.2</v>
      </c>
      <c r="AS662" s="5">
        <v>15850</v>
      </c>
      <c r="AT662" s="5">
        <v>1</v>
      </c>
      <c r="AU662" s="5">
        <v>0</v>
      </c>
      <c r="AV662" s="5">
        <v>0</v>
      </c>
      <c r="AW662" s="5">
        <v>0</v>
      </c>
      <c r="AX662">
        <v>232</v>
      </c>
      <c r="AY662">
        <v>1088</v>
      </c>
      <c r="AZ662">
        <v>16.7</v>
      </c>
      <c r="BA662">
        <v>8.1999999999999993</v>
      </c>
      <c r="BB662" s="55">
        <v>0.45347222222232703</v>
      </c>
    </row>
    <row r="663" spans="2:54" x14ac:dyDescent="0.25">
      <c r="B663" s="5">
        <v>8.8000000000000007</v>
      </c>
      <c r="C663" s="5">
        <v>77</v>
      </c>
      <c r="D663" s="5">
        <v>5</v>
      </c>
      <c r="E663" s="5">
        <v>8.4</v>
      </c>
      <c r="F663" s="5">
        <v>5</v>
      </c>
      <c r="G663" s="5">
        <v>6.1</v>
      </c>
      <c r="H663" s="5">
        <v>1030.2</v>
      </c>
      <c r="I663" s="5">
        <v>16280</v>
      </c>
      <c r="J663" s="5">
        <v>1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17</v>
      </c>
      <c r="Q663">
        <v>8.1999999999999993</v>
      </c>
      <c r="R663" s="54">
        <v>0.454166666666667</v>
      </c>
      <c r="T663" s="91">
        <f t="shared" si="27"/>
        <v>17</v>
      </c>
      <c r="U663" s="94">
        <f t="shared" si="30"/>
        <v>5.1999999999999993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8.8000000000000007</v>
      </c>
      <c r="AM663" s="5">
        <v>77</v>
      </c>
      <c r="AN663" s="5">
        <v>5</v>
      </c>
      <c r="AO663" s="5">
        <v>8.4</v>
      </c>
      <c r="AP663" s="5">
        <v>5</v>
      </c>
      <c r="AQ663" s="5">
        <v>6.1</v>
      </c>
      <c r="AR663" s="5">
        <v>1030.2</v>
      </c>
      <c r="AS663" s="5">
        <v>16280</v>
      </c>
      <c r="AT663" s="5">
        <v>1</v>
      </c>
      <c r="AU663" s="5">
        <v>0</v>
      </c>
      <c r="AV663" s="5">
        <v>0</v>
      </c>
      <c r="AW663" s="5">
        <v>0</v>
      </c>
      <c r="AX663">
        <v>232</v>
      </c>
      <c r="AY663">
        <v>1088</v>
      </c>
      <c r="AZ663">
        <v>17</v>
      </c>
      <c r="BA663">
        <v>8.1999999999999993</v>
      </c>
      <c r="BB663" s="55">
        <v>0.45416666666677202</v>
      </c>
    </row>
    <row r="664" spans="2:54" x14ac:dyDescent="0.25">
      <c r="B664" s="5">
        <v>8.8000000000000007</v>
      </c>
      <c r="C664" s="5">
        <v>78</v>
      </c>
      <c r="D664" s="5">
        <v>5.2</v>
      </c>
      <c r="E664" s="5">
        <v>8.8000000000000007</v>
      </c>
      <c r="F664" s="5">
        <v>0</v>
      </c>
      <c r="G664" s="5">
        <v>2.2000000000000002</v>
      </c>
      <c r="H664" s="5">
        <v>1030.2</v>
      </c>
      <c r="I664" s="5">
        <v>16250</v>
      </c>
      <c r="J664" s="5">
        <v>1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17.2</v>
      </c>
      <c r="Q664">
        <v>8.1999999999999993</v>
      </c>
      <c r="R664" s="54">
        <v>0.45486111111111099</v>
      </c>
      <c r="T664" s="91">
        <f t="shared" si="27"/>
        <v>17.2</v>
      </c>
      <c r="U664" s="94">
        <f t="shared" si="30"/>
        <v>5.3999999999999986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8.8000000000000007</v>
      </c>
      <c r="AM664" s="5">
        <v>78</v>
      </c>
      <c r="AN664" s="5">
        <v>5.2</v>
      </c>
      <c r="AO664" s="5">
        <v>8.8000000000000007</v>
      </c>
      <c r="AP664" s="5">
        <v>0</v>
      </c>
      <c r="AQ664" s="5">
        <v>2.2000000000000002</v>
      </c>
      <c r="AR664" s="5">
        <v>1030.2</v>
      </c>
      <c r="AS664" s="5">
        <v>16250</v>
      </c>
      <c r="AT664" s="5">
        <v>1</v>
      </c>
      <c r="AU664" s="5">
        <v>0</v>
      </c>
      <c r="AV664" s="5">
        <v>0</v>
      </c>
      <c r="AW664" s="5">
        <v>0</v>
      </c>
      <c r="AX664">
        <v>232</v>
      </c>
      <c r="AY664">
        <v>1088</v>
      </c>
      <c r="AZ664">
        <v>17.2</v>
      </c>
      <c r="BA664">
        <v>8.1999999999999993</v>
      </c>
      <c r="BB664" s="55">
        <v>0.45486111111121702</v>
      </c>
    </row>
    <row r="665" spans="2:54" x14ac:dyDescent="0.25">
      <c r="B665" s="5">
        <v>8.9</v>
      </c>
      <c r="C665" s="5">
        <v>77</v>
      </c>
      <c r="D665" s="5">
        <v>5.0999999999999996</v>
      </c>
      <c r="E665" s="5">
        <v>8.9</v>
      </c>
      <c r="F665" s="5">
        <v>4.7</v>
      </c>
      <c r="G665" s="5">
        <v>6.1</v>
      </c>
      <c r="H665" s="5">
        <v>1030.2</v>
      </c>
      <c r="I665" s="5">
        <v>16870</v>
      </c>
      <c r="J665" s="5">
        <v>1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17.5</v>
      </c>
      <c r="Q665">
        <v>8.1999999999999993</v>
      </c>
      <c r="R665" s="54">
        <v>0.45555555555555599</v>
      </c>
      <c r="T665" s="91">
        <f t="shared" si="27"/>
        <v>17.5</v>
      </c>
      <c r="U665" s="94">
        <f t="shared" si="30"/>
        <v>5.6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8.9</v>
      </c>
      <c r="AM665" s="5">
        <v>77</v>
      </c>
      <c r="AN665" s="5">
        <v>5.0999999999999996</v>
      </c>
      <c r="AO665" s="5">
        <v>8.9</v>
      </c>
      <c r="AP665" s="5">
        <v>4.7</v>
      </c>
      <c r="AQ665" s="5">
        <v>6.1</v>
      </c>
      <c r="AR665" s="5">
        <v>1030.2</v>
      </c>
      <c r="AS665" s="5">
        <v>16870</v>
      </c>
      <c r="AT665" s="5">
        <v>1</v>
      </c>
      <c r="AU665" s="5">
        <v>0</v>
      </c>
      <c r="AV665" s="5">
        <v>0</v>
      </c>
      <c r="AW665" s="5">
        <v>0</v>
      </c>
      <c r="AX665">
        <v>232</v>
      </c>
      <c r="AY665">
        <v>1088</v>
      </c>
      <c r="AZ665">
        <v>17.5</v>
      </c>
      <c r="BA665">
        <v>8.1999999999999993</v>
      </c>
      <c r="BB665" s="55">
        <v>0.45555555555566202</v>
      </c>
    </row>
    <row r="666" spans="2:54" x14ac:dyDescent="0.25">
      <c r="B666" s="5">
        <v>9</v>
      </c>
      <c r="C666" s="5">
        <v>77</v>
      </c>
      <c r="D666" s="5">
        <v>5.2</v>
      </c>
      <c r="E666" s="5">
        <v>9</v>
      </c>
      <c r="F666" s="5">
        <v>3.6</v>
      </c>
      <c r="G666" s="5">
        <v>6.5</v>
      </c>
      <c r="H666" s="5">
        <v>1030.3</v>
      </c>
      <c r="I666" s="5">
        <v>17290</v>
      </c>
      <c r="J666" s="5">
        <v>1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17.8</v>
      </c>
      <c r="Q666">
        <v>8.3000000000000007</v>
      </c>
      <c r="R666" s="54">
        <v>0.45624999999999999</v>
      </c>
      <c r="T666" s="91">
        <f t="shared" si="27"/>
        <v>17.8</v>
      </c>
      <c r="U666" s="94">
        <f t="shared" si="30"/>
        <v>5.8000000000000007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9</v>
      </c>
      <c r="AM666" s="5">
        <v>77</v>
      </c>
      <c r="AN666" s="5">
        <v>5.2</v>
      </c>
      <c r="AO666" s="5">
        <v>9</v>
      </c>
      <c r="AP666" s="5">
        <v>3.6</v>
      </c>
      <c r="AQ666" s="5">
        <v>6.5</v>
      </c>
      <c r="AR666" s="5">
        <v>1030.3</v>
      </c>
      <c r="AS666" s="5">
        <v>17290</v>
      </c>
      <c r="AT666" s="5">
        <v>1</v>
      </c>
      <c r="AU666" s="5">
        <v>0</v>
      </c>
      <c r="AV666" s="5">
        <v>0</v>
      </c>
      <c r="AW666" s="5">
        <v>0</v>
      </c>
      <c r="AX666">
        <v>232</v>
      </c>
      <c r="AY666">
        <v>1088</v>
      </c>
      <c r="AZ666">
        <v>17.8</v>
      </c>
      <c r="BA666">
        <v>8.3000000000000007</v>
      </c>
      <c r="BB666" s="55">
        <v>0.45625000000010701</v>
      </c>
    </row>
    <row r="667" spans="2:54" x14ac:dyDescent="0.25">
      <c r="B667" s="5">
        <v>9</v>
      </c>
      <c r="C667" s="5">
        <v>76</v>
      </c>
      <c r="D667" s="5">
        <v>5</v>
      </c>
      <c r="E667" s="5">
        <v>9</v>
      </c>
      <c r="F667" s="5">
        <v>3.2</v>
      </c>
      <c r="G667" s="5">
        <v>4.7</v>
      </c>
      <c r="H667" s="5">
        <v>1030.3</v>
      </c>
      <c r="I667" s="5">
        <v>17910</v>
      </c>
      <c r="J667" s="5">
        <v>1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18.2</v>
      </c>
      <c r="Q667">
        <v>8.1999999999999993</v>
      </c>
      <c r="R667" s="54">
        <v>0.45694444444444399</v>
      </c>
      <c r="T667" s="91">
        <f t="shared" si="27"/>
        <v>18.2</v>
      </c>
      <c r="U667" s="94">
        <f t="shared" si="30"/>
        <v>6.1999999999999993</v>
      </c>
      <c r="V667" s="90" t="str">
        <f t="shared" si="29"/>
        <v/>
      </c>
      <c r="W667" s="94">
        <f t="shared" si="28"/>
        <v>1</v>
      </c>
      <c r="X667" s="91"/>
      <c r="Z667" s="5"/>
      <c r="AA667"/>
      <c r="AC667" s="372"/>
      <c r="AD667" s="54">
        <v>0.45694444444451199</v>
      </c>
      <c r="AK667" s="306"/>
      <c r="AL667" s="5">
        <v>9</v>
      </c>
      <c r="AM667" s="5">
        <v>76</v>
      </c>
      <c r="AN667" s="5">
        <v>5</v>
      </c>
      <c r="AO667" s="5">
        <v>9</v>
      </c>
      <c r="AP667" s="5">
        <v>3.2</v>
      </c>
      <c r="AQ667" s="5">
        <v>4.7</v>
      </c>
      <c r="AR667" s="5">
        <v>1030.3</v>
      </c>
      <c r="AS667" s="5">
        <v>17910</v>
      </c>
      <c r="AT667" s="5">
        <v>1</v>
      </c>
      <c r="AU667" s="5">
        <v>0</v>
      </c>
      <c r="AV667" s="5">
        <v>0</v>
      </c>
      <c r="AW667" s="5">
        <v>0</v>
      </c>
      <c r="AX667">
        <v>232</v>
      </c>
      <c r="AY667">
        <v>1088</v>
      </c>
      <c r="AZ667">
        <v>18.2</v>
      </c>
      <c r="BA667">
        <v>8.1999999999999993</v>
      </c>
      <c r="BB667" s="55">
        <v>0.45694444444455201</v>
      </c>
    </row>
    <row r="668" spans="2:54" x14ac:dyDescent="0.25">
      <c r="B668" s="5">
        <v>8.9</v>
      </c>
      <c r="C668" s="5">
        <v>77</v>
      </c>
      <c r="D668" s="5">
        <v>5.0999999999999996</v>
      </c>
      <c r="E668" s="5">
        <v>8.9</v>
      </c>
      <c r="F668" s="5">
        <v>3.6</v>
      </c>
      <c r="G668" s="5">
        <v>5.8</v>
      </c>
      <c r="H668" s="5">
        <v>1030.4000000000001</v>
      </c>
      <c r="I668" s="5">
        <v>19970</v>
      </c>
      <c r="J668" s="5">
        <v>1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18.5</v>
      </c>
      <c r="Q668">
        <v>8.3000000000000007</v>
      </c>
      <c r="R668" s="54">
        <v>0.45763888888888898</v>
      </c>
      <c r="T668" s="91">
        <f t="shared" si="27"/>
        <v>18.5</v>
      </c>
      <c r="U668" s="94">
        <f t="shared" si="30"/>
        <v>6.6</v>
      </c>
      <c r="V668" s="90" t="str">
        <f t="shared" si="29"/>
        <v/>
      </c>
      <c r="W668" s="94">
        <f t="shared" si="28"/>
        <v>1</v>
      </c>
      <c r="X668" s="91"/>
      <c r="Z668" s="5"/>
      <c r="AA668"/>
      <c r="AC668" s="372"/>
      <c r="AD668" s="54">
        <v>0.45763888888895699</v>
      </c>
      <c r="AK668" s="306"/>
      <c r="AL668" s="5">
        <v>8.9</v>
      </c>
      <c r="AM668" s="5">
        <v>77</v>
      </c>
      <c r="AN668" s="5">
        <v>5.0999999999999996</v>
      </c>
      <c r="AO668" s="5">
        <v>8.9</v>
      </c>
      <c r="AP668" s="5">
        <v>3.6</v>
      </c>
      <c r="AQ668" s="5">
        <v>5.8</v>
      </c>
      <c r="AR668" s="5">
        <v>1030.4000000000001</v>
      </c>
      <c r="AS668" s="5">
        <v>19970</v>
      </c>
      <c r="AT668" s="5">
        <v>1</v>
      </c>
      <c r="AU668" s="5">
        <v>0</v>
      </c>
      <c r="AV668" s="5">
        <v>0</v>
      </c>
      <c r="AW668" s="5">
        <v>0</v>
      </c>
      <c r="AX668">
        <v>232</v>
      </c>
      <c r="AY668">
        <v>1088</v>
      </c>
      <c r="AZ668">
        <v>18.5</v>
      </c>
      <c r="BA668">
        <v>8.3000000000000007</v>
      </c>
      <c r="BB668" s="55">
        <v>0.45763888888899701</v>
      </c>
    </row>
    <row r="669" spans="2:54" x14ac:dyDescent="0.25">
      <c r="B669" s="5">
        <v>9.1</v>
      </c>
      <c r="C669" s="5">
        <v>76</v>
      </c>
      <c r="D669" s="5">
        <v>5.0999999999999996</v>
      </c>
      <c r="E669" s="5">
        <v>9.1</v>
      </c>
      <c r="F669" s="5">
        <v>0</v>
      </c>
      <c r="G669" s="5">
        <v>3.2</v>
      </c>
      <c r="H669" s="5">
        <v>1030.3</v>
      </c>
      <c r="I669" s="5">
        <v>20830</v>
      </c>
      <c r="J669" s="5">
        <v>1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18.5</v>
      </c>
      <c r="Q669">
        <v>8.3000000000000007</v>
      </c>
      <c r="R669" s="54">
        <v>0.45833333333333298</v>
      </c>
      <c r="T669" s="91">
        <f t="shared" si="27"/>
        <v>18.5</v>
      </c>
      <c r="U669" s="94">
        <f t="shared" si="30"/>
        <v>6.4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9.1</v>
      </c>
      <c r="AM669" s="5">
        <v>76</v>
      </c>
      <c r="AN669" s="5">
        <v>5.0999999999999996</v>
      </c>
      <c r="AO669" s="5">
        <v>9.1</v>
      </c>
      <c r="AP669" s="5">
        <v>0</v>
      </c>
      <c r="AQ669" s="5">
        <v>3.2</v>
      </c>
      <c r="AR669" s="5">
        <v>1030.3</v>
      </c>
      <c r="AS669" s="5">
        <v>20830</v>
      </c>
      <c r="AT669" s="5">
        <v>1</v>
      </c>
      <c r="AU669" s="5">
        <v>0</v>
      </c>
      <c r="AV669" s="5">
        <v>0</v>
      </c>
      <c r="AW669" s="5">
        <v>0</v>
      </c>
      <c r="AX669">
        <v>232</v>
      </c>
      <c r="AY669">
        <v>1088</v>
      </c>
      <c r="AZ669">
        <v>18.5</v>
      </c>
      <c r="BA669">
        <v>8.3000000000000007</v>
      </c>
      <c r="BB669" s="55">
        <v>0.45833333333344201</v>
      </c>
    </row>
    <row r="670" spans="2:54" x14ac:dyDescent="0.25">
      <c r="B670" s="5">
        <v>9.1</v>
      </c>
      <c r="C670" s="5">
        <v>76</v>
      </c>
      <c r="D670" s="5">
        <v>5.0999999999999996</v>
      </c>
      <c r="E670" s="5">
        <v>9.1</v>
      </c>
      <c r="F670" s="5">
        <v>3.2</v>
      </c>
      <c r="G670" s="5">
        <v>4</v>
      </c>
      <c r="H670" s="5">
        <v>1030.2</v>
      </c>
      <c r="I670" s="5">
        <v>19790</v>
      </c>
      <c r="J670" s="5">
        <v>1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18.8</v>
      </c>
      <c r="Q670">
        <v>8.3000000000000007</v>
      </c>
      <c r="R670" s="54">
        <v>0.45902777777777798</v>
      </c>
      <c r="T670" s="91">
        <f t="shared" si="27"/>
        <v>18.8</v>
      </c>
      <c r="U670" s="94">
        <f t="shared" si="30"/>
        <v>6.7000000000000011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9.1</v>
      </c>
      <c r="AM670" s="5">
        <v>76</v>
      </c>
      <c r="AN670" s="5">
        <v>5.0999999999999996</v>
      </c>
      <c r="AO670" s="5">
        <v>9.1</v>
      </c>
      <c r="AP670" s="5">
        <v>3.2</v>
      </c>
      <c r="AQ670" s="5">
        <v>4</v>
      </c>
      <c r="AR670" s="5">
        <v>1030.2</v>
      </c>
      <c r="AS670" s="5">
        <v>19790</v>
      </c>
      <c r="AT670" s="5">
        <v>1</v>
      </c>
      <c r="AU670" s="5">
        <v>0</v>
      </c>
      <c r="AV670" s="5">
        <v>0</v>
      </c>
      <c r="AW670" s="5">
        <v>0</v>
      </c>
      <c r="AX670">
        <v>232</v>
      </c>
      <c r="AY670">
        <v>1088</v>
      </c>
      <c r="AZ670">
        <v>18.8</v>
      </c>
      <c r="BA670">
        <v>8.3000000000000007</v>
      </c>
      <c r="BB670" s="55">
        <v>0.459027777777887</v>
      </c>
    </row>
    <row r="671" spans="2:54" x14ac:dyDescent="0.25">
      <c r="B671" s="5">
        <v>9.1999999999999993</v>
      </c>
      <c r="C671" s="5">
        <v>76</v>
      </c>
      <c r="D671" s="5">
        <v>5.2</v>
      </c>
      <c r="E671" s="5">
        <v>9.1999999999999993</v>
      </c>
      <c r="F671" s="5">
        <v>2.9</v>
      </c>
      <c r="G671" s="5">
        <v>2.9</v>
      </c>
      <c r="H671" s="5">
        <v>1030.3</v>
      </c>
      <c r="I671" s="5">
        <v>21170</v>
      </c>
      <c r="J671" s="5">
        <v>1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19.100000000000001</v>
      </c>
      <c r="Q671">
        <v>8.4</v>
      </c>
      <c r="R671" s="54">
        <v>0.45972222222222198</v>
      </c>
      <c r="T671" s="91">
        <f t="shared" si="27"/>
        <v>19.100000000000001</v>
      </c>
      <c r="U671" s="94">
        <f t="shared" si="30"/>
        <v>6.9000000000000021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9.1999999999999993</v>
      </c>
      <c r="AM671" s="5">
        <v>76</v>
      </c>
      <c r="AN671" s="5">
        <v>5.2</v>
      </c>
      <c r="AO671" s="5">
        <v>9.1999999999999993</v>
      </c>
      <c r="AP671" s="5">
        <v>2.9</v>
      </c>
      <c r="AQ671" s="5">
        <v>2.9</v>
      </c>
      <c r="AR671" s="5">
        <v>1030.3</v>
      </c>
      <c r="AS671" s="5">
        <v>21170</v>
      </c>
      <c r="AT671" s="5">
        <v>1</v>
      </c>
      <c r="AU671" s="5">
        <v>0</v>
      </c>
      <c r="AV671" s="5">
        <v>0</v>
      </c>
      <c r="AW671" s="5">
        <v>0</v>
      </c>
      <c r="AX671">
        <v>232</v>
      </c>
      <c r="AY671">
        <v>1088</v>
      </c>
      <c r="AZ671">
        <v>19.100000000000001</v>
      </c>
      <c r="BA671">
        <v>8.4</v>
      </c>
      <c r="BB671" s="55">
        <v>0.459722222222332</v>
      </c>
    </row>
    <row r="672" spans="2:54" x14ac:dyDescent="0.25">
      <c r="B672" s="5">
        <v>9.1</v>
      </c>
      <c r="C672" s="5">
        <v>76</v>
      </c>
      <c r="D672" s="5">
        <v>5.0999999999999996</v>
      </c>
      <c r="E672" s="5">
        <v>9.1</v>
      </c>
      <c r="F672" s="5">
        <v>3.6</v>
      </c>
      <c r="G672" s="5">
        <v>4</v>
      </c>
      <c r="H672" s="5">
        <v>1030.3</v>
      </c>
      <c r="I672" s="5">
        <v>16760</v>
      </c>
      <c r="J672" s="5">
        <v>1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19.5</v>
      </c>
      <c r="Q672">
        <v>8.4</v>
      </c>
      <c r="R672" s="54">
        <v>0.46041666666666697</v>
      </c>
      <c r="T672" s="91">
        <f t="shared" si="27"/>
        <v>19.5</v>
      </c>
      <c r="U672" s="94">
        <f t="shared" si="30"/>
        <v>7.4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9.1</v>
      </c>
      <c r="AM672" s="5">
        <v>76</v>
      </c>
      <c r="AN672" s="5">
        <v>5.0999999999999996</v>
      </c>
      <c r="AO672" s="5">
        <v>9.1</v>
      </c>
      <c r="AP672" s="5">
        <v>3.6</v>
      </c>
      <c r="AQ672" s="5">
        <v>4</v>
      </c>
      <c r="AR672" s="5">
        <v>1030.3</v>
      </c>
      <c r="AS672" s="5">
        <v>16760</v>
      </c>
      <c r="AT672" s="5">
        <v>1</v>
      </c>
      <c r="AU672" s="5">
        <v>0</v>
      </c>
      <c r="AV672" s="5">
        <v>0</v>
      </c>
      <c r="AW672" s="5">
        <v>0</v>
      </c>
      <c r="AX672">
        <v>232</v>
      </c>
      <c r="AY672">
        <v>1088</v>
      </c>
      <c r="AZ672">
        <v>19.5</v>
      </c>
      <c r="BA672">
        <v>8.4</v>
      </c>
      <c r="BB672" s="55">
        <v>0.460416666666777</v>
      </c>
    </row>
    <row r="673" spans="2:54" x14ac:dyDescent="0.25">
      <c r="B673" s="5">
        <v>9.3000000000000007</v>
      </c>
      <c r="C673" s="5">
        <v>75</v>
      </c>
      <c r="D673" s="5">
        <v>5.0999999999999996</v>
      </c>
      <c r="E673" s="5">
        <v>9.3000000000000007</v>
      </c>
      <c r="F673" s="5">
        <v>3.6</v>
      </c>
      <c r="G673" s="5">
        <v>4.3</v>
      </c>
      <c r="H673" s="5">
        <v>1030.3</v>
      </c>
      <c r="I673" s="5">
        <v>15740</v>
      </c>
      <c r="J673" s="5">
        <v>1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19.899999999999999</v>
      </c>
      <c r="Q673">
        <v>8.5</v>
      </c>
      <c r="R673" s="54">
        <v>0.46111111111111103</v>
      </c>
      <c r="T673" s="91">
        <f t="shared" si="27"/>
        <v>19.899999999999999</v>
      </c>
      <c r="U673" s="94">
        <f t="shared" si="30"/>
        <v>7.5999999999999979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9.3000000000000007</v>
      </c>
      <c r="AM673" s="5">
        <v>75</v>
      </c>
      <c r="AN673" s="5">
        <v>5.0999999999999996</v>
      </c>
      <c r="AO673" s="5">
        <v>9.3000000000000007</v>
      </c>
      <c r="AP673" s="5">
        <v>3.6</v>
      </c>
      <c r="AQ673" s="5">
        <v>4.3</v>
      </c>
      <c r="AR673" s="5">
        <v>1030.3</v>
      </c>
      <c r="AS673" s="5">
        <v>15740</v>
      </c>
      <c r="AT673" s="5">
        <v>1</v>
      </c>
      <c r="AU673" s="5">
        <v>0</v>
      </c>
      <c r="AV673" s="5">
        <v>0</v>
      </c>
      <c r="AW673" s="5">
        <v>0</v>
      </c>
      <c r="AX673">
        <v>232</v>
      </c>
      <c r="AY673">
        <v>1088</v>
      </c>
      <c r="AZ673">
        <v>19.899999999999999</v>
      </c>
      <c r="BA673">
        <v>8.5</v>
      </c>
      <c r="BB673" s="55">
        <v>0.46111111111122199</v>
      </c>
    </row>
    <row r="674" spans="2:54" x14ac:dyDescent="0.25">
      <c r="B674" s="5">
        <v>9.1999999999999993</v>
      </c>
      <c r="C674" s="5">
        <v>76</v>
      </c>
      <c r="D674" s="5">
        <v>5.2</v>
      </c>
      <c r="E674" s="5">
        <v>9.1999999999999993</v>
      </c>
      <c r="F674" s="5">
        <v>4.3</v>
      </c>
      <c r="G674" s="5">
        <v>8.3000000000000007</v>
      </c>
      <c r="H674" s="5">
        <v>1030.5</v>
      </c>
      <c r="I674" s="5">
        <v>23680</v>
      </c>
      <c r="J674" s="5">
        <v>1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20.2</v>
      </c>
      <c r="Q674">
        <v>8.6</v>
      </c>
      <c r="R674" s="54">
        <v>0.46180555555555602</v>
      </c>
      <c r="T674" s="91">
        <f t="shared" si="27"/>
        <v>20.2</v>
      </c>
      <c r="U674" s="94">
        <f t="shared" si="30"/>
        <v>8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9.1999999999999993</v>
      </c>
      <c r="AM674" s="5">
        <v>76</v>
      </c>
      <c r="AN674" s="5">
        <v>5.2</v>
      </c>
      <c r="AO674" s="5">
        <v>9.1999999999999993</v>
      </c>
      <c r="AP674" s="5">
        <v>4.3</v>
      </c>
      <c r="AQ674" s="5">
        <v>8.3000000000000007</v>
      </c>
      <c r="AR674" s="5">
        <v>1030.5</v>
      </c>
      <c r="AS674" s="5">
        <v>23680</v>
      </c>
      <c r="AT674" s="5">
        <v>1</v>
      </c>
      <c r="AU674" s="5">
        <v>0</v>
      </c>
      <c r="AV674" s="5">
        <v>0</v>
      </c>
      <c r="AW674" s="5">
        <v>0</v>
      </c>
      <c r="AX674">
        <v>232</v>
      </c>
      <c r="AY674">
        <v>1088</v>
      </c>
      <c r="AZ674">
        <v>20.2</v>
      </c>
      <c r="BA674">
        <v>8.6</v>
      </c>
      <c r="BB674" s="55">
        <v>0.46180555555566699</v>
      </c>
    </row>
    <row r="675" spans="2:54" x14ac:dyDescent="0.25">
      <c r="B675" s="5">
        <v>9</v>
      </c>
      <c r="C675" s="5">
        <v>76</v>
      </c>
      <c r="D675" s="5">
        <v>5</v>
      </c>
      <c r="E675" s="5">
        <v>9</v>
      </c>
      <c r="F675" s="5">
        <v>0</v>
      </c>
      <c r="G675" s="5">
        <v>6.1</v>
      </c>
      <c r="H675" s="5">
        <v>1030.4000000000001</v>
      </c>
      <c r="I675" s="5">
        <v>17570</v>
      </c>
      <c r="J675" s="5">
        <v>1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20.3</v>
      </c>
      <c r="Q675">
        <v>8.6</v>
      </c>
      <c r="R675" s="54">
        <v>0.46250000000000002</v>
      </c>
      <c r="T675" s="91">
        <f t="shared" si="27"/>
        <v>20.3</v>
      </c>
      <c r="U675" s="94">
        <f t="shared" si="30"/>
        <v>8.3000000000000007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9</v>
      </c>
      <c r="AM675" s="5">
        <v>76</v>
      </c>
      <c r="AN675" s="5">
        <v>5</v>
      </c>
      <c r="AO675" s="5">
        <v>9</v>
      </c>
      <c r="AP675" s="5">
        <v>0</v>
      </c>
      <c r="AQ675" s="5">
        <v>6.1</v>
      </c>
      <c r="AR675" s="5">
        <v>1030.4000000000001</v>
      </c>
      <c r="AS675" s="5">
        <v>17570</v>
      </c>
      <c r="AT675" s="5">
        <v>1</v>
      </c>
      <c r="AU675" s="5">
        <v>0</v>
      </c>
      <c r="AV675" s="5">
        <v>0</v>
      </c>
      <c r="AW675" s="5">
        <v>0</v>
      </c>
      <c r="AX675">
        <v>232</v>
      </c>
      <c r="AY675">
        <v>1088</v>
      </c>
      <c r="AZ675">
        <v>20.3</v>
      </c>
      <c r="BA675">
        <v>8.6</v>
      </c>
      <c r="BB675" s="55">
        <v>0.46250000000011199</v>
      </c>
    </row>
    <row r="676" spans="2:54" x14ac:dyDescent="0.25">
      <c r="B676" s="5">
        <v>8.9</v>
      </c>
      <c r="C676" s="5">
        <v>77</v>
      </c>
      <c r="D676" s="5">
        <v>5.0999999999999996</v>
      </c>
      <c r="E676" s="5">
        <v>8</v>
      </c>
      <c r="F676" s="5">
        <v>6.5</v>
      </c>
      <c r="G676" s="5">
        <v>6.8</v>
      </c>
      <c r="H676" s="5">
        <v>1030.4000000000001</v>
      </c>
      <c r="I676" s="5">
        <v>23160</v>
      </c>
      <c r="J676" s="5">
        <v>1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20.399999999999999</v>
      </c>
      <c r="Q676">
        <v>8.6999999999999993</v>
      </c>
      <c r="R676" s="54">
        <v>0.46319444444444402</v>
      </c>
      <c r="T676" s="91">
        <f t="shared" si="27"/>
        <v>20.399999999999999</v>
      </c>
      <c r="U676" s="94">
        <f t="shared" si="30"/>
        <v>8.4999999999999982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8.9</v>
      </c>
      <c r="AM676" s="5">
        <v>77</v>
      </c>
      <c r="AN676" s="5">
        <v>5.0999999999999996</v>
      </c>
      <c r="AO676" s="5">
        <v>8</v>
      </c>
      <c r="AP676" s="5">
        <v>6.5</v>
      </c>
      <c r="AQ676" s="5">
        <v>6.8</v>
      </c>
      <c r="AR676" s="5">
        <v>1030.4000000000001</v>
      </c>
      <c r="AS676" s="5">
        <v>23160</v>
      </c>
      <c r="AT676" s="5">
        <v>1</v>
      </c>
      <c r="AU676" s="5">
        <v>0</v>
      </c>
      <c r="AV676" s="5">
        <v>0</v>
      </c>
      <c r="AW676" s="5">
        <v>0</v>
      </c>
      <c r="AX676">
        <v>232</v>
      </c>
      <c r="AY676">
        <v>1088</v>
      </c>
      <c r="AZ676">
        <v>20.399999999999999</v>
      </c>
      <c r="BA676">
        <v>8.6999999999999993</v>
      </c>
      <c r="BB676" s="55">
        <v>0.46319444444455699</v>
      </c>
    </row>
    <row r="677" spans="2:54" x14ac:dyDescent="0.25">
      <c r="B677" s="5">
        <v>9</v>
      </c>
      <c r="C677" s="5">
        <v>77</v>
      </c>
      <c r="D677" s="5">
        <v>5.2</v>
      </c>
      <c r="E677" s="5">
        <v>8.1999999999999993</v>
      </c>
      <c r="F677" s="5">
        <v>6.5</v>
      </c>
      <c r="G677" s="5">
        <v>6.5</v>
      </c>
      <c r="H677" s="5">
        <v>1030.2</v>
      </c>
      <c r="I677" s="5">
        <v>22740</v>
      </c>
      <c r="J677" s="5">
        <v>1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20.3</v>
      </c>
      <c r="Q677">
        <v>8.8000000000000007</v>
      </c>
      <c r="R677" s="54">
        <v>0.46388888888888902</v>
      </c>
      <c r="T677" s="91">
        <f t="shared" si="27"/>
        <v>20.3</v>
      </c>
      <c r="U677" s="94">
        <f t="shared" si="30"/>
        <v>8.3000000000000007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9</v>
      </c>
      <c r="AM677" s="5">
        <v>77</v>
      </c>
      <c r="AN677" s="5">
        <v>5.2</v>
      </c>
      <c r="AO677" s="5">
        <v>8.1999999999999993</v>
      </c>
      <c r="AP677" s="5">
        <v>6.5</v>
      </c>
      <c r="AQ677" s="5">
        <v>6.5</v>
      </c>
      <c r="AR677" s="5">
        <v>1030.2</v>
      </c>
      <c r="AS677" s="5">
        <v>22740</v>
      </c>
      <c r="AT677" s="5">
        <v>1</v>
      </c>
      <c r="AU677" s="5">
        <v>0</v>
      </c>
      <c r="AV677" s="5">
        <v>0</v>
      </c>
      <c r="AW677" s="5">
        <v>0</v>
      </c>
      <c r="AX677">
        <v>232</v>
      </c>
      <c r="AY677">
        <v>1088</v>
      </c>
      <c r="AZ677">
        <v>20.3</v>
      </c>
      <c r="BA677">
        <v>8.8000000000000007</v>
      </c>
      <c r="BB677" s="55">
        <v>0.46388888888900198</v>
      </c>
    </row>
    <row r="678" spans="2:54" x14ac:dyDescent="0.25">
      <c r="B678" s="5">
        <v>9.1</v>
      </c>
      <c r="C678" s="5">
        <v>77</v>
      </c>
      <c r="D678" s="5">
        <v>5.3</v>
      </c>
      <c r="E678" s="5">
        <v>9.1</v>
      </c>
      <c r="F678" s="5">
        <v>2.9</v>
      </c>
      <c r="G678" s="5">
        <v>5.4</v>
      </c>
      <c r="H678" s="5">
        <v>1030.4000000000001</v>
      </c>
      <c r="I678" s="5">
        <v>22350</v>
      </c>
      <c r="J678" s="5">
        <v>1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20.399999999999999</v>
      </c>
      <c r="Q678">
        <v>8.9</v>
      </c>
      <c r="R678" s="54">
        <v>0.46458333333333302</v>
      </c>
      <c r="T678" s="91">
        <f t="shared" si="27"/>
        <v>20.399999999999999</v>
      </c>
      <c r="U678" s="94">
        <f t="shared" si="30"/>
        <v>8.2999999999999989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9.1</v>
      </c>
      <c r="AM678" s="5">
        <v>77</v>
      </c>
      <c r="AN678" s="5">
        <v>5.3</v>
      </c>
      <c r="AO678" s="5">
        <v>9.1</v>
      </c>
      <c r="AP678" s="5">
        <v>2.9</v>
      </c>
      <c r="AQ678" s="5">
        <v>5.4</v>
      </c>
      <c r="AR678" s="5">
        <v>1030.4000000000001</v>
      </c>
      <c r="AS678" s="5">
        <v>22350</v>
      </c>
      <c r="AT678" s="5">
        <v>1</v>
      </c>
      <c r="AU678" s="5">
        <v>0</v>
      </c>
      <c r="AV678" s="5">
        <v>0</v>
      </c>
      <c r="AW678" s="5">
        <v>0</v>
      </c>
      <c r="AX678">
        <v>232</v>
      </c>
      <c r="AY678">
        <v>1088</v>
      </c>
      <c r="AZ678">
        <v>20.399999999999999</v>
      </c>
      <c r="BA678">
        <v>8.9</v>
      </c>
      <c r="BB678" s="55">
        <v>0.46458333333344698</v>
      </c>
    </row>
    <row r="679" spans="2:54" x14ac:dyDescent="0.25">
      <c r="B679" s="5">
        <v>9.1999999999999993</v>
      </c>
      <c r="C679" s="5">
        <v>77</v>
      </c>
      <c r="D679" s="5">
        <v>5.4</v>
      </c>
      <c r="E679" s="5">
        <v>9.1999999999999993</v>
      </c>
      <c r="F679" s="5">
        <v>2.2000000000000002</v>
      </c>
      <c r="G679" s="5">
        <v>2.2000000000000002</v>
      </c>
      <c r="H679" s="5">
        <v>1030.3</v>
      </c>
      <c r="I679" s="5">
        <v>23340</v>
      </c>
      <c r="J679" s="5">
        <v>1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20.6</v>
      </c>
      <c r="Q679">
        <v>8.9</v>
      </c>
      <c r="R679" s="54">
        <v>0.46527777777777801</v>
      </c>
      <c r="T679" s="91">
        <f t="shared" si="27"/>
        <v>20.6</v>
      </c>
      <c r="U679" s="94">
        <f t="shared" si="30"/>
        <v>8.4000000000000021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9.1999999999999993</v>
      </c>
      <c r="AM679" s="5">
        <v>77</v>
      </c>
      <c r="AN679" s="5">
        <v>5.4</v>
      </c>
      <c r="AO679" s="5">
        <v>9.1999999999999993</v>
      </c>
      <c r="AP679" s="5">
        <v>2.2000000000000002</v>
      </c>
      <c r="AQ679" s="5">
        <v>2.2000000000000002</v>
      </c>
      <c r="AR679" s="5">
        <v>1030.3</v>
      </c>
      <c r="AS679" s="5">
        <v>23340</v>
      </c>
      <c r="AT679" s="5">
        <v>1</v>
      </c>
      <c r="AU679" s="5">
        <v>0</v>
      </c>
      <c r="AV679" s="5">
        <v>0</v>
      </c>
      <c r="AW679" s="5">
        <v>0</v>
      </c>
      <c r="AX679">
        <v>232</v>
      </c>
      <c r="AY679">
        <v>1088</v>
      </c>
      <c r="AZ679">
        <v>20.6</v>
      </c>
      <c r="BA679">
        <v>8.9</v>
      </c>
      <c r="BB679" s="55">
        <v>0.46527777777789198</v>
      </c>
    </row>
    <row r="680" spans="2:54" x14ac:dyDescent="0.25">
      <c r="B680" s="5">
        <v>9.3000000000000007</v>
      </c>
      <c r="C680" s="5">
        <v>76</v>
      </c>
      <c r="D680" s="5">
        <v>5.3</v>
      </c>
      <c r="E680" s="5">
        <v>9.3000000000000007</v>
      </c>
      <c r="F680" s="5">
        <v>2.9</v>
      </c>
      <c r="G680" s="5">
        <v>4</v>
      </c>
      <c r="H680" s="5">
        <v>1030.5999999999999</v>
      </c>
      <c r="I680" s="5">
        <v>23900</v>
      </c>
      <c r="J680" s="5">
        <v>1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20.8</v>
      </c>
      <c r="Q680">
        <v>9</v>
      </c>
      <c r="R680" s="54">
        <v>0.46597222222222201</v>
      </c>
      <c r="T680" s="91">
        <f t="shared" si="27"/>
        <v>20.8</v>
      </c>
      <c r="U680" s="94">
        <f t="shared" si="30"/>
        <v>8.5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9.3000000000000007</v>
      </c>
      <c r="AM680" s="5">
        <v>76</v>
      </c>
      <c r="AN680" s="5">
        <v>5.3</v>
      </c>
      <c r="AO680" s="5">
        <v>9.3000000000000007</v>
      </c>
      <c r="AP680" s="5">
        <v>2.9</v>
      </c>
      <c r="AQ680" s="5">
        <v>4</v>
      </c>
      <c r="AR680" s="5">
        <v>1030.5999999999999</v>
      </c>
      <c r="AS680" s="5">
        <v>23900</v>
      </c>
      <c r="AT680" s="5">
        <v>1</v>
      </c>
      <c r="AU680" s="5">
        <v>0</v>
      </c>
      <c r="AV680" s="5">
        <v>0</v>
      </c>
      <c r="AW680" s="5">
        <v>0</v>
      </c>
      <c r="AX680">
        <v>232</v>
      </c>
      <c r="AY680">
        <v>1088</v>
      </c>
      <c r="AZ680">
        <v>20.8</v>
      </c>
      <c r="BA680">
        <v>9</v>
      </c>
      <c r="BB680" s="55">
        <v>0.46597222222233697</v>
      </c>
    </row>
    <row r="681" spans="2:54" x14ac:dyDescent="0.25">
      <c r="B681" s="5">
        <v>9.3000000000000007</v>
      </c>
      <c r="C681" s="5">
        <v>76</v>
      </c>
      <c r="D681" s="5">
        <v>5.3</v>
      </c>
      <c r="E681" s="5">
        <v>9.3000000000000007</v>
      </c>
      <c r="F681" s="5">
        <v>2.5</v>
      </c>
      <c r="G681" s="5">
        <v>2.5</v>
      </c>
      <c r="H681" s="5">
        <v>1030.4000000000001</v>
      </c>
      <c r="I681" s="5">
        <v>23300</v>
      </c>
      <c r="J681" s="5">
        <v>1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21.2</v>
      </c>
      <c r="Q681">
        <v>9.1</v>
      </c>
      <c r="R681" s="54">
        <v>0.46666666666666701</v>
      </c>
      <c r="T681" s="91">
        <f t="shared" si="27"/>
        <v>21.2</v>
      </c>
      <c r="U681" s="94">
        <f t="shared" si="30"/>
        <v>8.8999999999999986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9.3000000000000007</v>
      </c>
      <c r="AM681" s="5">
        <v>76</v>
      </c>
      <c r="AN681" s="5">
        <v>5.3</v>
      </c>
      <c r="AO681" s="5">
        <v>9.3000000000000007</v>
      </c>
      <c r="AP681" s="5">
        <v>2.5</v>
      </c>
      <c r="AQ681" s="5">
        <v>2.5</v>
      </c>
      <c r="AR681" s="5">
        <v>1030.4000000000001</v>
      </c>
      <c r="AS681" s="5">
        <v>23300</v>
      </c>
      <c r="AT681" s="5">
        <v>1</v>
      </c>
      <c r="AU681" s="5">
        <v>0</v>
      </c>
      <c r="AV681" s="5">
        <v>0</v>
      </c>
      <c r="AW681" s="5">
        <v>0</v>
      </c>
      <c r="AX681">
        <v>232</v>
      </c>
      <c r="AY681">
        <v>1088</v>
      </c>
      <c r="AZ681">
        <v>21.2</v>
      </c>
      <c r="BA681">
        <v>9.1</v>
      </c>
      <c r="BB681" s="55">
        <v>0.46666666666678203</v>
      </c>
    </row>
    <row r="682" spans="2:54" x14ac:dyDescent="0.25">
      <c r="B682" s="5">
        <v>9.3000000000000007</v>
      </c>
      <c r="C682" s="5">
        <v>76</v>
      </c>
      <c r="D682" s="5">
        <v>5.3</v>
      </c>
      <c r="E682" s="5">
        <v>9.3000000000000007</v>
      </c>
      <c r="F682" s="5">
        <v>4</v>
      </c>
      <c r="G682" s="5">
        <v>5</v>
      </c>
      <c r="H682" s="5">
        <v>1030.0999999999999</v>
      </c>
      <c r="I682" s="5">
        <v>23110</v>
      </c>
      <c r="J682" s="5">
        <v>1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21.5</v>
      </c>
      <c r="Q682">
        <v>9.1</v>
      </c>
      <c r="R682" s="54">
        <v>0.46736111111111101</v>
      </c>
      <c r="T682" s="91">
        <f t="shared" si="27"/>
        <v>21.5</v>
      </c>
      <c r="U682" s="94">
        <f t="shared" si="30"/>
        <v>9.1999999999999993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9.3000000000000007</v>
      </c>
      <c r="AM682" s="5">
        <v>76</v>
      </c>
      <c r="AN682" s="5">
        <v>5.3</v>
      </c>
      <c r="AO682" s="5">
        <v>9.3000000000000007</v>
      </c>
      <c r="AP682" s="5">
        <v>4</v>
      </c>
      <c r="AQ682" s="5">
        <v>5</v>
      </c>
      <c r="AR682" s="5">
        <v>1030.0999999999999</v>
      </c>
      <c r="AS682" s="5">
        <v>23110</v>
      </c>
      <c r="AT682" s="5">
        <v>1</v>
      </c>
      <c r="AU682" s="5">
        <v>0</v>
      </c>
      <c r="AV682" s="5">
        <v>0</v>
      </c>
      <c r="AW682" s="5">
        <v>0</v>
      </c>
      <c r="AX682">
        <v>232</v>
      </c>
      <c r="AY682">
        <v>1088</v>
      </c>
      <c r="AZ682">
        <v>21.5</v>
      </c>
      <c r="BA682">
        <v>9.1</v>
      </c>
      <c r="BB682" s="55">
        <v>0.46736111111122702</v>
      </c>
    </row>
    <row r="683" spans="2:54" x14ac:dyDescent="0.25">
      <c r="B683" s="5">
        <v>9.3000000000000007</v>
      </c>
      <c r="C683" s="5">
        <v>76</v>
      </c>
      <c r="D683" s="5">
        <v>5.3</v>
      </c>
      <c r="E683" s="5">
        <v>9.3000000000000007</v>
      </c>
      <c r="F683" s="5">
        <v>2.5</v>
      </c>
      <c r="G683" s="5">
        <v>6.1</v>
      </c>
      <c r="H683" s="5">
        <v>1030.4000000000001</v>
      </c>
      <c r="I683" s="5">
        <v>23260</v>
      </c>
      <c r="J683" s="5">
        <v>1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21.8</v>
      </c>
      <c r="Q683">
        <v>9.1999999999999993</v>
      </c>
      <c r="R683" s="54">
        <v>0.468055555555556</v>
      </c>
      <c r="T683" s="91">
        <f t="shared" si="27"/>
        <v>21.8</v>
      </c>
      <c r="U683" s="94">
        <f t="shared" si="30"/>
        <v>9.5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9.3000000000000007</v>
      </c>
      <c r="AM683" s="5">
        <v>76</v>
      </c>
      <c r="AN683" s="5">
        <v>5.3</v>
      </c>
      <c r="AO683" s="5">
        <v>9.3000000000000007</v>
      </c>
      <c r="AP683" s="5">
        <v>2.5</v>
      </c>
      <c r="AQ683" s="5">
        <v>6.1</v>
      </c>
      <c r="AR683" s="5">
        <v>1030.4000000000001</v>
      </c>
      <c r="AS683" s="5">
        <v>23260</v>
      </c>
      <c r="AT683" s="5">
        <v>1</v>
      </c>
      <c r="AU683" s="5">
        <v>0</v>
      </c>
      <c r="AV683" s="5">
        <v>0</v>
      </c>
      <c r="AW683" s="5">
        <v>0</v>
      </c>
      <c r="AX683">
        <v>232</v>
      </c>
      <c r="AY683">
        <v>1088</v>
      </c>
      <c r="AZ683">
        <v>21.8</v>
      </c>
      <c r="BA683">
        <v>9.1999999999999993</v>
      </c>
      <c r="BB683" s="55">
        <v>0.46805555555567202</v>
      </c>
    </row>
    <row r="684" spans="2:54" x14ac:dyDescent="0.25">
      <c r="B684" s="5">
        <v>9.4</v>
      </c>
      <c r="C684" s="5">
        <v>76</v>
      </c>
      <c r="D684" s="5">
        <v>5.4</v>
      </c>
      <c r="E684" s="5">
        <v>9.4</v>
      </c>
      <c r="F684" s="5">
        <v>0</v>
      </c>
      <c r="G684" s="5">
        <v>2.9</v>
      </c>
      <c r="H684" s="5">
        <v>1030.5</v>
      </c>
      <c r="I684" s="5">
        <v>24140</v>
      </c>
      <c r="J684" s="5">
        <v>1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22</v>
      </c>
      <c r="Q684">
        <v>9.3000000000000007</v>
      </c>
      <c r="R684" s="54">
        <v>0.46875</v>
      </c>
      <c r="T684" s="91">
        <f t="shared" si="27"/>
        <v>22</v>
      </c>
      <c r="U684" s="94">
        <f t="shared" si="30"/>
        <v>9.6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9.4</v>
      </c>
      <c r="AM684" s="5">
        <v>76</v>
      </c>
      <c r="AN684" s="5">
        <v>5.4</v>
      </c>
      <c r="AO684" s="5">
        <v>9.4</v>
      </c>
      <c r="AP684" s="5">
        <v>0</v>
      </c>
      <c r="AQ684" s="5">
        <v>2.9</v>
      </c>
      <c r="AR684" s="5">
        <v>1030.5</v>
      </c>
      <c r="AS684" s="5">
        <v>24140</v>
      </c>
      <c r="AT684" s="5">
        <v>1</v>
      </c>
      <c r="AU684" s="5">
        <v>0</v>
      </c>
      <c r="AV684" s="5">
        <v>0</v>
      </c>
      <c r="AW684" s="5">
        <v>0</v>
      </c>
      <c r="AX684">
        <v>232</v>
      </c>
      <c r="AY684">
        <v>1088</v>
      </c>
      <c r="AZ684">
        <v>22</v>
      </c>
      <c r="BA684">
        <v>9.3000000000000007</v>
      </c>
      <c r="BB684" s="55">
        <v>0.46875000000011702</v>
      </c>
    </row>
    <row r="685" spans="2:54" x14ac:dyDescent="0.25">
      <c r="B685" s="5">
        <v>9.6</v>
      </c>
      <c r="C685" s="5">
        <v>75</v>
      </c>
      <c r="D685" s="5">
        <v>5.4</v>
      </c>
      <c r="E685" s="5">
        <v>9.6</v>
      </c>
      <c r="F685" s="5">
        <v>3.6</v>
      </c>
      <c r="G685" s="5">
        <v>5.4</v>
      </c>
      <c r="H685" s="5">
        <v>1030.5999999999999</v>
      </c>
      <c r="I685" s="5">
        <v>23690</v>
      </c>
      <c r="J685" s="5">
        <v>1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22.2</v>
      </c>
      <c r="Q685">
        <v>9.3000000000000007</v>
      </c>
      <c r="R685" s="54">
        <v>0.469444444444444</v>
      </c>
      <c r="T685" s="91">
        <f t="shared" si="27"/>
        <v>22.2</v>
      </c>
      <c r="U685" s="94">
        <f t="shared" si="30"/>
        <v>9.6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9.6</v>
      </c>
      <c r="AM685" s="5">
        <v>75</v>
      </c>
      <c r="AN685" s="5">
        <v>5.4</v>
      </c>
      <c r="AO685" s="5">
        <v>9.6</v>
      </c>
      <c r="AP685" s="5">
        <v>3.6</v>
      </c>
      <c r="AQ685" s="5">
        <v>5.4</v>
      </c>
      <c r="AR685" s="5">
        <v>1030.5999999999999</v>
      </c>
      <c r="AS685" s="5">
        <v>23690</v>
      </c>
      <c r="AT685" s="5">
        <v>1</v>
      </c>
      <c r="AU685" s="5">
        <v>0</v>
      </c>
      <c r="AV685" s="5">
        <v>0</v>
      </c>
      <c r="AW685" s="5">
        <v>0</v>
      </c>
      <c r="AX685">
        <v>232</v>
      </c>
      <c r="AY685">
        <v>1088</v>
      </c>
      <c r="AZ685">
        <v>22.2</v>
      </c>
      <c r="BA685">
        <v>9.3000000000000007</v>
      </c>
      <c r="BB685" s="55">
        <v>0.46944444444456201</v>
      </c>
    </row>
    <row r="686" spans="2:54" x14ac:dyDescent="0.25">
      <c r="B686" s="5">
        <v>9.6999999999999993</v>
      </c>
      <c r="C686" s="5">
        <v>75</v>
      </c>
      <c r="D686" s="5">
        <v>5.5</v>
      </c>
      <c r="E686" s="5">
        <v>9.6999999999999993</v>
      </c>
      <c r="F686" s="5">
        <v>4</v>
      </c>
      <c r="G686" s="5">
        <v>4</v>
      </c>
      <c r="H686" s="5">
        <v>1030.4000000000001</v>
      </c>
      <c r="I686" s="5">
        <v>24350</v>
      </c>
      <c r="J686" s="5">
        <v>1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22.4</v>
      </c>
      <c r="Q686">
        <v>9.4</v>
      </c>
      <c r="R686" s="54">
        <v>0.47013888888888899</v>
      </c>
      <c r="T686" s="91">
        <f t="shared" si="27"/>
        <v>22.4</v>
      </c>
      <c r="U686" s="94">
        <f t="shared" si="30"/>
        <v>9.6999999999999993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9.6999999999999993</v>
      </c>
      <c r="AM686" s="5">
        <v>75</v>
      </c>
      <c r="AN686" s="5">
        <v>5.5</v>
      </c>
      <c r="AO686" s="5">
        <v>9.6999999999999993</v>
      </c>
      <c r="AP686" s="5">
        <v>4</v>
      </c>
      <c r="AQ686" s="5">
        <v>4</v>
      </c>
      <c r="AR686" s="5">
        <v>1030.4000000000001</v>
      </c>
      <c r="AS686" s="5">
        <v>24350</v>
      </c>
      <c r="AT686" s="5">
        <v>1</v>
      </c>
      <c r="AU686" s="5">
        <v>0</v>
      </c>
      <c r="AV686" s="5">
        <v>0</v>
      </c>
      <c r="AW686" s="5">
        <v>0</v>
      </c>
      <c r="AX686">
        <v>232</v>
      </c>
      <c r="AY686">
        <v>1088</v>
      </c>
      <c r="AZ686">
        <v>22.4</v>
      </c>
      <c r="BA686">
        <v>9.4</v>
      </c>
      <c r="BB686" s="55">
        <v>0.47013888888900701</v>
      </c>
    </row>
    <row r="687" spans="2:54" x14ac:dyDescent="0.25">
      <c r="B687" s="5">
        <v>9.8000000000000007</v>
      </c>
      <c r="C687" s="5">
        <v>75</v>
      </c>
      <c r="D687" s="5">
        <v>5.6</v>
      </c>
      <c r="E687" s="5">
        <v>9.8000000000000007</v>
      </c>
      <c r="F687" s="5">
        <v>4</v>
      </c>
      <c r="G687" s="5">
        <v>4.3</v>
      </c>
      <c r="H687" s="5">
        <v>1030.3</v>
      </c>
      <c r="I687" s="5">
        <v>24390</v>
      </c>
      <c r="J687" s="5">
        <v>1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22.6</v>
      </c>
      <c r="Q687">
        <v>9.4</v>
      </c>
      <c r="R687" s="54">
        <v>0.47083333333333299</v>
      </c>
      <c r="T687" s="91">
        <f t="shared" si="27"/>
        <v>22.6</v>
      </c>
      <c r="U687" s="94">
        <f t="shared" si="30"/>
        <v>9.8000000000000007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9.8000000000000007</v>
      </c>
      <c r="AM687" s="5">
        <v>75</v>
      </c>
      <c r="AN687" s="5">
        <v>5.6</v>
      </c>
      <c r="AO687" s="5">
        <v>9.8000000000000007</v>
      </c>
      <c r="AP687" s="5">
        <v>4</v>
      </c>
      <c r="AQ687" s="5">
        <v>4.3</v>
      </c>
      <c r="AR687" s="5">
        <v>1030.3</v>
      </c>
      <c r="AS687" s="5">
        <v>24390</v>
      </c>
      <c r="AT687" s="5">
        <v>1</v>
      </c>
      <c r="AU687" s="5">
        <v>0</v>
      </c>
      <c r="AV687" s="5">
        <v>0</v>
      </c>
      <c r="AW687" s="5">
        <v>0</v>
      </c>
      <c r="AX687">
        <v>232</v>
      </c>
      <c r="AY687">
        <v>1088</v>
      </c>
      <c r="AZ687">
        <v>22.6</v>
      </c>
      <c r="BA687">
        <v>9.4</v>
      </c>
      <c r="BB687" s="55">
        <v>0.47083333333345201</v>
      </c>
    </row>
    <row r="688" spans="2:54" x14ac:dyDescent="0.25">
      <c r="B688" s="5">
        <v>9.6999999999999993</v>
      </c>
      <c r="C688" s="5">
        <v>74</v>
      </c>
      <c r="D688" s="5">
        <v>5.3</v>
      </c>
      <c r="E688" s="5">
        <v>9</v>
      </c>
      <c r="F688" s="5">
        <v>6.5</v>
      </c>
      <c r="G688" s="5">
        <v>7.9</v>
      </c>
      <c r="H688" s="5">
        <v>1030.5</v>
      </c>
      <c r="I688" s="5">
        <v>25100</v>
      </c>
      <c r="J688" s="5">
        <v>1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22.9</v>
      </c>
      <c r="Q688">
        <v>9.4</v>
      </c>
      <c r="R688" s="54">
        <v>0.47152777777777799</v>
      </c>
      <c r="T688" s="91">
        <f t="shared" si="27"/>
        <v>22.9</v>
      </c>
      <c r="U688" s="94">
        <f t="shared" si="30"/>
        <v>10.199999999999999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9.6999999999999993</v>
      </c>
      <c r="AM688" s="5">
        <v>74</v>
      </c>
      <c r="AN688" s="5">
        <v>5.3</v>
      </c>
      <c r="AO688" s="5">
        <v>9</v>
      </c>
      <c r="AP688" s="5">
        <v>6.5</v>
      </c>
      <c r="AQ688" s="5">
        <v>7.9</v>
      </c>
      <c r="AR688" s="5">
        <v>1030.5</v>
      </c>
      <c r="AS688" s="5">
        <v>25100</v>
      </c>
      <c r="AT688" s="5">
        <v>1</v>
      </c>
      <c r="AU688" s="5">
        <v>0</v>
      </c>
      <c r="AV688" s="5">
        <v>0</v>
      </c>
      <c r="AW688" s="5">
        <v>0</v>
      </c>
      <c r="AX688">
        <v>232</v>
      </c>
      <c r="AY688">
        <v>1088</v>
      </c>
      <c r="AZ688">
        <v>22.9</v>
      </c>
      <c r="BA688">
        <v>9.4</v>
      </c>
      <c r="BB688" s="55">
        <v>0.47152777777789701</v>
      </c>
    </row>
    <row r="689" spans="2:54" x14ac:dyDescent="0.25">
      <c r="B689" s="5">
        <v>9.6999999999999993</v>
      </c>
      <c r="C689" s="5">
        <v>74</v>
      </c>
      <c r="D689" s="5">
        <v>5.3</v>
      </c>
      <c r="E689" s="5">
        <v>9.6999999999999993</v>
      </c>
      <c r="F689" s="5">
        <v>1.8</v>
      </c>
      <c r="G689" s="5">
        <v>2.2000000000000002</v>
      </c>
      <c r="H689" s="5">
        <v>1030.3</v>
      </c>
      <c r="I689" s="5">
        <v>25880</v>
      </c>
      <c r="J689" s="5">
        <v>1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23.1</v>
      </c>
      <c r="Q689">
        <v>9.5</v>
      </c>
      <c r="R689" s="54">
        <v>0.47222222222222199</v>
      </c>
      <c r="T689" s="91">
        <f t="shared" si="27"/>
        <v>23.1</v>
      </c>
      <c r="U689" s="94">
        <f t="shared" si="30"/>
        <v>10.400000000000002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9.6999999999999993</v>
      </c>
      <c r="AM689" s="5">
        <v>74</v>
      </c>
      <c r="AN689" s="5">
        <v>5.3</v>
      </c>
      <c r="AO689" s="5">
        <v>9.6999999999999993</v>
      </c>
      <c r="AP689" s="5">
        <v>1.8</v>
      </c>
      <c r="AQ689" s="5">
        <v>2.2000000000000002</v>
      </c>
      <c r="AR689" s="5">
        <v>1030.3</v>
      </c>
      <c r="AS689" s="5">
        <v>25880</v>
      </c>
      <c r="AT689" s="5">
        <v>1</v>
      </c>
      <c r="AU689" s="5">
        <v>0</v>
      </c>
      <c r="AV689" s="5">
        <v>0</v>
      </c>
      <c r="AW689" s="5">
        <v>0</v>
      </c>
      <c r="AX689">
        <v>232</v>
      </c>
      <c r="AY689">
        <v>1088</v>
      </c>
      <c r="AZ689">
        <v>23.1</v>
      </c>
      <c r="BA689">
        <v>9.5</v>
      </c>
      <c r="BB689" s="55">
        <v>0.472222222222342</v>
      </c>
    </row>
    <row r="690" spans="2:54" x14ac:dyDescent="0.25">
      <c r="B690" s="5">
        <v>9.6</v>
      </c>
      <c r="C690" s="5">
        <v>74</v>
      </c>
      <c r="D690" s="5">
        <v>5.2</v>
      </c>
      <c r="E690" s="5">
        <v>9.6</v>
      </c>
      <c r="F690" s="5">
        <v>3.6</v>
      </c>
      <c r="G690" s="5">
        <v>9.6999999999999993</v>
      </c>
      <c r="H690" s="5">
        <v>1030.5</v>
      </c>
      <c r="I690" s="5">
        <v>26000</v>
      </c>
      <c r="J690" s="5">
        <v>1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23.3</v>
      </c>
      <c r="Q690">
        <v>9.5</v>
      </c>
      <c r="R690" s="54">
        <v>0.47291666666666698</v>
      </c>
      <c r="T690" s="91">
        <f t="shared" ref="T690:T753" si="31">MAX($P690,$Q690)</f>
        <v>23.3</v>
      </c>
      <c r="U690" s="94">
        <f t="shared" si="30"/>
        <v>10.700000000000001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9.6</v>
      </c>
      <c r="AM690" s="5">
        <v>74</v>
      </c>
      <c r="AN690" s="5">
        <v>5.2</v>
      </c>
      <c r="AO690" s="5">
        <v>9.6</v>
      </c>
      <c r="AP690" s="5">
        <v>3.6</v>
      </c>
      <c r="AQ690" s="5">
        <v>9.6999999999999993</v>
      </c>
      <c r="AR690" s="5">
        <v>1030.5</v>
      </c>
      <c r="AS690" s="5">
        <v>26000</v>
      </c>
      <c r="AT690" s="5">
        <v>1</v>
      </c>
      <c r="AU690" s="5">
        <v>0</v>
      </c>
      <c r="AV690" s="5">
        <v>0</v>
      </c>
      <c r="AW690" s="5">
        <v>0</v>
      </c>
      <c r="AX690">
        <v>232</v>
      </c>
      <c r="AY690">
        <v>1088</v>
      </c>
      <c r="AZ690">
        <v>23.3</v>
      </c>
      <c r="BA690">
        <v>9.5</v>
      </c>
      <c r="BB690" s="55">
        <v>0.472916666666787</v>
      </c>
    </row>
    <row r="691" spans="2:54" x14ac:dyDescent="0.25">
      <c r="B691" s="5">
        <v>9.5</v>
      </c>
      <c r="C691" s="5">
        <v>74</v>
      </c>
      <c r="D691" s="5">
        <v>5.0999999999999996</v>
      </c>
      <c r="E691" s="5">
        <v>8.5</v>
      </c>
      <c r="F691" s="5">
        <v>7.6</v>
      </c>
      <c r="G691" s="5">
        <v>7.6</v>
      </c>
      <c r="H691" s="5">
        <v>1030.5999999999999</v>
      </c>
      <c r="I691" s="5">
        <v>26270</v>
      </c>
      <c r="J691" s="5">
        <v>1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23.5</v>
      </c>
      <c r="Q691">
        <v>9.6</v>
      </c>
      <c r="R691" s="54">
        <v>0.47361111111111098</v>
      </c>
      <c r="T691" s="91">
        <f t="shared" si="31"/>
        <v>23.5</v>
      </c>
      <c r="U691" s="94">
        <f t="shared" si="30"/>
        <v>11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9.5</v>
      </c>
      <c r="AM691" s="5">
        <v>74</v>
      </c>
      <c r="AN691" s="5">
        <v>5.0999999999999996</v>
      </c>
      <c r="AO691" s="5">
        <v>8.5</v>
      </c>
      <c r="AP691" s="5">
        <v>7.6</v>
      </c>
      <c r="AQ691" s="5">
        <v>7.6</v>
      </c>
      <c r="AR691" s="5">
        <v>1030.5999999999999</v>
      </c>
      <c r="AS691" s="5">
        <v>26270</v>
      </c>
      <c r="AT691" s="5">
        <v>1</v>
      </c>
      <c r="AU691" s="5">
        <v>0</v>
      </c>
      <c r="AV691" s="5">
        <v>0</v>
      </c>
      <c r="AW691" s="5">
        <v>0</v>
      </c>
      <c r="AX691">
        <v>232</v>
      </c>
      <c r="AY691">
        <v>1088</v>
      </c>
      <c r="AZ691">
        <v>23.5</v>
      </c>
      <c r="BA691">
        <v>9.6</v>
      </c>
      <c r="BB691" s="55">
        <v>0.473611111111232</v>
      </c>
    </row>
    <row r="692" spans="2:54" x14ac:dyDescent="0.25">
      <c r="B692" s="5">
        <v>9.4</v>
      </c>
      <c r="C692" s="5">
        <v>75</v>
      </c>
      <c r="D692" s="5">
        <v>5.2</v>
      </c>
      <c r="E692" s="5">
        <v>9.4</v>
      </c>
      <c r="F692" s="5">
        <v>4.7</v>
      </c>
      <c r="G692" s="5">
        <v>4.7</v>
      </c>
      <c r="H692" s="5">
        <v>1030.5</v>
      </c>
      <c r="I692" s="5">
        <v>20900</v>
      </c>
      <c r="J692" s="5">
        <v>1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23.6</v>
      </c>
      <c r="Q692">
        <v>9.6</v>
      </c>
      <c r="R692" s="54">
        <v>0.47430555555555598</v>
      </c>
      <c r="T692" s="91">
        <f t="shared" si="31"/>
        <v>23.6</v>
      </c>
      <c r="U692" s="94">
        <f t="shared" si="30"/>
        <v>11.200000000000001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9.4</v>
      </c>
      <c r="AM692" s="5">
        <v>75</v>
      </c>
      <c r="AN692" s="5">
        <v>5.2</v>
      </c>
      <c r="AO692" s="5">
        <v>9.4</v>
      </c>
      <c r="AP692" s="5">
        <v>4.7</v>
      </c>
      <c r="AQ692" s="5">
        <v>4.7</v>
      </c>
      <c r="AR692" s="5">
        <v>1030.5</v>
      </c>
      <c r="AS692" s="5">
        <v>20900</v>
      </c>
      <c r="AT692" s="5">
        <v>1</v>
      </c>
      <c r="AU692" s="5">
        <v>0</v>
      </c>
      <c r="AV692" s="5">
        <v>0</v>
      </c>
      <c r="AW692" s="5">
        <v>0</v>
      </c>
      <c r="AX692">
        <v>232</v>
      </c>
      <c r="AY692">
        <v>1088</v>
      </c>
      <c r="AZ692">
        <v>23.6</v>
      </c>
      <c r="BA692">
        <v>9.6</v>
      </c>
      <c r="BB692" s="55">
        <v>0.47430555555567699</v>
      </c>
    </row>
    <row r="693" spans="2:54" x14ac:dyDescent="0.25">
      <c r="B693" s="5">
        <v>9.4</v>
      </c>
      <c r="C693" s="5">
        <v>74</v>
      </c>
      <c r="D693" s="5">
        <v>5</v>
      </c>
      <c r="E693" s="5">
        <v>8.6</v>
      </c>
      <c r="F693" s="5">
        <v>6.5</v>
      </c>
      <c r="G693" s="5">
        <v>10.4</v>
      </c>
      <c r="H693" s="5">
        <v>1030.3</v>
      </c>
      <c r="I693" s="5">
        <v>27630</v>
      </c>
      <c r="J693" s="5">
        <v>2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23.7</v>
      </c>
      <c r="Q693">
        <v>9.6999999999999993</v>
      </c>
      <c r="R693" s="54">
        <v>0.47499999999999998</v>
      </c>
      <c r="T693" s="91">
        <f t="shared" si="31"/>
        <v>23.7</v>
      </c>
      <c r="U693" s="94">
        <f t="shared" si="30"/>
        <v>11.299999999999999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9.4</v>
      </c>
      <c r="AM693" s="5">
        <v>74</v>
      </c>
      <c r="AN693" s="5">
        <v>5</v>
      </c>
      <c r="AO693" s="5">
        <v>8.6</v>
      </c>
      <c r="AP693" s="5">
        <v>6.5</v>
      </c>
      <c r="AQ693" s="5">
        <v>10.4</v>
      </c>
      <c r="AR693" s="5">
        <v>1030.3</v>
      </c>
      <c r="AS693" s="5">
        <v>27630</v>
      </c>
      <c r="AT693" s="5">
        <v>2</v>
      </c>
      <c r="AU693" s="5">
        <v>0</v>
      </c>
      <c r="AV693" s="5">
        <v>0</v>
      </c>
      <c r="AW693" s="5">
        <v>0</v>
      </c>
      <c r="AX693">
        <v>232</v>
      </c>
      <c r="AY693">
        <v>1088</v>
      </c>
      <c r="AZ693">
        <v>23.7</v>
      </c>
      <c r="BA693">
        <v>9.6999999999999993</v>
      </c>
      <c r="BB693" s="55">
        <v>0.47500000000012199</v>
      </c>
    </row>
    <row r="694" spans="2:54" x14ac:dyDescent="0.25">
      <c r="B694" s="5">
        <v>9.4</v>
      </c>
      <c r="C694" s="5">
        <v>75</v>
      </c>
      <c r="D694" s="5">
        <v>5.2</v>
      </c>
      <c r="E694" s="5">
        <v>9.4</v>
      </c>
      <c r="F694" s="5">
        <v>2.5</v>
      </c>
      <c r="G694" s="5">
        <v>7.9</v>
      </c>
      <c r="H694" s="5">
        <v>1030.4000000000001</v>
      </c>
      <c r="I694" s="5">
        <v>27000</v>
      </c>
      <c r="J694" s="5">
        <v>1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23.7</v>
      </c>
      <c r="Q694">
        <v>9.6999999999999993</v>
      </c>
      <c r="R694" s="54">
        <v>0.47569444444444398</v>
      </c>
      <c r="T694" s="91">
        <f t="shared" si="31"/>
        <v>23.7</v>
      </c>
      <c r="U694" s="94">
        <f t="shared" si="30"/>
        <v>11.299999999999999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9.4</v>
      </c>
      <c r="AM694" s="5">
        <v>75</v>
      </c>
      <c r="AN694" s="5">
        <v>5.2</v>
      </c>
      <c r="AO694" s="5">
        <v>9.4</v>
      </c>
      <c r="AP694" s="5">
        <v>2.5</v>
      </c>
      <c r="AQ694" s="5">
        <v>7.9</v>
      </c>
      <c r="AR694" s="5">
        <v>1030.4000000000001</v>
      </c>
      <c r="AS694" s="5">
        <v>27000</v>
      </c>
      <c r="AT694" s="5">
        <v>1</v>
      </c>
      <c r="AU694" s="5">
        <v>0</v>
      </c>
      <c r="AV694" s="5">
        <v>0</v>
      </c>
      <c r="AW694" s="5">
        <v>0</v>
      </c>
      <c r="AX694">
        <v>232</v>
      </c>
      <c r="AY694">
        <v>1088</v>
      </c>
      <c r="AZ694">
        <v>23.7</v>
      </c>
      <c r="BA694">
        <v>9.6999999999999993</v>
      </c>
      <c r="BB694" s="55">
        <v>0.47569444444456699</v>
      </c>
    </row>
    <row r="695" spans="2:54" x14ac:dyDescent="0.25">
      <c r="B695" s="5">
        <v>9.3000000000000007</v>
      </c>
      <c r="C695" s="5">
        <v>75</v>
      </c>
      <c r="D695" s="5">
        <v>5.0999999999999996</v>
      </c>
      <c r="E695" s="5">
        <v>8.4</v>
      </c>
      <c r="F695" s="5">
        <v>6.8</v>
      </c>
      <c r="G695" s="5">
        <v>11.2</v>
      </c>
      <c r="H695" s="5">
        <v>1030.5</v>
      </c>
      <c r="I695" s="5">
        <v>27460</v>
      </c>
      <c r="J695" s="5">
        <v>2</v>
      </c>
      <c r="K695" s="5">
        <v>0</v>
      </c>
      <c r="L695" s="5">
        <v>0</v>
      </c>
      <c r="M695" s="5">
        <v>0</v>
      </c>
      <c r="N695">
        <v>232</v>
      </c>
      <c r="O695">
        <v>1088</v>
      </c>
      <c r="P695">
        <v>23.7</v>
      </c>
      <c r="Q695">
        <v>9.8000000000000007</v>
      </c>
      <c r="R695" s="54">
        <v>0.47638888888888897</v>
      </c>
      <c r="T695" s="91">
        <f t="shared" si="31"/>
        <v>23.7</v>
      </c>
      <c r="U695" s="94">
        <f t="shared" si="30"/>
        <v>11.399999999999999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9.3000000000000007</v>
      </c>
      <c r="AM695" s="5">
        <v>75</v>
      </c>
      <c r="AN695" s="5">
        <v>5.0999999999999996</v>
      </c>
      <c r="AO695" s="5">
        <v>8.4</v>
      </c>
      <c r="AP695" s="5">
        <v>6.8</v>
      </c>
      <c r="AQ695" s="5">
        <v>11.2</v>
      </c>
      <c r="AR695" s="5">
        <v>1030.5</v>
      </c>
      <c r="AS695" s="5">
        <v>27460</v>
      </c>
      <c r="AT695" s="5">
        <v>2</v>
      </c>
      <c r="AU695" s="5">
        <v>0</v>
      </c>
      <c r="AV695" s="5">
        <v>0</v>
      </c>
      <c r="AW695" s="5">
        <v>0</v>
      </c>
      <c r="AX695">
        <v>232</v>
      </c>
      <c r="AY695">
        <v>1088</v>
      </c>
      <c r="AZ695">
        <v>23.7</v>
      </c>
      <c r="BA695">
        <v>9.8000000000000007</v>
      </c>
      <c r="BB695" s="55">
        <v>0.47638888888901199</v>
      </c>
    </row>
    <row r="696" spans="2:54" x14ac:dyDescent="0.25">
      <c r="B696" s="5">
        <v>9.3000000000000007</v>
      </c>
      <c r="C696" s="5">
        <v>75</v>
      </c>
      <c r="D696" s="5">
        <v>5.0999999999999996</v>
      </c>
      <c r="E696" s="5">
        <v>8.4</v>
      </c>
      <c r="F696" s="5">
        <v>6.8</v>
      </c>
      <c r="G696" s="5">
        <v>7.9</v>
      </c>
      <c r="H696" s="5">
        <v>1030.3</v>
      </c>
      <c r="I696" s="5">
        <v>25320</v>
      </c>
      <c r="J696" s="5">
        <v>1</v>
      </c>
      <c r="K696" s="5">
        <v>0</v>
      </c>
      <c r="L696" s="5">
        <v>0</v>
      </c>
      <c r="M696" s="5">
        <v>0</v>
      </c>
      <c r="N696">
        <v>232</v>
      </c>
      <c r="O696">
        <v>1088</v>
      </c>
      <c r="P696">
        <v>23.7</v>
      </c>
      <c r="Q696">
        <v>9.9</v>
      </c>
      <c r="R696" s="54">
        <v>0.47708333333333303</v>
      </c>
      <c r="T696" s="91">
        <f t="shared" si="31"/>
        <v>23.7</v>
      </c>
      <c r="U696" s="94">
        <f t="shared" si="30"/>
        <v>11.399999999999999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9.3000000000000007</v>
      </c>
      <c r="AM696" s="5">
        <v>75</v>
      </c>
      <c r="AN696" s="5">
        <v>5.0999999999999996</v>
      </c>
      <c r="AO696" s="5">
        <v>8.4</v>
      </c>
      <c r="AP696" s="5">
        <v>6.8</v>
      </c>
      <c r="AQ696" s="5">
        <v>7.9</v>
      </c>
      <c r="AR696" s="5">
        <v>1030.3</v>
      </c>
      <c r="AS696" s="5">
        <v>25320</v>
      </c>
      <c r="AT696" s="5">
        <v>1</v>
      </c>
      <c r="AU696" s="5">
        <v>0</v>
      </c>
      <c r="AV696" s="5">
        <v>0</v>
      </c>
      <c r="AW696" s="5">
        <v>0</v>
      </c>
      <c r="AX696">
        <v>232</v>
      </c>
      <c r="AY696">
        <v>1088</v>
      </c>
      <c r="AZ696">
        <v>23.7</v>
      </c>
      <c r="BA696">
        <v>9.9</v>
      </c>
      <c r="BB696" s="55">
        <v>0.47708333333345698</v>
      </c>
    </row>
    <row r="697" spans="2:54" x14ac:dyDescent="0.25">
      <c r="B697" s="5">
        <v>9.1999999999999993</v>
      </c>
      <c r="C697" s="5">
        <v>75</v>
      </c>
      <c r="D697" s="5">
        <v>5</v>
      </c>
      <c r="E697" s="5">
        <v>9.1999999999999993</v>
      </c>
      <c r="F697" s="5">
        <v>3.2</v>
      </c>
      <c r="G697" s="5">
        <v>7.6</v>
      </c>
      <c r="H697" s="5">
        <v>1030.3</v>
      </c>
      <c r="I697" s="5">
        <v>25700</v>
      </c>
      <c r="J697" s="5">
        <v>1</v>
      </c>
      <c r="K697" s="5">
        <v>0</v>
      </c>
      <c r="L697" s="5">
        <v>0</v>
      </c>
      <c r="M697" s="5">
        <v>0</v>
      </c>
      <c r="N697">
        <v>232</v>
      </c>
      <c r="O697">
        <v>1088</v>
      </c>
      <c r="P697">
        <v>23.6</v>
      </c>
      <c r="Q697">
        <v>9.9</v>
      </c>
      <c r="R697" s="54">
        <v>0.47777777777777802</v>
      </c>
      <c r="T697" s="91">
        <f t="shared" si="31"/>
        <v>23.6</v>
      </c>
      <c r="U697" s="94">
        <f t="shared" si="30"/>
        <v>11.400000000000002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9.1999999999999993</v>
      </c>
      <c r="AM697" s="5">
        <v>75</v>
      </c>
      <c r="AN697" s="5">
        <v>5</v>
      </c>
      <c r="AO697" s="5">
        <v>9.1999999999999993</v>
      </c>
      <c r="AP697" s="5">
        <v>3.2</v>
      </c>
      <c r="AQ697" s="5">
        <v>7.6</v>
      </c>
      <c r="AR697" s="5">
        <v>1030.3</v>
      </c>
      <c r="AS697" s="5">
        <v>25700</v>
      </c>
      <c r="AT697" s="5">
        <v>1</v>
      </c>
      <c r="AU697" s="5">
        <v>0</v>
      </c>
      <c r="AV697" s="5">
        <v>0</v>
      </c>
      <c r="AW697" s="5">
        <v>0</v>
      </c>
      <c r="AX697">
        <v>232</v>
      </c>
      <c r="AY697">
        <v>1088</v>
      </c>
      <c r="AZ697">
        <v>23.6</v>
      </c>
      <c r="BA697">
        <v>9.9</v>
      </c>
      <c r="BB697" s="55">
        <v>0.47777777777790198</v>
      </c>
    </row>
    <row r="698" spans="2:54" x14ac:dyDescent="0.25">
      <c r="B698" s="5">
        <v>9.1</v>
      </c>
      <c r="C698" s="5">
        <v>76</v>
      </c>
      <c r="D698" s="5">
        <v>5.0999999999999996</v>
      </c>
      <c r="E698" s="5">
        <v>9.1</v>
      </c>
      <c r="F698" s="5">
        <v>3.2</v>
      </c>
      <c r="G698" s="5">
        <v>7.6</v>
      </c>
      <c r="H698" s="5">
        <v>1030.5</v>
      </c>
      <c r="I698" s="5">
        <v>26670</v>
      </c>
      <c r="J698" s="5">
        <v>1</v>
      </c>
      <c r="K698" s="5">
        <v>0</v>
      </c>
      <c r="L698" s="5">
        <v>0</v>
      </c>
      <c r="M698" s="5">
        <v>0</v>
      </c>
      <c r="N698">
        <v>232</v>
      </c>
      <c r="O698">
        <v>1088</v>
      </c>
      <c r="P698">
        <v>23.6</v>
      </c>
      <c r="Q698">
        <v>10</v>
      </c>
      <c r="R698" s="54">
        <v>0.47847222222222202</v>
      </c>
      <c r="T698" s="91">
        <f t="shared" si="31"/>
        <v>23.6</v>
      </c>
      <c r="U698" s="94">
        <f t="shared" si="30"/>
        <v>11.500000000000002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9.1</v>
      </c>
      <c r="AM698" s="5">
        <v>76</v>
      </c>
      <c r="AN698" s="5">
        <v>5.0999999999999996</v>
      </c>
      <c r="AO698" s="5">
        <v>9.1</v>
      </c>
      <c r="AP698" s="5">
        <v>3.2</v>
      </c>
      <c r="AQ698" s="5">
        <v>7.6</v>
      </c>
      <c r="AR698" s="5">
        <v>1030.5</v>
      </c>
      <c r="AS698" s="5">
        <v>26670</v>
      </c>
      <c r="AT698" s="5">
        <v>1</v>
      </c>
      <c r="AU698" s="5">
        <v>0</v>
      </c>
      <c r="AV698" s="5">
        <v>0</v>
      </c>
      <c r="AW698" s="5">
        <v>0</v>
      </c>
      <c r="AX698">
        <v>232</v>
      </c>
      <c r="AY698">
        <v>1088</v>
      </c>
      <c r="AZ698">
        <v>23.6</v>
      </c>
      <c r="BA698">
        <v>10</v>
      </c>
      <c r="BB698" s="55">
        <v>0.47847222222234698</v>
      </c>
    </row>
    <row r="699" spans="2:54" x14ac:dyDescent="0.25">
      <c r="B699" s="5">
        <v>9.1999999999999993</v>
      </c>
      <c r="C699" s="5">
        <v>76</v>
      </c>
      <c r="D699" s="5">
        <v>5.2</v>
      </c>
      <c r="E699" s="5">
        <v>9.1999999999999993</v>
      </c>
      <c r="F699" s="5">
        <v>2.5</v>
      </c>
      <c r="G699" s="5">
        <v>4.3</v>
      </c>
      <c r="H699" s="5">
        <v>1030.3</v>
      </c>
      <c r="I699" s="5">
        <v>26760</v>
      </c>
      <c r="J699" s="5">
        <v>1</v>
      </c>
      <c r="K699" s="5">
        <v>0</v>
      </c>
      <c r="L699" s="5">
        <v>0</v>
      </c>
      <c r="M699" s="5">
        <v>0</v>
      </c>
      <c r="N699">
        <v>232</v>
      </c>
      <c r="O699">
        <v>1088</v>
      </c>
      <c r="P699">
        <v>23.5</v>
      </c>
      <c r="Q699">
        <v>10</v>
      </c>
      <c r="R699" s="54">
        <v>0.47916666666666702</v>
      </c>
      <c r="T699" s="91">
        <f t="shared" si="31"/>
        <v>23.5</v>
      </c>
      <c r="U699" s="94">
        <f t="shared" si="30"/>
        <v>11.3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9.1999999999999993</v>
      </c>
      <c r="AM699" s="5">
        <v>76</v>
      </c>
      <c r="AN699" s="5">
        <v>5.2</v>
      </c>
      <c r="AO699" s="5">
        <v>9.1999999999999993</v>
      </c>
      <c r="AP699" s="5">
        <v>2.5</v>
      </c>
      <c r="AQ699" s="5">
        <v>4.3</v>
      </c>
      <c r="AR699" s="5">
        <v>1030.3</v>
      </c>
      <c r="AS699" s="5">
        <v>26760</v>
      </c>
      <c r="AT699" s="5">
        <v>1</v>
      </c>
      <c r="AU699" s="5">
        <v>0</v>
      </c>
      <c r="AV699" s="5">
        <v>0</v>
      </c>
      <c r="AW699" s="5">
        <v>0</v>
      </c>
      <c r="AX699">
        <v>232</v>
      </c>
      <c r="AY699">
        <v>1088</v>
      </c>
      <c r="AZ699">
        <v>23.5</v>
      </c>
      <c r="BA699">
        <v>10</v>
      </c>
      <c r="BB699" s="55">
        <v>0.47916666666679197</v>
      </c>
    </row>
    <row r="700" spans="2:54" x14ac:dyDescent="0.25">
      <c r="B700" s="5">
        <v>9.3000000000000007</v>
      </c>
      <c r="C700" s="5">
        <v>76</v>
      </c>
      <c r="D700" s="5">
        <v>5.3</v>
      </c>
      <c r="E700" s="5">
        <v>9.3000000000000007</v>
      </c>
      <c r="F700" s="5">
        <v>2.5</v>
      </c>
      <c r="G700" s="5">
        <v>3.2</v>
      </c>
      <c r="H700" s="5">
        <v>1030.5999999999999</v>
      </c>
      <c r="I700" s="5">
        <v>26230</v>
      </c>
      <c r="J700" s="5">
        <v>1</v>
      </c>
      <c r="K700" s="5">
        <v>0</v>
      </c>
      <c r="L700" s="5">
        <v>0</v>
      </c>
      <c r="M700" s="5">
        <v>0</v>
      </c>
      <c r="N700">
        <v>232</v>
      </c>
      <c r="O700">
        <v>1088</v>
      </c>
      <c r="P700">
        <v>23.5</v>
      </c>
      <c r="Q700">
        <v>10</v>
      </c>
      <c r="R700" s="54">
        <v>0.47986111111111102</v>
      </c>
      <c r="T700" s="91">
        <f t="shared" si="31"/>
        <v>23.5</v>
      </c>
      <c r="U700" s="94">
        <f t="shared" si="30"/>
        <v>11.2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9.3000000000000007</v>
      </c>
      <c r="AM700" s="5">
        <v>76</v>
      </c>
      <c r="AN700" s="5">
        <v>5.3</v>
      </c>
      <c r="AO700" s="5">
        <v>9.3000000000000007</v>
      </c>
      <c r="AP700" s="5">
        <v>2.5</v>
      </c>
      <c r="AQ700" s="5">
        <v>3.2</v>
      </c>
      <c r="AR700" s="5">
        <v>1030.5999999999999</v>
      </c>
      <c r="AS700" s="5">
        <v>26230</v>
      </c>
      <c r="AT700" s="5">
        <v>1</v>
      </c>
      <c r="AU700" s="5">
        <v>0</v>
      </c>
      <c r="AV700" s="5">
        <v>0</v>
      </c>
      <c r="AW700" s="5">
        <v>0</v>
      </c>
      <c r="AX700">
        <v>232</v>
      </c>
      <c r="AY700">
        <v>1088</v>
      </c>
      <c r="AZ700">
        <v>23.5</v>
      </c>
      <c r="BA700">
        <v>10</v>
      </c>
      <c r="BB700" s="55">
        <v>0.47986111111123703</v>
      </c>
    </row>
    <row r="701" spans="2:54" x14ac:dyDescent="0.25">
      <c r="B701" s="5">
        <v>9.4</v>
      </c>
      <c r="C701" s="5">
        <v>75</v>
      </c>
      <c r="D701" s="5">
        <v>5.2</v>
      </c>
      <c r="E701" s="5">
        <v>9.4</v>
      </c>
      <c r="F701" s="5">
        <v>3.6</v>
      </c>
      <c r="G701" s="5">
        <v>6.1</v>
      </c>
      <c r="H701" s="5">
        <v>1030.4000000000001</v>
      </c>
      <c r="I701" s="5">
        <v>26340</v>
      </c>
      <c r="J701" s="5">
        <v>1</v>
      </c>
      <c r="K701" s="5">
        <v>0</v>
      </c>
      <c r="L701" s="5">
        <v>0</v>
      </c>
      <c r="M701" s="5">
        <v>0</v>
      </c>
      <c r="N701">
        <v>232</v>
      </c>
      <c r="O701">
        <v>1088</v>
      </c>
      <c r="P701">
        <v>23.6</v>
      </c>
      <c r="Q701">
        <v>10.1</v>
      </c>
      <c r="R701" s="54">
        <v>0.48055555555555601</v>
      </c>
      <c r="T701" s="91">
        <f t="shared" si="31"/>
        <v>23.6</v>
      </c>
      <c r="U701" s="94">
        <f t="shared" si="30"/>
        <v>11.200000000000001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9.4</v>
      </c>
      <c r="AM701" s="5">
        <v>75</v>
      </c>
      <c r="AN701" s="5">
        <v>5.2</v>
      </c>
      <c r="AO701" s="5">
        <v>9.4</v>
      </c>
      <c r="AP701" s="5">
        <v>3.6</v>
      </c>
      <c r="AQ701" s="5">
        <v>6.1</v>
      </c>
      <c r="AR701" s="5">
        <v>1030.4000000000001</v>
      </c>
      <c r="AS701" s="5">
        <v>26340</v>
      </c>
      <c r="AT701" s="5">
        <v>1</v>
      </c>
      <c r="AU701" s="5">
        <v>0</v>
      </c>
      <c r="AV701" s="5">
        <v>0</v>
      </c>
      <c r="AW701" s="5">
        <v>0</v>
      </c>
      <c r="AX701">
        <v>232</v>
      </c>
      <c r="AY701">
        <v>1088</v>
      </c>
      <c r="AZ701">
        <v>23.6</v>
      </c>
      <c r="BA701">
        <v>10.1</v>
      </c>
      <c r="BB701" s="55">
        <v>0.48055555555568202</v>
      </c>
    </row>
    <row r="702" spans="2:54" x14ac:dyDescent="0.25">
      <c r="B702" s="5">
        <v>9.6</v>
      </c>
      <c r="C702" s="5">
        <v>74</v>
      </c>
      <c r="D702" s="5">
        <v>5.2</v>
      </c>
      <c r="E702" s="5">
        <v>9.6</v>
      </c>
      <c r="F702" s="5">
        <v>4</v>
      </c>
      <c r="G702" s="5">
        <v>6.1</v>
      </c>
      <c r="H702" s="5">
        <v>1030.3</v>
      </c>
      <c r="I702" s="5">
        <v>26830</v>
      </c>
      <c r="J702" s="5">
        <v>1</v>
      </c>
      <c r="K702" s="5">
        <v>0</v>
      </c>
      <c r="L702" s="5">
        <v>0</v>
      </c>
      <c r="M702" s="5">
        <v>0</v>
      </c>
      <c r="N702">
        <v>232</v>
      </c>
      <c r="O702">
        <v>1088</v>
      </c>
      <c r="P702">
        <v>23.8</v>
      </c>
      <c r="Q702">
        <v>10.1</v>
      </c>
      <c r="R702" s="54">
        <v>0.48125000000000001</v>
      </c>
      <c r="T702" s="91">
        <f t="shared" si="31"/>
        <v>23.8</v>
      </c>
      <c r="U702" s="94">
        <f t="shared" si="30"/>
        <v>11.200000000000001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9.6</v>
      </c>
      <c r="AM702" s="5">
        <v>74</v>
      </c>
      <c r="AN702" s="5">
        <v>5.2</v>
      </c>
      <c r="AO702" s="5">
        <v>9.6</v>
      </c>
      <c r="AP702" s="5">
        <v>4</v>
      </c>
      <c r="AQ702" s="5">
        <v>6.1</v>
      </c>
      <c r="AR702" s="5">
        <v>1030.3</v>
      </c>
      <c r="AS702" s="5">
        <v>26830</v>
      </c>
      <c r="AT702" s="5">
        <v>1</v>
      </c>
      <c r="AU702" s="5">
        <v>0</v>
      </c>
      <c r="AV702" s="5">
        <v>0</v>
      </c>
      <c r="AW702" s="5">
        <v>0</v>
      </c>
      <c r="AX702">
        <v>232</v>
      </c>
      <c r="AY702">
        <v>1088</v>
      </c>
      <c r="AZ702">
        <v>23.8</v>
      </c>
      <c r="BA702">
        <v>10.1</v>
      </c>
      <c r="BB702" s="55">
        <v>0.48125000000012702</v>
      </c>
    </row>
    <row r="703" spans="2:54" x14ac:dyDescent="0.25">
      <c r="B703" s="5">
        <v>9.6</v>
      </c>
      <c r="C703" s="5">
        <v>74</v>
      </c>
      <c r="D703" s="5">
        <v>5.2</v>
      </c>
      <c r="E703" s="5">
        <v>9.3000000000000007</v>
      </c>
      <c r="F703" s="5">
        <v>5</v>
      </c>
      <c r="G703" s="5">
        <v>10.1</v>
      </c>
      <c r="H703" s="5">
        <v>1030.4000000000001</v>
      </c>
      <c r="I703" s="5">
        <v>28600</v>
      </c>
      <c r="J703" s="5">
        <v>2</v>
      </c>
      <c r="K703" s="5">
        <v>0</v>
      </c>
      <c r="L703" s="5">
        <v>0</v>
      </c>
      <c r="M703" s="5">
        <v>0</v>
      </c>
      <c r="N703">
        <v>232</v>
      </c>
      <c r="O703">
        <v>1088</v>
      </c>
      <c r="P703">
        <v>24</v>
      </c>
      <c r="Q703">
        <v>10.1</v>
      </c>
      <c r="R703" s="54">
        <v>0.48194444444444401</v>
      </c>
      <c r="T703" s="91">
        <f t="shared" si="31"/>
        <v>24</v>
      </c>
      <c r="U703" s="94">
        <f t="shared" si="30"/>
        <v>11.4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9.6</v>
      </c>
      <c r="AM703" s="5">
        <v>74</v>
      </c>
      <c r="AN703" s="5">
        <v>5.2</v>
      </c>
      <c r="AO703" s="5">
        <v>9.3000000000000007</v>
      </c>
      <c r="AP703" s="5">
        <v>5</v>
      </c>
      <c r="AQ703" s="5">
        <v>10.1</v>
      </c>
      <c r="AR703" s="5">
        <v>1030.4000000000001</v>
      </c>
      <c r="AS703" s="5">
        <v>28600</v>
      </c>
      <c r="AT703" s="5">
        <v>2</v>
      </c>
      <c r="AU703" s="5">
        <v>0</v>
      </c>
      <c r="AV703" s="5">
        <v>0</v>
      </c>
      <c r="AW703" s="5">
        <v>0</v>
      </c>
      <c r="AX703">
        <v>232</v>
      </c>
      <c r="AY703">
        <v>1088</v>
      </c>
      <c r="AZ703">
        <v>24</v>
      </c>
      <c r="BA703">
        <v>10.1</v>
      </c>
      <c r="BB703" s="55">
        <v>0.48194444444457202</v>
      </c>
    </row>
    <row r="704" spans="2:54" x14ac:dyDescent="0.25">
      <c r="B704" s="5">
        <v>9.5</v>
      </c>
      <c r="C704" s="5">
        <v>74</v>
      </c>
      <c r="D704" s="5">
        <v>5.0999999999999996</v>
      </c>
      <c r="E704" s="5">
        <v>9.1</v>
      </c>
      <c r="F704" s="5">
        <v>5.4</v>
      </c>
      <c r="G704" s="5">
        <v>9</v>
      </c>
      <c r="H704" s="5">
        <v>1030.5</v>
      </c>
      <c r="I704" s="5">
        <v>29540</v>
      </c>
      <c r="J704" s="5">
        <v>2</v>
      </c>
      <c r="K704" s="5">
        <v>0</v>
      </c>
      <c r="L704" s="5">
        <v>0</v>
      </c>
      <c r="M704" s="5">
        <v>0</v>
      </c>
      <c r="N704">
        <v>232</v>
      </c>
      <c r="O704">
        <v>1088</v>
      </c>
      <c r="P704">
        <v>24.1</v>
      </c>
      <c r="Q704">
        <v>10.199999999999999</v>
      </c>
      <c r="R704" s="54">
        <v>0.48263888888888901</v>
      </c>
      <c r="T704" s="91">
        <f t="shared" si="31"/>
        <v>24.1</v>
      </c>
      <c r="U704" s="94">
        <f t="shared" si="30"/>
        <v>11.600000000000001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9.5</v>
      </c>
      <c r="AM704" s="5">
        <v>74</v>
      </c>
      <c r="AN704" s="5">
        <v>5.0999999999999996</v>
      </c>
      <c r="AO704" s="5">
        <v>9.1</v>
      </c>
      <c r="AP704" s="5">
        <v>5.4</v>
      </c>
      <c r="AQ704" s="5">
        <v>9</v>
      </c>
      <c r="AR704" s="5">
        <v>1030.5</v>
      </c>
      <c r="AS704" s="5">
        <v>29540</v>
      </c>
      <c r="AT704" s="5">
        <v>2</v>
      </c>
      <c r="AU704" s="5">
        <v>0</v>
      </c>
      <c r="AV704" s="5">
        <v>0</v>
      </c>
      <c r="AW704" s="5">
        <v>0</v>
      </c>
      <c r="AX704">
        <v>232</v>
      </c>
      <c r="AY704">
        <v>1088</v>
      </c>
      <c r="AZ704">
        <v>24.1</v>
      </c>
      <c r="BA704">
        <v>10.199999999999999</v>
      </c>
      <c r="BB704" s="55">
        <v>0.48263888888901701</v>
      </c>
    </row>
    <row r="705" spans="2:54" x14ac:dyDescent="0.25">
      <c r="B705" s="5">
        <v>9.4</v>
      </c>
      <c r="C705" s="5">
        <v>75</v>
      </c>
      <c r="D705" s="5">
        <v>5.2</v>
      </c>
      <c r="E705" s="5">
        <v>9.4</v>
      </c>
      <c r="F705" s="5">
        <v>0</v>
      </c>
      <c r="G705" s="5">
        <v>4.7</v>
      </c>
      <c r="H705" s="5">
        <v>1030.5</v>
      </c>
      <c r="I705" s="5">
        <v>27480</v>
      </c>
      <c r="J705" s="5">
        <v>2</v>
      </c>
      <c r="K705" s="5">
        <v>0</v>
      </c>
      <c r="L705" s="5">
        <v>0</v>
      </c>
      <c r="M705" s="5">
        <v>0</v>
      </c>
      <c r="N705">
        <v>232</v>
      </c>
      <c r="O705">
        <v>1088</v>
      </c>
      <c r="P705">
        <v>24.2</v>
      </c>
      <c r="Q705">
        <v>10.199999999999999</v>
      </c>
      <c r="R705" s="54">
        <v>0.483333333333333</v>
      </c>
      <c r="T705" s="91">
        <f t="shared" si="31"/>
        <v>24.2</v>
      </c>
      <c r="U705" s="94">
        <f t="shared" si="30"/>
        <v>11.799999999999999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9.4</v>
      </c>
      <c r="AM705" s="5">
        <v>75</v>
      </c>
      <c r="AN705" s="5">
        <v>5.2</v>
      </c>
      <c r="AO705" s="5">
        <v>9.4</v>
      </c>
      <c r="AP705" s="5">
        <v>0</v>
      </c>
      <c r="AQ705" s="5">
        <v>4.7</v>
      </c>
      <c r="AR705" s="5">
        <v>1030.5</v>
      </c>
      <c r="AS705" s="5">
        <v>27480</v>
      </c>
      <c r="AT705" s="5">
        <v>2</v>
      </c>
      <c r="AU705" s="5">
        <v>0</v>
      </c>
      <c r="AV705" s="5">
        <v>0</v>
      </c>
      <c r="AW705" s="5">
        <v>0</v>
      </c>
      <c r="AX705">
        <v>232</v>
      </c>
      <c r="AY705">
        <v>1088</v>
      </c>
      <c r="AZ705">
        <v>24.2</v>
      </c>
      <c r="BA705">
        <v>10.199999999999999</v>
      </c>
      <c r="BB705" s="55">
        <v>0.48333333333346201</v>
      </c>
    </row>
    <row r="706" spans="2:54" x14ac:dyDescent="0.25">
      <c r="B706" s="5">
        <v>9.4</v>
      </c>
      <c r="C706" s="5">
        <v>75</v>
      </c>
      <c r="D706" s="5">
        <v>5.2</v>
      </c>
      <c r="E706" s="5">
        <v>9.4</v>
      </c>
      <c r="F706" s="5">
        <v>3.6</v>
      </c>
      <c r="G706" s="5">
        <v>6.5</v>
      </c>
      <c r="H706" s="5">
        <v>1030.5</v>
      </c>
      <c r="I706" s="5">
        <v>25570</v>
      </c>
      <c r="J706" s="5">
        <v>1</v>
      </c>
      <c r="K706" s="5">
        <v>0</v>
      </c>
      <c r="L706" s="5">
        <v>0</v>
      </c>
      <c r="M706" s="5">
        <v>0</v>
      </c>
      <c r="N706">
        <v>232</v>
      </c>
      <c r="O706">
        <v>1088</v>
      </c>
      <c r="P706">
        <v>24.3</v>
      </c>
      <c r="Q706">
        <v>10.3</v>
      </c>
      <c r="R706" s="54">
        <v>0.484027777777778</v>
      </c>
      <c r="T706" s="91">
        <f t="shared" si="31"/>
        <v>24.3</v>
      </c>
      <c r="U706" s="94">
        <f t="shared" si="30"/>
        <v>11.9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9.4</v>
      </c>
      <c r="AM706" s="5">
        <v>75</v>
      </c>
      <c r="AN706" s="5">
        <v>5.2</v>
      </c>
      <c r="AO706" s="5">
        <v>9.4</v>
      </c>
      <c r="AP706" s="5">
        <v>3.6</v>
      </c>
      <c r="AQ706" s="5">
        <v>6.5</v>
      </c>
      <c r="AR706" s="5">
        <v>1030.5</v>
      </c>
      <c r="AS706" s="5">
        <v>25570</v>
      </c>
      <c r="AT706" s="5">
        <v>1</v>
      </c>
      <c r="AU706" s="5">
        <v>0</v>
      </c>
      <c r="AV706" s="5">
        <v>0</v>
      </c>
      <c r="AW706" s="5">
        <v>0</v>
      </c>
      <c r="AX706">
        <v>232</v>
      </c>
      <c r="AY706">
        <v>1088</v>
      </c>
      <c r="AZ706">
        <v>24.3</v>
      </c>
      <c r="BA706">
        <v>10.3</v>
      </c>
      <c r="BB706" s="55">
        <v>0.48402777777790701</v>
      </c>
    </row>
    <row r="707" spans="2:54" x14ac:dyDescent="0.25">
      <c r="B707" s="5">
        <v>9.4</v>
      </c>
      <c r="C707" s="5">
        <v>75</v>
      </c>
      <c r="D707" s="5">
        <v>5.2</v>
      </c>
      <c r="E707" s="5">
        <v>8.5</v>
      </c>
      <c r="F707" s="5">
        <v>7.2</v>
      </c>
      <c r="G707" s="5">
        <v>7.2</v>
      </c>
      <c r="H707" s="5">
        <v>1030.4000000000001</v>
      </c>
      <c r="I707" s="5">
        <v>26390</v>
      </c>
      <c r="J707" s="5">
        <v>1</v>
      </c>
      <c r="K707" s="5">
        <v>0</v>
      </c>
      <c r="L707" s="5">
        <v>0</v>
      </c>
      <c r="M707" s="5">
        <v>0</v>
      </c>
      <c r="N707">
        <v>232</v>
      </c>
      <c r="O707">
        <v>1088</v>
      </c>
      <c r="P707">
        <v>24.4</v>
      </c>
      <c r="Q707">
        <v>10.3</v>
      </c>
      <c r="R707" s="54">
        <v>0.484722222222222</v>
      </c>
      <c r="T707" s="91">
        <f t="shared" si="31"/>
        <v>24.4</v>
      </c>
      <c r="U707" s="94">
        <f t="shared" si="30"/>
        <v>11.999999999999998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9.4</v>
      </c>
      <c r="AM707" s="5">
        <v>75</v>
      </c>
      <c r="AN707" s="5">
        <v>5.2</v>
      </c>
      <c r="AO707" s="5">
        <v>8.5</v>
      </c>
      <c r="AP707" s="5">
        <v>7.2</v>
      </c>
      <c r="AQ707" s="5">
        <v>7.2</v>
      </c>
      <c r="AR707" s="5">
        <v>1030.4000000000001</v>
      </c>
      <c r="AS707" s="5">
        <v>26390</v>
      </c>
      <c r="AT707" s="5">
        <v>1</v>
      </c>
      <c r="AU707" s="5">
        <v>0</v>
      </c>
      <c r="AV707" s="5">
        <v>0</v>
      </c>
      <c r="AW707" s="5">
        <v>0</v>
      </c>
      <c r="AX707">
        <v>232</v>
      </c>
      <c r="AY707">
        <v>1088</v>
      </c>
      <c r="AZ707">
        <v>24.4</v>
      </c>
      <c r="BA707">
        <v>10.3</v>
      </c>
      <c r="BB707" s="55">
        <v>0.48472222222235201</v>
      </c>
    </row>
    <row r="708" spans="2:54" x14ac:dyDescent="0.25">
      <c r="B708" s="5">
        <v>9.3000000000000007</v>
      </c>
      <c r="C708" s="5">
        <v>75</v>
      </c>
      <c r="D708" s="5">
        <v>5.0999999999999996</v>
      </c>
      <c r="E708" s="5">
        <v>9.3000000000000007</v>
      </c>
      <c r="F708" s="5">
        <v>2.2000000000000002</v>
      </c>
      <c r="G708" s="5">
        <v>6.5</v>
      </c>
      <c r="H708" s="5">
        <v>1030.2</v>
      </c>
      <c r="I708" s="5">
        <v>31540</v>
      </c>
      <c r="J708" s="5">
        <v>2</v>
      </c>
      <c r="K708" s="5">
        <v>0</v>
      </c>
      <c r="L708" s="5">
        <v>0</v>
      </c>
      <c r="M708" s="5">
        <v>0</v>
      </c>
      <c r="N708">
        <v>232</v>
      </c>
      <c r="O708">
        <v>1088</v>
      </c>
      <c r="P708">
        <v>24.5</v>
      </c>
      <c r="Q708">
        <v>10.4</v>
      </c>
      <c r="R708" s="54">
        <v>0.485416666666667</v>
      </c>
      <c r="T708" s="91">
        <f t="shared" si="31"/>
        <v>24.5</v>
      </c>
      <c r="U708" s="94">
        <f t="shared" si="30"/>
        <v>12.2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9.3000000000000007</v>
      </c>
      <c r="AM708" s="5">
        <v>75</v>
      </c>
      <c r="AN708" s="5">
        <v>5.0999999999999996</v>
      </c>
      <c r="AO708" s="5">
        <v>9.3000000000000007</v>
      </c>
      <c r="AP708" s="5">
        <v>2.2000000000000002</v>
      </c>
      <c r="AQ708" s="5">
        <v>6.5</v>
      </c>
      <c r="AR708" s="5">
        <v>1030.2</v>
      </c>
      <c r="AS708" s="5">
        <v>31540</v>
      </c>
      <c r="AT708" s="5">
        <v>2</v>
      </c>
      <c r="AU708" s="5">
        <v>0</v>
      </c>
      <c r="AV708" s="5">
        <v>0</v>
      </c>
      <c r="AW708" s="5">
        <v>0</v>
      </c>
      <c r="AX708">
        <v>232</v>
      </c>
      <c r="AY708">
        <v>1088</v>
      </c>
      <c r="AZ708">
        <v>24.5</v>
      </c>
      <c r="BA708">
        <v>10.4</v>
      </c>
      <c r="BB708" s="55">
        <v>0.485416666666797</v>
      </c>
    </row>
    <row r="709" spans="2:54" x14ac:dyDescent="0.25">
      <c r="B709" s="5">
        <v>9.3000000000000007</v>
      </c>
      <c r="C709" s="5">
        <v>75</v>
      </c>
      <c r="D709" s="5">
        <v>5.0999999999999996</v>
      </c>
      <c r="E709" s="5">
        <v>9.3000000000000007</v>
      </c>
      <c r="F709" s="5">
        <v>2.9</v>
      </c>
      <c r="G709" s="5">
        <v>4.3</v>
      </c>
      <c r="H709" s="5">
        <v>1030.4000000000001</v>
      </c>
      <c r="I709" s="5">
        <v>31310</v>
      </c>
      <c r="J709" s="5">
        <v>2</v>
      </c>
      <c r="K709" s="5">
        <v>0</v>
      </c>
      <c r="L709" s="5">
        <v>0</v>
      </c>
      <c r="M709" s="5">
        <v>0</v>
      </c>
      <c r="N709">
        <v>232</v>
      </c>
      <c r="O709">
        <v>1088</v>
      </c>
      <c r="P709">
        <v>24.4</v>
      </c>
      <c r="Q709">
        <v>10.5</v>
      </c>
      <c r="R709" s="54">
        <v>0.48611111111111099</v>
      </c>
      <c r="T709" s="91">
        <f t="shared" si="31"/>
        <v>24.4</v>
      </c>
      <c r="U709" s="94">
        <f t="shared" si="30"/>
        <v>12.099999999999998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9.3000000000000007</v>
      </c>
      <c r="AM709" s="5">
        <v>75</v>
      </c>
      <c r="AN709" s="5">
        <v>5.0999999999999996</v>
      </c>
      <c r="AO709" s="5">
        <v>9.3000000000000007</v>
      </c>
      <c r="AP709" s="5">
        <v>2.9</v>
      </c>
      <c r="AQ709" s="5">
        <v>4.3</v>
      </c>
      <c r="AR709" s="5">
        <v>1030.4000000000001</v>
      </c>
      <c r="AS709" s="5">
        <v>31310</v>
      </c>
      <c r="AT709" s="5">
        <v>2</v>
      </c>
      <c r="AU709" s="5">
        <v>0</v>
      </c>
      <c r="AV709" s="5">
        <v>0</v>
      </c>
      <c r="AW709" s="5">
        <v>0</v>
      </c>
      <c r="AX709">
        <v>232</v>
      </c>
      <c r="AY709">
        <v>1088</v>
      </c>
      <c r="AZ709">
        <v>24.4</v>
      </c>
      <c r="BA709">
        <v>10.5</v>
      </c>
      <c r="BB709" s="55">
        <v>0.486111111111242</v>
      </c>
    </row>
    <row r="710" spans="2:54" x14ac:dyDescent="0.25">
      <c r="B710" s="5">
        <v>9.3000000000000007</v>
      </c>
      <c r="C710" s="5">
        <v>75</v>
      </c>
      <c r="D710" s="5">
        <v>5.0999999999999996</v>
      </c>
      <c r="E710" s="5">
        <v>9.3000000000000007</v>
      </c>
      <c r="F710" s="5">
        <v>4.3</v>
      </c>
      <c r="G710" s="5">
        <v>8.3000000000000007</v>
      </c>
      <c r="H710" s="5">
        <v>1030.3</v>
      </c>
      <c r="I710" s="5">
        <v>29580</v>
      </c>
      <c r="J710" s="5">
        <v>2</v>
      </c>
      <c r="K710" s="5">
        <v>0</v>
      </c>
      <c r="L710" s="5">
        <v>0</v>
      </c>
      <c r="M710" s="5">
        <v>0</v>
      </c>
      <c r="N710">
        <v>232</v>
      </c>
      <c r="O710">
        <v>1088</v>
      </c>
      <c r="P710">
        <v>24.4</v>
      </c>
      <c r="Q710">
        <v>10.6</v>
      </c>
      <c r="R710" s="54">
        <v>0.48680555555555599</v>
      </c>
      <c r="T710" s="91">
        <f t="shared" si="31"/>
        <v>24.4</v>
      </c>
      <c r="U710" s="94">
        <f t="shared" si="30"/>
        <v>12.099999999999998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9.3000000000000007</v>
      </c>
      <c r="AM710" s="5">
        <v>75</v>
      </c>
      <c r="AN710" s="5">
        <v>5.0999999999999996</v>
      </c>
      <c r="AO710" s="5">
        <v>9.3000000000000007</v>
      </c>
      <c r="AP710" s="5">
        <v>4.3</v>
      </c>
      <c r="AQ710" s="5">
        <v>8.3000000000000007</v>
      </c>
      <c r="AR710" s="5">
        <v>1030.3</v>
      </c>
      <c r="AS710" s="5">
        <v>29580</v>
      </c>
      <c r="AT710" s="5">
        <v>2</v>
      </c>
      <c r="AU710" s="5">
        <v>0</v>
      </c>
      <c r="AV710" s="5">
        <v>0</v>
      </c>
      <c r="AW710" s="5">
        <v>0</v>
      </c>
      <c r="AX710">
        <v>232</v>
      </c>
      <c r="AY710">
        <v>1088</v>
      </c>
      <c r="AZ710">
        <v>24.4</v>
      </c>
      <c r="BA710">
        <v>10.6</v>
      </c>
      <c r="BB710" s="55">
        <v>0.486805555555687</v>
      </c>
    </row>
    <row r="711" spans="2:54" x14ac:dyDescent="0.25">
      <c r="B711" s="5">
        <v>9.1999999999999993</v>
      </c>
      <c r="C711" s="5">
        <v>75</v>
      </c>
      <c r="D711" s="5">
        <v>5</v>
      </c>
      <c r="E711" s="5">
        <v>9.1999999999999993</v>
      </c>
      <c r="F711" s="5">
        <v>2.2000000000000002</v>
      </c>
      <c r="G711" s="5">
        <v>8.3000000000000007</v>
      </c>
      <c r="H711" s="5">
        <v>1030.2</v>
      </c>
      <c r="I711" s="5">
        <v>28740</v>
      </c>
      <c r="J711" s="5">
        <v>2</v>
      </c>
      <c r="K711" s="5">
        <v>0</v>
      </c>
      <c r="L711" s="5">
        <v>0</v>
      </c>
      <c r="M711" s="5">
        <v>0</v>
      </c>
      <c r="N711">
        <v>232</v>
      </c>
      <c r="O711">
        <v>1088</v>
      </c>
      <c r="P711">
        <v>24.4</v>
      </c>
      <c r="Q711">
        <v>10.7</v>
      </c>
      <c r="R711" s="54">
        <v>0.48749999999999999</v>
      </c>
      <c r="T711" s="91">
        <f t="shared" si="31"/>
        <v>24.4</v>
      </c>
      <c r="U711" s="94">
        <f t="shared" si="30"/>
        <v>12.2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9.1999999999999993</v>
      </c>
      <c r="AM711" s="5">
        <v>75</v>
      </c>
      <c r="AN711" s="5">
        <v>5</v>
      </c>
      <c r="AO711" s="5">
        <v>9.1999999999999993</v>
      </c>
      <c r="AP711" s="5">
        <v>2.2000000000000002</v>
      </c>
      <c r="AQ711" s="5">
        <v>8.3000000000000007</v>
      </c>
      <c r="AR711" s="5">
        <v>1030.2</v>
      </c>
      <c r="AS711" s="5">
        <v>28740</v>
      </c>
      <c r="AT711" s="5">
        <v>2</v>
      </c>
      <c r="AU711" s="5">
        <v>0</v>
      </c>
      <c r="AV711" s="5">
        <v>0</v>
      </c>
      <c r="AW711" s="5">
        <v>0</v>
      </c>
      <c r="AX711">
        <v>232</v>
      </c>
      <c r="AY711">
        <v>1088</v>
      </c>
      <c r="AZ711">
        <v>24.4</v>
      </c>
      <c r="BA711">
        <v>10.7</v>
      </c>
      <c r="BB711" s="55">
        <v>0.48750000000013199</v>
      </c>
    </row>
    <row r="712" spans="2:54" x14ac:dyDescent="0.25">
      <c r="B712" s="5">
        <v>9.1999999999999993</v>
      </c>
      <c r="C712" s="5">
        <v>75</v>
      </c>
      <c r="D712" s="5">
        <v>5</v>
      </c>
      <c r="E712" s="5">
        <v>8.6</v>
      </c>
      <c r="F712" s="5">
        <v>5.8</v>
      </c>
      <c r="G712" s="5">
        <v>8.3000000000000007</v>
      </c>
      <c r="H712" s="5">
        <v>1030.4000000000001</v>
      </c>
      <c r="I712" s="5">
        <v>33770</v>
      </c>
      <c r="J712" s="5">
        <v>2</v>
      </c>
      <c r="K712" s="5">
        <v>0</v>
      </c>
      <c r="L712" s="5">
        <v>0</v>
      </c>
      <c r="M712" s="5">
        <v>0</v>
      </c>
      <c r="N712">
        <v>232</v>
      </c>
      <c r="O712">
        <v>1088</v>
      </c>
      <c r="P712">
        <v>24.4</v>
      </c>
      <c r="Q712">
        <v>10.8</v>
      </c>
      <c r="R712" s="54">
        <v>0.48819444444444399</v>
      </c>
      <c r="T712" s="91">
        <f t="shared" si="31"/>
        <v>24.4</v>
      </c>
      <c r="U712" s="94">
        <f t="shared" si="30"/>
        <v>12.2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9.1999999999999993</v>
      </c>
      <c r="AM712" s="5">
        <v>75</v>
      </c>
      <c r="AN712" s="5">
        <v>5</v>
      </c>
      <c r="AO712" s="5">
        <v>8.6</v>
      </c>
      <c r="AP712" s="5">
        <v>5.8</v>
      </c>
      <c r="AQ712" s="5">
        <v>8.3000000000000007</v>
      </c>
      <c r="AR712" s="5">
        <v>1030.4000000000001</v>
      </c>
      <c r="AS712" s="5">
        <v>33770</v>
      </c>
      <c r="AT712" s="5">
        <v>2</v>
      </c>
      <c r="AU712" s="5">
        <v>0</v>
      </c>
      <c r="AV712" s="5">
        <v>0</v>
      </c>
      <c r="AW712" s="5">
        <v>0</v>
      </c>
      <c r="AX712">
        <v>232</v>
      </c>
      <c r="AY712">
        <v>1088</v>
      </c>
      <c r="AZ712">
        <v>24.4</v>
      </c>
      <c r="BA712">
        <v>10.8</v>
      </c>
      <c r="BB712" s="55">
        <v>0.48819444444457699</v>
      </c>
    </row>
    <row r="713" spans="2:54" x14ac:dyDescent="0.25">
      <c r="B713" s="5">
        <v>9.1999999999999993</v>
      </c>
      <c r="C713" s="5">
        <v>76</v>
      </c>
      <c r="D713" s="5">
        <v>5.2</v>
      </c>
      <c r="E713" s="5">
        <v>9.1999999999999993</v>
      </c>
      <c r="F713" s="5">
        <v>2.9</v>
      </c>
      <c r="G713" s="5">
        <v>5.4</v>
      </c>
      <c r="H713" s="5">
        <v>1030.4000000000001</v>
      </c>
      <c r="I713" s="5">
        <v>33130</v>
      </c>
      <c r="J713" s="5">
        <v>2</v>
      </c>
      <c r="K713" s="5">
        <v>0</v>
      </c>
      <c r="L713" s="5">
        <v>0</v>
      </c>
      <c r="M713" s="5">
        <v>0</v>
      </c>
      <c r="N713">
        <v>232</v>
      </c>
      <c r="O713">
        <v>1088</v>
      </c>
      <c r="P713">
        <v>24.3</v>
      </c>
      <c r="Q713">
        <v>10.9</v>
      </c>
      <c r="R713" s="54">
        <v>0.48888888888888898</v>
      </c>
      <c r="T713" s="91">
        <f t="shared" si="31"/>
        <v>24.3</v>
      </c>
      <c r="U713" s="94">
        <f t="shared" si="30"/>
        <v>12.100000000000001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9.1999999999999993</v>
      </c>
      <c r="AM713" s="5">
        <v>76</v>
      </c>
      <c r="AN713" s="5">
        <v>5.2</v>
      </c>
      <c r="AO713" s="5">
        <v>9.1999999999999993</v>
      </c>
      <c r="AP713" s="5">
        <v>2.9</v>
      </c>
      <c r="AQ713" s="5">
        <v>5.4</v>
      </c>
      <c r="AR713" s="5">
        <v>1030.4000000000001</v>
      </c>
      <c r="AS713" s="5">
        <v>33130</v>
      </c>
      <c r="AT713" s="5">
        <v>2</v>
      </c>
      <c r="AU713" s="5">
        <v>0</v>
      </c>
      <c r="AV713" s="5">
        <v>0</v>
      </c>
      <c r="AW713" s="5">
        <v>0</v>
      </c>
      <c r="AX713">
        <v>232</v>
      </c>
      <c r="AY713">
        <v>1088</v>
      </c>
      <c r="AZ713">
        <v>24.3</v>
      </c>
      <c r="BA713">
        <v>10.9</v>
      </c>
      <c r="BB713" s="55">
        <v>0.48888888888902199</v>
      </c>
    </row>
    <row r="714" spans="2:54" x14ac:dyDescent="0.25">
      <c r="B714" s="5">
        <v>9.4</v>
      </c>
      <c r="C714" s="5">
        <v>75</v>
      </c>
      <c r="D714" s="5">
        <v>5.2</v>
      </c>
      <c r="E714" s="5">
        <v>8.4</v>
      </c>
      <c r="F714" s="5">
        <v>7.6</v>
      </c>
      <c r="G714" s="5">
        <v>7.6</v>
      </c>
      <c r="H714" s="5">
        <v>1030.2</v>
      </c>
      <c r="I714" s="5">
        <v>31870</v>
      </c>
      <c r="J714" s="5">
        <v>2</v>
      </c>
      <c r="K714" s="5">
        <v>0</v>
      </c>
      <c r="L714" s="5">
        <v>0</v>
      </c>
      <c r="M714" s="5">
        <v>0</v>
      </c>
      <c r="N714">
        <v>232</v>
      </c>
      <c r="O714">
        <v>1088</v>
      </c>
      <c r="P714">
        <v>24.4</v>
      </c>
      <c r="Q714">
        <v>11</v>
      </c>
      <c r="R714" s="54">
        <v>0.48958333333333298</v>
      </c>
      <c r="T714" s="91">
        <f t="shared" si="31"/>
        <v>24.4</v>
      </c>
      <c r="U714" s="94">
        <f t="shared" si="30"/>
        <v>11.999999999999998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9.4</v>
      </c>
      <c r="AM714" s="5">
        <v>75</v>
      </c>
      <c r="AN714" s="5">
        <v>5.2</v>
      </c>
      <c r="AO714" s="5">
        <v>8.4</v>
      </c>
      <c r="AP714" s="5">
        <v>7.6</v>
      </c>
      <c r="AQ714" s="5">
        <v>7.6</v>
      </c>
      <c r="AR714" s="5">
        <v>1030.2</v>
      </c>
      <c r="AS714" s="5">
        <v>31870</v>
      </c>
      <c r="AT714" s="5">
        <v>2</v>
      </c>
      <c r="AU714" s="5">
        <v>0</v>
      </c>
      <c r="AV714" s="5">
        <v>0</v>
      </c>
      <c r="AW714" s="5">
        <v>0</v>
      </c>
      <c r="AX714">
        <v>232</v>
      </c>
      <c r="AY714">
        <v>1088</v>
      </c>
      <c r="AZ714">
        <v>24.4</v>
      </c>
      <c r="BA714">
        <v>11</v>
      </c>
      <c r="BB714" s="55">
        <v>0.48958333333346699</v>
      </c>
    </row>
    <row r="715" spans="2:54" x14ac:dyDescent="0.25">
      <c r="B715" s="5">
        <v>9.6</v>
      </c>
      <c r="C715" s="5">
        <v>74</v>
      </c>
      <c r="D715" s="5">
        <v>5.2</v>
      </c>
      <c r="E715" s="5">
        <v>9.6</v>
      </c>
      <c r="F715" s="5">
        <v>4.3</v>
      </c>
      <c r="G715" s="5">
        <v>4.7</v>
      </c>
      <c r="H715" s="5">
        <v>1030.5</v>
      </c>
      <c r="I715" s="5">
        <v>28210</v>
      </c>
      <c r="J715" s="5">
        <v>2</v>
      </c>
      <c r="K715" s="5">
        <v>0</v>
      </c>
      <c r="L715" s="5">
        <v>0</v>
      </c>
      <c r="M715" s="5">
        <v>0</v>
      </c>
      <c r="N715">
        <v>232</v>
      </c>
      <c r="O715">
        <v>1088</v>
      </c>
      <c r="P715">
        <v>24.6</v>
      </c>
      <c r="Q715">
        <v>11.1</v>
      </c>
      <c r="R715" s="54">
        <v>0.49027777777777798</v>
      </c>
      <c r="T715" s="91">
        <f t="shared" si="31"/>
        <v>24.6</v>
      </c>
      <c r="U715" s="94">
        <f t="shared" si="30"/>
        <v>12.000000000000002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9.6</v>
      </c>
      <c r="AM715" s="5">
        <v>74</v>
      </c>
      <c r="AN715" s="5">
        <v>5.2</v>
      </c>
      <c r="AO715" s="5">
        <v>9.6</v>
      </c>
      <c r="AP715" s="5">
        <v>4.3</v>
      </c>
      <c r="AQ715" s="5">
        <v>4.7</v>
      </c>
      <c r="AR715" s="5">
        <v>1030.5</v>
      </c>
      <c r="AS715" s="5">
        <v>28210</v>
      </c>
      <c r="AT715" s="5">
        <v>2</v>
      </c>
      <c r="AU715" s="5">
        <v>0</v>
      </c>
      <c r="AV715" s="5">
        <v>0</v>
      </c>
      <c r="AW715" s="5">
        <v>0</v>
      </c>
      <c r="AX715">
        <v>232</v>
      </c>
      <c r="AY715">
        <v>1088</v>
      </c>
      <c r="AZ715">
        <v>24.6</v>
      </c>
      <c r="BA715">
        <v>11.1</v>
      </c>
      <c r="BB715" s="55">
        <v>0.49027777777791198</v>
      </c>
    </row>
    <row r="716" spans="2:54" x14ac:dyDescent="0.25">
      <c r="B716" s="5">
        <v>9.5</v>
      </c>
      <c r="C716" s="5">
        <v>74</v>
      </c>
      <c r="D716" s="5">
        <v>5.0999999999999996</v>
      </c>
      <c r="E716" s="5">
        <v>8.4</v>
      </c>
      <c r="F716" s="5">
        <v>8.3000000000000007</v>
      </c>
      <c r="G716" s="5">
        <v>8.3000000000000007</v>
      </c>
      <c r="H716" s="5">
        <v>1030.5</v>
      </c>
      <c r="I716" s="5">
        <v>31630</v>
      </c>
      <c r="J716" s="5">
        <v>2</v>
      </c>
      <c r="K716" s="5">
        <v>0</v>
      </c>
      <c r="L716" s="5">
        <v>0</v>
      </c>
      <c r="M716" s="5">
        <v>0</v>
      </c>
      <c r="N716">
        <v>232</v>
      </c>
      <c r="O716">
        <v>1088</v>
      </c>
      <c r="P716">
        <v>24.6</v>
      </c>
      <c r="Q716">
        <v>11.2</v>
      </c>
      <c r="R716" s="54">
        <v>0.49097222222222198</v>
      </c>
      <c r="T716" s="91">
        <f t="shared" si="31"/>
        <v>24.6</v>
      </c>
      <c r="U716" s="94">
        <f t="shared" si="30"/>
        <v>12.100000000000001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9.5</v>
      </c>
      <c r="AM716" s="5">
        <v>74</v>
      </c>
      <c r="AN716" s="5">
        <v>5.0999999999999996</v>
      </c>
      <c r="AO716" s="5">
        <v>8.4</v>
      </c>
      <c r="AP716" s="5">
        <v>8.3000000000000007</v>
      </c>
      <c r="AQ716" s="5">
        <v>8.3000000000000007</v>
      </c>
      <c r="AR716" s="5">
        <v>1030.5</v>
      </c>
      <c r="AS716" s="5">
        <v>31630</v>
      </c>
      <c r="AT716" s="5">
        <v>2</v>
      </c>
      <c r="AU716" s="5">
        <v>0</v>
      </c>
      <c r="AV716" s="5">
        <v>0</v>
      </c>
      <c r="AW716" s="5">
        <v>0</v>
      </c>
      <c r="AX716">
        <v>232</v>
      </c>
      <c r="AY716">
        <v>1088</v>
      </c>
      <c r="AZ716">
        <v>24.6</v>
      </c>
      <c r="BA716">
        <v>11.2</v>
      </c>
      <c r="BB716" s="55">
        <v>0.49097222222235698</v>
      </c>
    </row>
    <row r="717" spans="2:54" x14ac:dyDescent="0.25">
      <c r="B717" s="5">
        <v>9.5</v>
      </c>
      <c r="C717" s="5">
        <v>74</v>
      </c>
      <c r="D717" s="5">
        <v>5.0999999999999996</v>
      </c>
      <c r="E717" s="5">
        <v>8.1</v>
      </c>
      <c r="F717" s="5">
        <v>9.4</v>
      </c>
      <c r="G717" s="5">
        <v>9.4</v>
      </c>
      <c r="H717" s="5">
        <v>1030.3</v>
      </c>
      <c r="I717" s="5">
        <v>34470</v>
      </c>
      <c r="J717" s="5">
        <v>2</v>
      </c>
      <c r="K717" s="5">
        <v>0</v>
      </c>
      <c r="L717" s="5">
        <v>0</v>
      </c>
      <c r="M717" s="5">
        <v>0</v>
      </c>
      <c r="N717">
        <v>232</v>
      </c>
      <c r="O717">
        <v>1088</v>
      </c>
      <c r="P717">
        <v>24.7</v>
      </c>
      <c r="Q717">
        <v>11.3</v>
      </c>
      <c r="R717" s="54">
        <v>0.49166666666666697</v>
      </c>
      <c r="T717" s="91">
        <f t="shared" si="31"/>
        <v>24.7</v>
      </c>
      <c r="U717" s="94">
        <f t="shared" si="30"/>
        <v>12.2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9.5</v>
      </c>
      <c r="AM717" s="5">
        <v>74</v>
      </c>
      <c r="AN717" s="5">
        <v>5.0999999999999996</v>
      </c>
      <c r="AO717" s="5">
        <v>8.1</v>
      </c>
      <c r="AP717" s="5">
        <v>9.4</v>
      </c>
      <c r="AQ717" s="5">
        <v>9.4</v>
      </c>
      <c r="AR717" s="5">
        <v>1030.3</v>
      </c>
      <c r="AS717" s="5">
        <v>34470</v>
      </c>
      <c r="AT717" s="5">
        <v>2</v>
      </c>
      <c r="AU717" s="5">
        <v>0</v>
      </c>
      <c r="AV717" s="5">
        <v>0</v>
      </c>
      <c r="AW717" s="5">
        <v>0</v>
      </c>
      <c r="AX717">
        <v>232</v>
      </c>
      <c r="AY717">
        <v>1088</v>
      </c>
      <c r="AZ717">
        <v>24.7</v>
      </c>
      <c r="BA717">
        <v>11.3</v>
      </c>
      <c r="BB717" s="55">
        <v>0.49166666666680198</v>
      </c>
    </row>
    <row r="718" spans="2:54" x14ac:dyDescent="0.25">
      <c r="B718" s="5">
        <v>9.4</v>
      </c>
      <c r="C718" s="5">
        <v>75</v>
      </c>
      <c r="D718" s="5">
        <v>5.2</v>
      </c>
      <c r="E718" s="5">
        <v>8.8000000000000007</v>
      </c>
      <c r="F718" s="5">
        <v>5.8</v>
      </c>
      <c r="G718" s="5">
        <v>6.8</v>
      </c>
      <c r="H718" s="5">
        <v>1030.2</v>
      </c>
      <c r="I718" s="5">
        <v>33450</v>
      </c>
      <c r="J718" s="5">
        <v>2</v>
      </c>
      <c r="K718" s="5">
        <v>0</v>
      </c>
      <c r="L718" s="5">
        <v>0</v>
      </c>
      <c r="M718" s="5">
        <v>0</v>
      </c>
      <c r="N718">
        <v>232</v>
      </c>
      <c r="O718">
        <v>1088</v>
      </c>
      <c r="P718">
        <v>24.8</v>
      </c>
      <c r="Q718">
        <v>11.4</v>
      </c>
      <c r="R718" s="54">
        <v>0.49236111111111103</v>
      </c>
      <c r="T718" s="91">
        <f t="shared" si="31"/>
        <v>24.8</v>
      </c>
      <c r="U718" s="94">
        <f t="shared" si="30"/>
        <v>12.4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9.4</v>
      </c>
      <c r="AM718" s="5">
        <v>75</v>
      </c>
      <c r="AN718" s="5">
        <v>5.2</v>
      </c>
      <c r="AO718" s="5">
        <v>8.8000000000000007</v>
      </c>
      <c r="AP718" s="5">
        <v>5.8</v>
      </c>
      <c r="AQ718" s="5">
        <v>6.8</v>
      </c>
      <c r="AR718" s="5">
        <v>1030.2</v>
      </c>
      <c r="AS718" s="5">
        <v>33450</v>
      </c>
      <c r="AT718" s="5">
        <v>2</v>
      </c>
      <c r="AU718" s="5">
        <v>0</v>
      </c>
      <c r="AV718" s="5">
        <v>0</v>
      </c>
      <c r="AW718" s="5">
        <v>0</v>
      </c>
      <c r="AX718">
        <v>232</v>
      </c>
      <c r="AY718">
        <v>1088</v>
      </c>
      <c r="AZ718">
        <v>24.8</v>
      </c>
      <c r="BA718">
        <v>11.4</v>
      </c>
      <c r="BB718" s="55">
        <v>0.49236111111124697</v>
      </c>
    </row>
    <row r="719" spans="2:54" x14ac:dyDescent="0.25">
      <c r="B719" s="5">
        <v>9.3000000000000007</v>
      </c>
      <c r="C719" s="5">
        <v>75</v>
      </c>
      <c r="D719" s="5">
        <v>5.0999999999999996</v>
      </c>
      <c r="E719" s="5">
        <v>9.3000000000000007</v>
      </c>
      <c r="F719" s="5">
        <v>0</v>
      </c>
      <c r="G719" s="5">
        <v>9</v>
      </c>
      <c r="H719" s="5">
        <v>1030.3</v>
      </c>
      <c r="I719" s="5">
        <v>29050</v>
      </c>
      <c r="J719" s="5">
        <v>2</v>
      </c>
      <c r="K719" s="5">
        <v>0</v>
      </c>
      <c r="L719" s="5">
        <v>0</v>
      </c>
      <c r="M719" s="5">
        <v>0</v>
      </c>
      <c r="N719">
        <v>232</v>
      </c>
      <c r="O719">
        <v>1088</v>
      </c>
      <c r="P719">
        <v>24.8</v>
      </c>
      <c r="Q719">
        <v>11.5</v>
      </c>
      <c r="R719" s="54">
        <v>0.49305555555555602</v>
      </c>
      <c r="T719" s="91">
        <f t="shared" si="31"/>
        <v>24.8</v>
      </c>
      <c r="U719" s="94">
        <f t="shared" si="30"/>
        <v>12.5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9.3000000000000007</v>
      </c>
      <c r="AM719" s="5">
        <v>75</v>
      </c>
      <c r="AN719" s="5">
        <v>5.0999999999999996</v>
      </c>
      <c r="AO719" s="5">
        <v>9.3000000000000007</v>
      </c>
      <c r="AP719" s="5">
        <v>0</v>
      </c>
      <c r="AQ719" s="5">
        <v>9</v>
      </c>
      <c r="AR719" s="5">
        <v>1030.3</v>
      </c>
      <c r="AS719" s="5">
        <v>29050</v>
      </c>
      <c r="AT719" s="5">
        <v>2</v>
      </c>
      <c r="AU719" s="5">
        <v>0</v>
      </c>
      <c r="AV719" s="5">
        <v>0</v>
      </c>
      <c r="AW719" s="5">
        <v>0</v>
      </c>
      <c r="AX719">
        <v>232</v>
      </c>
      <c r="AY719">
        <v>1088</v>
      </c>
      <c r="AZ719">
        <v>24.8</v>
      </c>
      <c r="BA719">
        <v>11.5</v>
      </c>
      <c r="BB719" s="55">
        <v>0.49305555555569203</v>
      </c>
    </row>
    <row r="720" spans="2:54" x14ac:dyDescent="0.25">
      <c r="B720" s="5">
        <v>9.3000000000000007</v>
      </c>
      <c r="C720" s="5">
        <v>75</v>
      </c>
      <c r="D720" s="5">
        <v>5.0999999999999996</v>
      </c>
      <c r="E720" s="5">
        <v>9.3000000000000007</v>
      </c>
      <c r="F720" s="5">
        <v>4.7</v>
      </c>
      <c r="G720" s="5">
        <v>6.5</v>
      </c>
      <c r="H720" s="5">
        <v>1030.4000000000001</v>
      </c>
      <c r="I720" s="5">
        <v>15830</v>
      </c>
      <c r="J720" s="5">
        <v>1</v>
      </c>
      <c r="K720" s="5">
        <v>0</v>
      </c>
      <c r="L720" s="5">
        <v>0</v>
      </c>
      <c r="M720" s="5">
        <v>0</v>
      </c>
      <c r="N720">
        <v>232</v>
      </c>
      <c r="O720">
        <v>1088</v>
      </c>
      <c r="P720">
        <v>24.8</v>
      </c>
      <c r="Q720">
        <v>11.5</v>
      </c>
      <c r="R720" s="54">
        <v>0.49375000000000002</v>
      </c>
      <c r="T720" s="91">
        <f t="shared" si="31"/>
        <v>24.8</v>
      </c>
      <c r="U720" s="94">
        <f t="shared" ref="U720:U783" si="34">(T720-B720)-3</f>
        <v>12.5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9.3000000000000007</v>
      </c>
      <c r="AM720" s="5">
        <v>75</v>
      </c>
      <c r="AN720" s="5">
        <v>5.0999999999999996</v>
      </c>
      <c r="AO720" s="5">
        <v>9.3000000000000007</v>
      </c>
      <c r="AP720" s="5">
        <v>4.7</v>
      </c>
      <c r="AQ720" s="5">
        <v>6.5</v>
      </c>
      <c r="AR720" s="5">
        <v>1030.4000000000001</v>
      </c>
      <c r="AS720" s="5">
        <v>15830</v>
      </c>
      <c r="AT720" s="5">
        <v>1</v>
      </c>
      <c r="AU720" s="5">
        <v>0</v>
      </c>
      <c r="AV720" s="5">
        <v>0</v>
      </c>
      <c r="AW720" s="5">
        <v>0</v>
      </c>
      <c r="AX720">
        <v>232</v>
      </c>
      <c r="AY720">
        <v>1088</v>
      </c>
      <c r="AZ720">
        <v>24.8</v>
      </c>
      <c r="BA720">
        <v>11.5</v>
      </c>
      <c r="BB720" s="55">
        <v>0.49375000000013702</v>
      </c>
    </row>
    <row r="721" spans="2:54" x14ac:dyDescent="0.25">
      <c r="B721" s="5">
        <v>9.1999999999999993</v>
      </c>
      <c r="C721" s="5">
        <v>75</v>
      </c>
      <c r="D721" s="5">
        <v>5</v>
      </c>
      <c r="E721" s="5">
        <v>9.1999999999999993</v>
      </c>
      <c r="F721" s="5">
        <v>1.8</v>
      </c>
      <c r="G721" s="5">
        <v>3.2</v>
      </c>
      <c r="H721" s="5">
        <v>1030.3</v>
      </c>
      <c r="I721" s="5">
        <v>36150</v>
      </c>
      <c r="J721" s="5">
        <v>2</v>
      </c>
      <c r="K721" s="5">
        <v>0</v>
      </c>
      <c r="L721" s="5">
        <v>0</v>
      </c>
      <c r="M721" s="5">
        <v>0</v>
      </c>
      <c r="N721">
        <v>232</v>
      </c>
      <c r="O721">
        <v>1088</v>
      </c>
      <c r="P721">
        <v>24.8</v>
      </c>
      <c r="Q721">
        <v>11.6</v>
      </c>
      <c r="R721" s="54">
        <v>0.49444444444444402</v>
      </c>
      <c r="T721" s="91">
        <f t="shared" si="31"/>
        <v>24.8</v>
      </c>
      <c r="U721" s="94">
        <f t="shared" si="34"/>
        <v>12.600000000000001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9.1999999999999993</v>
      </c>
      <c r="AM721" s="5">
        <v>75</v>
      </c>
      <c r="AN721" s="5">
        <v>5</v>
      </c>
      <c r="AO721" s="5">
        <v>9.1999999999999993</v>
      </c>
      <c r="AP721" s="5">
        <v>1.8</v>
      </c>
      <c r="AQ721" s="5">
        <v>3.2</v>
      </c>
      <c r="AR721" s="5">
        <v>1030.3</v>
      </c>
      <c r="AS721" s="5">
        <v>36150</v>
      </c>
      <c r="AT721" s="5">
        <v>2</v>
      </c>
      <c r="AU721" s="5">
        <v>0</v>
      </c>
      <c r="AV721" s="5">
        <v>0</v>
      </c>
      <c r="AW721" s="5">
        <v>0</v>
      </c>
      <c r="AX721">
        <v>232</v>
      </c>
      <c r="AY721">
        <v>1088</v>
      </c>
      <c r="AZ721">
        <v>24.8</v>
      </c>
      <c r="BA721">
        <v>11.6</v>
      </c>
      <c r="BB721" s="55">
        <v>0.49444444444458202</v>
      </c>
    </row>
    <row r="722" spans="2:54" x14ac:dyDescent="0.25">
      <c r="B722" s="5">
        <v>9.4</v>
      </c>
      <c r="C722" s="5">
        <v>75</v>
      </c>
      <c r="D722" s="5">
        <v>5.2</v>
      </c>
      <c r="E722" s="5">
        <v>9.4</v>
      </c>
      <c r="F722" s="5">
        <v>2.2000000000000002</v>
      </c>
      <c r="G722" s="5">
        <v>6.5</v>
      </c>
      <c r="H722" s="5">
        <v>1030.4000000000001</v>
      </c>
      <c r="I722" s="5">
        <v>36670</v>
      </c>
      <c r="J722" s="5">
        <v>2</v>
      </c>
      <c r="K722" s="5">
        <v>0</v>
      </c>
      <c r="L722" s="5">
        <v>0</v>
      </c>
      <c r="M722" s="5">
        <v>0</v>
      </c>
      <c r="N722">
        <v>232</v>
      </c>
      <c r="O722">
        <v>1088</v>
      </c>
      <c r="P722">
        <v>24.7</v>
      </c>
      <c r="Q722">
        <v>11.7</v>
      </c>
      <c r="R722" s="54">
        <v>0.49513888888888902</v>
      </c>
      <c r="T722" s="91">
        <f t="shared" si="31"/>
        <v>24.7</v>
      </c>
      <c r="U722" s="94">
        <f t="shared" si="34"/>
        <v>12.299999999999999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9.4</v>
      </c>
      <c r="AM722" s="5">
        <v>75</v>
      </c>
      <c r="AN722" s="5">
        <v>5.2</v>
      </c>
      <c r="AO722" s="5">
        <v>9.4</v>
      </c>
      <c r="AP722" s="5">
        <v>2.2000000000000002</v>
      </c>
      <c r="AQ722" s="5">
        <v>6.5</v>
      </c>
      <c r="AR722" s="5">
        <v>1030.4000000000001</v>
      </c>
      <c r="AS722" s="5">
        <v>36670</v>
      </c>
      <c r="AT722" s="5">
        <v>2</v>
      </c>
      <c r="AU722" s="5">
        <v>0</v>
      </c>
      <c r="AV722" s="5">
        <v>0</v>
      </c>
      <c r="AW722" s="5">
        <v>0</v>
      </c>
      <c r="AX722">
        <v>232</v>
      </c>
      <c r="AY722">
        <v>1088</v>
      </c>
      <c r="AZ722">
        <v>24.7</v>
      </c>
      <c r="BA722">
        <v>11.7</v>
      </c>
      <c r="BB722" s="55">
        <v>0.49513888888902702</v>
      </c>
    </row>
    <row r="723" spans="2:54" x14ac:dyDescent="0.25">
      <c r="B723" s="5">
        <v>9.5</v>
      </c>
      <c r="C723" s="5">
        <v>74</v>
      </c>
      <c r="D723" s="5">
        <v>5.0999999999999996</v>
      </c>
      <c r="E723" s="5">
        <v>9.1999999999999993</v>
      </c>
      <c r="F723" s="5">
        <v>5</v>
      </c>
      <c r="G723" s="5">
        <v>9.4</v>
      </c>
      <c r="H723" s="5">
        <v>1030.5</v>
      </c>
      <c r="I723" s="5">
        <v>36950</v>
      </c>
      <c r="J723" s="5">
        <v>2</v>
      </c>
      <c r="K723" s="5">
        <v>0</v>
      </c>
      <c r="L723" s="5">
        <v>0</v>
      </c>
      <c r="M723" s="5">
        <v>0</v>
      </c>
      <c r="N723">
        <v>232</v>
      </c>
      <c r="O723">
        <v>1088</v>
      </c>
      <c r="P723">
        <v>24.7</v>
      </c>
      <c r="Q723">
        <v>11.7</v>
      </c>
      <c r="R723" s="54">
        <v>0.49583333333333302</v>
      </c>
      <c r="T723" s="91">
        <f t="shared" si="31"/>
        <v>24.7</v>
      </c>
      <c r="U723" s="94">
        <f t="shared" si="34"/>
        <v>12.2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9.5</v>
      </c>
      <c r="AM723" s="5">
        <v>74</v>
      </c>
      <c r="AN723" s="5">
        <v>5.0999999999999996</v>
      </c>
      <c r="AO723" s="5">
        <v>9.1999999999999993</v>
      </c>
      <c r="AP723" s="5">
        <v>5</v>
      </c>
      <c r="AQ723" s="5">
        <v>9.4</v>
      </c>
      <c r="AR723" s="5">
        <v>1030.5</v>
      </c>
      <c r="AS723" s="5">
        <v>36950</v>
      </c>
      <c r="AT723" s="5">
        <v>2</v>
      </c>
      <c r="AU723" s="5">
        <v>0</v>
      </c>
      <c r="AV723" s="5">
        <v>0</v>
      </c>
      <c r="AW723" s="5">
        <v>0</v>
      </c>
      <c r="AX723">
        <v>232</v>
      </c>
      <c r="AY723">
        <v>1088</v>
      </c>
      <c r="AZ723">
        <v>24.7</v>
      </c>
      <c r="BA723">
        <v>11.7</v>
      </c>
      <c r="BB723" s="55">
        <v>0.49583333333347201</v>
      </c>
    </row>
    <row r="724" spans="2:54" x14ac:dyDescent="0.25">
      <c r="B724" s="5">
        <v>9.4</v>
      </c>
      <c r="C724" s="5">
        <v>75</v>
      </c>
      <c r="D724" s="5">
        <v>5.2</v>
      </c>
      <c r="E724" s="5">
        <v>9.1</v>
      </c>
      <c r="F724" s="5">
        <v>5</v>
      </c>
      <c r="G724" s="5">
        <v>6.1</v>
      </c>
      <c r="H724" s="5">
        <v>1030.4000000000001</v>
      </c>
      <c r="I724" s="5">
        <v>18380</v>
      </c>
      <c r="J724" s="5">
        <v>1</v>
      </c>
      <c r="K724" s="5">
        <v>0</v>
      </c>
      <c r="L724" s="5">
        <v>0</v>
      </c>
      <c r="M724" s="5">
        <v>0</v>
      </c>
      <c r="N724">
        <v>232</v>
      </c>
      <c r="O724">
        <v>1088</v>
      </c>
      <c r="P724">
        <v>24.9</v>
      </c>
      <c r="Q724">
        <v>11.8</v>
      </c>
      <c r="R724" s="54">
        <v>0.49652777777777801</v>
      </c>
      <c r="T724" s="91">
        <f t="shared" si="31"/>
        <v>24.9</v>
      </c>
      <c r="U724" s="94">
        <f t="shared" si="34"/>
        <v>12.499999999999998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9.4</v>
      </c>
      <c r="AM724" s="5">
        <v>75</v>
      </c>
      <c r="AN724" s="5">
        <v>5.2</v>
      </c>
      <c r="AO724" s="5">
        <v>9.1</v>
      </c>
      <c r="AP724" s="5">
        <v>5</v>
      </c>
      <c r="AQ724" s="5">
        <v>6.1</v>
      </c>
      <c r="AR724" s="5">
        <v>1030.4000000000001</v>
      </c>
      <c r="AS724" s="5">
        <v>18380</v>
      </c>
      <c r="AT724" s="5">
        <v>1</v>
      </c>
      <c r="AU724" s="5">
        <v>0</v>
      </c>
      <c r="AV724" s="5">
        <v>0</v>
      </c>
      <c r="AW724" s="5">
        <v>0</v>
      </c>
      <c r="AX724">
        <v>232</v>
      </c>
      <c r="AY724">
        <v>1088</v>
      </c>
      <c r="AZ724">
        <v>24.9</v>
      </c>
      <c r="BA724">
        <v>11.8</v>
      </c>
      <c r="BB724" s="55">
        <v>0.49652777777791701</v>
      </c>
    </row>
    <row r="725" spans="2:54" x14ac:dyDescent="0.25">
      <c r="B725" s="5">
        <v>9.3000000000000007</v>
      </c>
      <c r="C725" s="5">
        <v>74</v>
      </c>
      <c r="D725" s="5">
        <v>4.9000000000000004</v>
      </c>
      <c r="E725" s="5">
        <v>9</v>
      </c>
      <c r="F725" s="5">
        <v>5</v>
      </c>
      <c r="G725" s="5">
        <v>13.7</v>
      </c>
      <c r="H725" s="5">
        <v>1030.3</v>
      </c>
      <c r="I725" s="5">
        <v>15290</v>
      </c>
      <c r="J725" s="5">
        <v>1</v>
      </c>
      <c r="K725" s="5">
        <v>0</v>
      </c>
      <c r="L725" s="5">
        <v>0</v>
      </c>
      <c r="M725" s="5">
        <v>0</v>
      </c>
      <c r="N725">
        <v>232</v>
      </c>
      <c r="O725">
        <v>1088</v>
      </c>
      <c r="P725">
        <v>25</v>
      </c>
      <c r="Q725">
        <v>11.9</v>
      </c>
      <c r="R725" s="54">
        <v>0.49722222222222201</v>
      </c>
      <c r="T725" s="91">
        <f t="shared" si="31"/>
        <v>25</v>
      </c>
      <c r="U725" s="94">
        <f t="shared" si="34"/>
        <v>12.7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9.3000000000000007</v>
      </c>
      <c r="AM725" s="5">
        <v>74</v>
      </c>
      <c r="AN725" s="5">
        <v>4.9000000000000004</v>
      </c>
      <c r="AO725" s="5">
        <v>9</v>
      </c>
      <c r="AP725" s="5">
        <v>5</v>
      </c>
      <c r="AQ725" s="5">
        <v>13.7</v>
      </c>
      <c r="AR725" s="5">
        <v>1030.3</v>
      </c>
      <c r="AS725" s="5">
        <v>15290</v>
      </c>
      <c r="AT725" s="5">
        <v>1</v>
      </c>
      <c r="AU725" s="5">
        <v>0</v>
      </c>
      <c r="AV725" s="5">
        <v>0</v>
      </c>
      <c r="AW725" s="5">
        <v>0</v>
      </c>
      <c r="AX725">
        <v>232</v>
      </c>
      <c r="AY725">
        <v>1088</v>
      </c>
      <c r="AZ725">
        <v>25</v>
      </c>
      <c r="BA725">
        <v>11.9</v>
      </c>
      <c r="BB725" s="55">
        <v>0.49722222222236201</v>
      </c>
    </row>
    <row r="726" spans="2:54" x14ac:dyDescent="0.25">
      <c r="B726" s="5">
        <v>8.9</v>
      </c>
      <c r="C726" s="5">
        <v>76</v>
      </c>
      <c r="D726" s="5">
        <v>4.9000000000000004</v>
      </c>
      <c r="E726" s="5">
        <v>7.5</v>
      </c>
      <c r="F726" s="5">
        <v>9</v>
      </c>
      <c r="G726" s="5">
        <v>11.5</v>
      </c>
      <c r="H726" s="5">
        <v>1030.4000000000001</v>
      </c>
      <c r="I726" s="5">
        <v>33180</v>
      </c>
      <c r="J726" s="5">
        <v>2</v>
      </c>
      <c r="K726" s="5">
        <v>0</v>
      </c>
      <c r="L726" s="5">
        <v>0</v>
      </c>
      <c r="M726" s="5">
        <v>0</v>
      </c>
      <c r="N726">
        <v>232</v>
      </c>
      <c r="O726">
        <v>1088</v>
      </c>
      <c r="P726">
        <v>24.7</v>
      </c>
      <c r="Q726">
        <v>12</v>
      </c>
      <c r="R726" s="54">
        <v>0.49791666666666701</v>
      </c>
      <c r="T726" s="91">
        <f t="shared" si="31"/>
        <v>24.7</v>
      </c>
      <c r="U726" s="94">
        <f t="shared" si="34"/>
        <v>12.799999999999999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8.9</v>
      </c>
      <c r="AM726" s="5">
        <v>76</v>
      </c>
      <c r="AN726" s="5">
        <v>4.9000000000000004</v>
      </c>
      <c r="AO726" s="5">
        <v>7.5</v>
      </c>
      <c r="AP726" s="5">
        <v>9</v>
      </c>
      <c r="AQ726" s="5">
        <v>11.5</v>
      </c>
      <c r="AR726" s="5">
        <v>1030.4000000000001</v>
      </c>
      <c r="AS726" s="5">
        <v>33180</v>
      </c>
      <c r="AT726" s="5">
        <v>2</v>
      </c>
      <c r="AU726" s="5">
        <v>0</v>
      </c>
      <c r="AV726" s="5">
        <v>0</v>
      </c>
      <c r="AW726" s="5">
        <v>0</v>
      </c>
      <c r="AX726">
        <v>232</v>
      </c>
      <c r="AY726">
        <v>1088</v>
      </c>
      <c r="AZ726">
        <v>24.7</v>
      </c>
      <c r="BA726">
        <v>12</v>
      </c>
      <c r="BB726" s="55">
        <v>0.49791666666680701</v>
      </c>
    </row>
    <row r="727" spans="2:54" x14ac:dyDescent="0.25">
      <c r="B727" s="5">
        <v>8.8000000000000007</v>
      </c>
      <c r="C727" s="5">
        <v>76</v>
      </c>
      <c r="D727" s="5">
        <v>4.8</v>
      </c>
      <c r="E727" s="5">
        <v>8.8000000000000007</v>
      </c>
      <c r="F727" s="5">
        <v>3.6</v>
      </c>
      <c r="G727" s="5">
        <v>6.8</v>
      </c>
      <c r="H727" s="5">
        <v>1030.4000000000001</v>
      </c>
      <c r="I727" s="5">
        <v>15840</v>
      </c>
      <c r="J727" s="5">
        <v>1</v>
      </c>
      <c r="K727" s="5">
        <v>0</v>
      </c>
      <c r="L727" s="5">
        <v>0</v>
      </c>
      <c r="M727" s="5">
        <v>0</v>
      </c>
      <c r="N727">
        <v>232</v>
      </c>
      <c r="O727">
        <v>1088</v>
      </c>
      <c r="P727">
        <v>24.3</v>
      </c>
      <c r="Q727">
        <v>12</v>
      </c>
      <c r="R727" s="54">
        <v>0.49861111111111101</v>
      </c>
      <c r="T727" s="91">
        <f t="shared" si="31"/>
        <v>24.3</v>
      </c>
      <c r="U727" s="94">
        <f t="shared" si="34"/>
        <v>12.5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8.8000000000000007</v>
      </c>
      <c r="AM727" s="5">
        <v>76</v>
      </c>
      <c r="AN727" s="5">
        <v>4.8</v>
      </c>
      <c r="AO727" s="5">
        <v>8.8000000000000007</v>
      </c>
      <c r="AP727" s="5">
        <v>3.6</v>
      </c>
      <c r="AQ727" s="5">
        <v>6.8</v>
      </c>
      <c r="AR727" s="5">
        <v>1030.4000000000001</v>
      </c>
      <c r="AS727" s="5">
        <v>15840</v>
      </c>
      <c r="AT727" s="5">
        <v>1</v>
      </c>
      <c r="AU727" s="5">
        <v>0</v>
      </c>
      <c r="AV727" s="5">
        <v>0</v>
      </c>
      <c r="AW727" s="5">
        <v>0</v>
      </c>
      <c r="AX727">
        <v>232</v>
      </c>
      <c r="AY727">
        <v>1088</v>
      </c>
      <c r="AZ727">
        <v>24.3</v>
      </c>
      <c r="BA727">
        <v>12</v>
      </c>
      <c r="BB727" s="55">
        <v>0.498611111111252</v>
      </c>
    </row>
    <row r="728" spans="2:54" x14ac:dyDescent="0.25">
      <c r="B728" s="5">
        <v>8.6</v>
      </c>
      <c r="C728" s="5">
        <v>77</v>
      </c>
      <c r="D728" s="5">
        <v>4.8</v>
      </c>
      <c r="E728" s="5">
        <v>7.9</v>
      </c>
      <c r="F728" s="5">
        <v>6.1</v>
      </c>
      <c r="G728" s="5">
        <v>6.8</v>
      </c>
      <c r="H728" s="5">
        <v>1030.5999999999999</v>
      </c>
      <c r="I728" s="5">
        <v>17020</v>
      </c>
      <c r="J728" s="5">
        <v>1</v>
      </c>
      <c r="K728" s="5">
        <v>0</v>
      </c>
      <c r="L728" s="5">
        <v>0</v>
      </c>
      <c r="M728" s="5">
        <v>0</v>
      </c>
      <c r="N728">
        <v>232</v>
      </c>
      <c r="O728">
        <v>1088</v>
      </c>
      <c r="P728">
        <v>23.8</v>
      </c>
      <c r="Q728">
        <v>12</v>
      </c>
      <c r="R728" s="54">
        <v>0.499305555555556</v>
      </c>
      <c r="T728" s="91">
        <f t="shared" si="31"/>
        <v>23.8</v>
      </c>
      <c r="U728" s="94">
        <f t="shared" si="34"/>
        <v>12.200000000000001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8.6</v>
      </c>
      <c r="AM728" s="5">
        <v>77</v>
      </c>
      <c r="AN728" s="5">
        <v>4.8</v>
      </c>
      <c r="AO728" s="5">
        <v>7.9</v>
      </c>
      <c r="AP728" s="5">
        <v>6.1</v>
      </c>
      <c r="AQ728" s="5">
        <v>6.8</v>
      </c>
      <c r="AR728" s="5">
        <v>1030.5999999999999</v>
      </c>
      <c r="AS728" s="5">
        <v>17020</v>
      </c>
      <c r="AT728" s="5">
        <v>1</v>
      </c>
      <c r="AU728" s="5">
        <v>0</v>
      </c>
      <c r="AV728" s="5">
        <v>0</v>
      </c>
      <c r="AW728" s="5">
        <v>0</v>
      </c>
      <c r="AX728">
        <v>232</v>
      </c>
      <c r="AY728">
        <v>1088</v>
      </c>
      <c r="AZ728">
        <v>23.8</v>
      </c>
      <c r="BA728">
        <v>12</v>
      </c>
      <c r="BB728" s="55">
        <v>0.499305555555697</v>
      </c>
    </row>
    <row r="729" spans="2:54" x14ac:dyDescent="0.25">
      <c r="B729" s="5">
        <v>8.5</v>
      </c>
      <c r="C729" s="5">
        <v>77</v>
      </c>
      <c r="D729" s="5">
        <v>4.7</v>
      </c>
      <c r="E729" s="5">
        <v>7.4</v>
      </c>
      <c r="F729" s="5">
        <v>7.2</v>
      </c>
      <c r="G729" s="5">
        <v>7.2</v>
      </c>
      <c r="H729" s="5">
        <v>1030.4000000000001</v>
      </c>
      <c r="I729" s="5">
        <v>17080</v>
      </c>
      <c r="J729" s="5">
        <v>1</v>
      </c>
      <c r="K729" s="5">
        <v>0</v>
      </c>
      <c r="L729" s="5">
        <v>0</v>
      </c>
      <c r="M729" s="5">
        <v>0</v>
      </c>
      <c r="N729">
        <v>232</v>
      </c>
      <c r="O729">
        <v>1088</v>
      </c>
      <c r="P729">
        <v>23.3</v>
      </c>
      <c r="Q729">
        <v>12.1</v>
      </c>
      <c r="R729" s="54">
        <v>0.5</v>
      </c>
      <c r="T729" s="91">
        <f t="shared" si="31"/>
        <v>23.3</v>
      </c>
      <c r="U729" s="94">
        <f t="shared" si="34"/>
        <v>11.8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8.5</v>
      </c>
      <c r="AM729" s="5">
        <v>77</v>
      </c>
      <c r="AN729" s="5">
        <v>4.7</v>
      </c>
      <c r="AO729" s="5">
        <v>7.4</v>
      </c>
      <c r="AP729" s="5">
        <v>7.2</v>
      </c>
      <c r="AQ729" s="5">
        <v>7.2</v>
      </c>
      <c r="AR729" s="5">
        <v>1030.4000000000001</v>
      </c>
      <c r="AS729" s="5">
        <v>17080</v>
      </c>
      <c r="AT729" s="5">
        <v>1</v>
      </c>
      <c r="AU729" s="5">
        <v>0</v>
      </c>
      <c r="AV729" s="5">
        <v>0</v>
      </c>
      <c r="AW729" s="5">
        <v>0</v>
      </c>
      <c r="AX729">
        <v>232</v>
      </c>
      <c r="AY729">
        <v>1088</v>
      </c>
      <c r="AZ729">
        <v>23.3</v>
      </c>
      <c r="BA729">
        <v>12.1</v>
      </c>
      <c r="BB729" s="55">
        <v>0.500000000000142</v>
      </c>
    </row>
    <row r="730" spans="2:54" x14ac:dyDescent="0.25">
      <c r="B730" s="5">
        <v>8.4</v>
      </c>
      <c r="C730" s="5">
        <v>77</v>
      </c>
      <c r="D730" s="5">
        <v>4.5999999999999996</v>
      </c>
      <c r="E730" s="5">
        <v>7.3</v>
      </c>
      <c r="F730" s="5">
        <v>7.2</v>
      </c>
      <c r="G730" s="5">
        <v>9</v>
      </c>
      <c r="H730" s="5">
        <v>1030.4000000000001</v>
      </c>
      <c r="I730" s="5">
        <v>19880</v>
      </c>
      <c r="J730" s="5">
        <v>1</v>
      </c>
      <c r="K730" s="5">
        <v>0</v>
      </c>
      <c r="L730" s="5">
        <v>0</v>
      </c>
      <c r="M730" s="5">
        <v>0</v>
      </c>
      <c r="N730">
        <v>232</v>
      </c>
      <c r="O730">
        <v>1088</v>
      </c>
      <c r="P730">
        <v>23.3</v>
      </c>
      <c r="Q730">
        <v>12.1</v>
      </c>
      <c r="R730" s="54">
        <v>0.500694444444444</v>
      </c>
      <c r="T730" s="91">
        <f t="shared" si="31"/>
        <v>23.3</v>
      </c>
      <c r="U730" s="94">
        <f t="shared" si="34"/>
        <v>11.9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8.4</v>
      </c>
      <c r="AM730" s="5">
        <v>77</v>
      </c>
      <c r="AN730" s="5">
        <v>4.5999999999999996</v>
      </c>
      <c r="AO730" s="5">
        <v>7.3</v>
      </c>
      <c r="AP730" s="5">
        <v>7.2</v>
      </c>
      <c r="AQ730" s="5">
        <v>9</v>
      </c>
      <c r="AR730" s="5">
        <v>1030.4000000000001</v>
      </c>
      <c r="AS730" s="5">
        <v>19880</v>
      </c>
      <c r="AT730" s="5">
        <v>1</v>
      </c>
      <c r="AU730" s="5">
        <v>0</v>
      </c>
      <c r="AV730" s="5">
        <v>0</v>
      </c>
      <c r="AW730" s="5">
        <v>0</v>
      </c>
      <c r="AX730">
        <v>232</v>
      </c>
      <c r="AY730">
        <v>1088</v>
      </c>
      <c r="AZ730">
        <v>23.3</v>
      </c>
      <c r="BA730">
        <v>12.1</v>
      </c>
      <c r="BB730" s="55">
        <v>0.50069444444458699</v>
      </c>
    </row>
    <row r="731" spans="2:54" x14ac:dyDescent="0.25">
      <c r="B731" s="5">
        <v>8.4</v>
      </c>
      <c r="C731" s="5">
        <v>78</v>
      </c>
      <c r="D731" s="5">
        <v>4.8</v>
      </c>
      <c r="E731" s="5">
        <v>8.4</v>
      </c>
      <c r="F731" s="5">
        <v>3.2</v>
      </c>
      <c r="G731" s="5">
        <v>4.3</v>
      </c>
      <c r="H731" s="5">
        <v>1030.5</v>
      </c>
      <c r="I731" s="5">
        <v>17540</v>
      </c>
      <c r="J731" s="5">
        <v>1</v>
      </c>
      <c r="K731" s="5">
        <v>0</v>
      </c>
      <c r="L731" s="5">
        <v>0</v>
      </c>
      <c r="M731" s="5">
        <v>0</v>
      </c>
      <c r="N731">
        <v>232</v>
      </c>
      <c r="O731">
        <v>1088</v>
      </c>
      <c r="P731">
        <v>22.7</v>
      </c>
      <c r="Q731">
        <v>12.2</v>
      </c>
      <c r="R731" s="54">
        <v>0.50138888888888899</v>
      </c>
      <c r="T731" s="91">
        <f t="shared" si="31"/>
        <v>22.7</v>
      </c>
      <c r="U731" s="94">
        <f t="shared" si="34"/>
        <v>11.299999999999999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8.4</v>
      </c>
      <c r="AM731" s="5">
        <v>78</v>
      </c>
      <c r="AN731" s="5">
        <v>4.8</v>
      </c>
      <c r="AO731" s="5">
        <v>8.4</v>
      </c>
      <c r="AP731" s="5">
        <v>3.2</v>
      </c>
      <c r="AQ731" s="5">
        <v>4.3</v>
      </c>
      <c r="AR731" s="5">
        <v>1030.5</v>
      </c>
      <c r="AS731" s="5">
        <v>17540</v>
      </c>
      <c r="AT731" s="5">
        <v>1</v>
      </c>
      <c r="AU731" s="5">
        <v>0</v>
      </c>
      <c r="AV731" s="5">
        <v>0</v>
      </c>
      <c r="AW731" s="5">
        <v>0</v>
      </c>
      <c r="AX731">
        <v>232</v>
      </c>
      <c r="AY731">
        <v>1088</v>
      </c>
      <c r="AZ731">
        <v>22.7</v>
      </c>
      <c r="BA731">
        <v>12.2</v>
      </c>
      <c r="BB731" s="55">
        <v>0.50138888888903199</v>
      </c>
    </row>
    <row r="732" spans="2:54" x14ac:dyDescent="0.25">
      <c r="B732" s="5">
        <v>8.4</v>
      </c>
      <c r="C732" s="5">
        <v>78</v>
      </c>
      <c r="D732" s="5">
        <v>4.8</v>
      </c>
      <c r="E732" s="5">
        <v>8.4</v>
      </c>
      <c r="F732" s="5">
        <v>2.2000000000000002</v>
      </c>
      <c r="G732" s="5">
        <v>5.8</v>
      </c>
      <c r="H732" s="5">
        <v>1030.3</v>
      </c>
      <c r="I732" s="5">
        <v>28850</v>
      </c>
      <c r="J732" s="5">
        <v>2</v>
      </c>
      <c r="K732" s="5">
        <v>0</v>
      </c>
      <c r="L732" s="5">
        <v>0</v>
      </c>
      <c r="M732" s="5">
        <v>0</v>
      </c>
      <c r="N732">
        <v>232</v>
      </c>
      <c r="O732">
        <v>1088</v>
      </c>
      <c r="P732">
        <v>22.1</v>
      </c>
      <c r="Q732">
        <v>12.3</v>
      </c>
      <c r="R732" s="54">
        <v>0.50208333333333299</v>
      </c>
      <c r="T732" s="91">
        <f t="shared" si="31"/>
        <v>22.1</v>
      </c>
      <c r="U732" s="94">
        <f t="shared" si="34"/>
        <v>10.700000000000001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8.4</v>
      </c>
      <c r="AM732" s="5">
        <v>78</v>
      </c>
      <c r="AN732" s="5">
        <v>4.8</v>
      </c>
      <c r="AO732" s="5">
        <v>8.4</v>
      </c>
      <c r="AP732" s="5">
        <v>2.2000000000000002</v>
      </c>
      <c r="AQ732" s="5">
        <v>5.8</v>
      </c>
      <c r="AR732" s="5">
        <v>1030.3</v>
      </c>
      <c r="AS732" s="5">
        <v>28850</v>
      </c>
      <c r="AT732" s="5">
        <v>2</v>
      </c>
      <c r="AU732" s="5">
        <v>0</v>
      </c>
      <c r="AV732" s="5">
        <v>0</v>
      </c>
      <c r="AW732" s="5">
        <v>0</v>
      </c>
      <c r="AX732">
        <v>232</v>
      </c>
      <c r="AY732">
        <v>1088</v>
      </c>
      <c r="AZ732">
        <v>22.1</v>
      </c>
      <c r="BA732">
        <v>12.3</v>
      </c>
      <c r="BB732" s="55">
        <v>0.50208333333347699</v>
      </c>
    </row>
    <row r="733" spans="2:54" x14ac:dyDescent="0.25">
      <c r="B733" s="5">
        <v>8.6</v>
      </c>
      <c r="C733" s="5">
        <v>77</v>
      </c>
      <c r="D733" s="5">
        <v>4.8</v>
      </c>
      <c r="E733" s="5">
        <v>8.6</v>
      </c>
      <c r="F733" s="5">
        <v>4</v>
      </c>
      <c r="G733" s="5">
        <v>4.7</v>
      </c>
      <c r="H733" s="5">
        <v>1030.4000000000001</v>
      </c>
      <c r="I733" s="5">
        <v>35170</v>
      </c>
      <c r="J733" s="5">
        <v>2</v>
      </c>
      <c r="K733" s="5">
        <v>0</v>
      </c>
      <c r="L733" s="5">
        <v>0</v>
      </c>
      <c r="M733" s="5">
        <v>0</v>
      </c>
      <c r="N733">
        <v>232</v>
      </c>
      <c r="O733">
        <v>1088</v>
      </c>
      <c r="P733">
        <v>21.6</v>
      </c>
      <c r="Q733">
        <v>12.4</v>
      </c>
      <c r="R733" s="54">
        <v>0.50277777777777799</v>
      </c>
      <c r="T733" s="91">
        <f t="shared" si="31"/>
        <v>21.6</v>
      </c>
      <c r="U733" s="94">
        <f t="shared" si="34"/>
        <v>10.000000000000002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8.6</v>
      </c>
      <c r="AM733" s="5">
        <v>77</v>
      </c>
      <c r="AN733" s="5">
        <v>4.8</v>
      </c>
      <c r="AO733" s="5">
        <v>8.6</v>
      </c>
      <c r="AP733" s="5">
        <v>4</v>
      </c>
      <c r="AQ733" s="5">
        <v>4.7</v>
      </c>
      <c r="AR733" s="5">
        <v>1030.4000000000001</v>
      </c>
      <c r="AS733" s="5">
        <v>35170</v>
      </c>
      <c r="AT733" s="5">
        <v>2</v>
      </c>
      <c r="AU733" s="5">
        <v>0</v>
      </c>
      <c r="AV733" s="5">
        <v>0</v>
      </c>
      <c r="AW733" s="5">
        <v>0</v>
      </c>
      <c r="AX733">
        <v>232</v>
      </c>
      <c r="AY733">
        <v>1088</v>
      </c>
      <c r="AZ733">
        <v>21.6</v>
      </c>
      <c r="BA733">
        <v>12.4</v>
      </c>
      <c r="BB733" s="55">
        <v>0.50277777777792199</v>
      </c>
    </row>
    <row r="734" spans="2:54" x14ac:dyDescent="0.25">
      <c r="B734" s="5">
        <v>8.6999999999999993</v>
      </c>
      <c r="C734" s="5">
        <v>76</v>
      </c>
      <c r="D734" s="5">
        <v>4.7</v>
      </c>
      <c r="E734" s="5">
        <v>8.6999999999999993</v>
      </c>
      <c r="F734" s="5">
        <v>3.2</v>
      </c>
      <c r="G734" s="5">
        <v>5</v>
      </c>
      <c r="H734" s="5">
        <v>1030.2</v>
      </c>
      <c r="I734" s="5">
        <v>16820</v>
      </c>
      <c r="J734" s="5">
        <v>1</v>
      </c>
      <c r="K734" s="5">
        <v>0</v>
      </c>
      <c r="L734" s="5">
        <v>0</v>
      </c>
      <c r="M734" s="5">
        <v>0</v>
      </c>
      <c r="N734">
        <v>232</v>
      </c>
      <c r="O734">
        <v>1088</v>
      </c>
      <c r="P734">
        <v>21.2</v>
      </c>
      <c r="Q734">
        <v>12.5</v>
      </c>
      <c r="R734" s="54">
        <v>0.50347222222222199</v>
      </c>
      <c r="T734" s="91">
        <f t="shared" si="31"/>
        <v>21.2</v>
      </c>
      <c r="U734" s="94">
        <f t="shared" si="34"/>
        <v>9.5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8.6999999999999993</v>
      </c>
      <c r="AM734" s="5">
        <v>76</v>
      </c>
      <c r="AN734" s="5">
        <v>4.7</v>
      </c>
      <c r="AO734" s="5">
        <v>8.6999999999999993</v>
      </c>
      <c r="AP734" s="5">
        <v>3.2</v>
      </c>
      <c r="AQ734" s="5">
        <v>5</v>
      </c>
      <c r="AR734" s="5">
        <v>1030.2</v>
      </c>
      <c r="AS734" s="5">
        <v>16820</v>
      </c>
      <c r="AT734" s="5">
        <v>1</v>
      </c>
      <c r="AU734" s="5">
        <v>0</v>
      </c>
      <c r="AV734" s="5">
        <v>0</v>
      </c>
      <c r="AW734" s="5">
        <v>0</v>
      </c>
      <c r="AX734">
        <v>232</v>
      </c>
      <c r="AY734">
        <v>1088</v>
      </c>
      <c r="AZ734">
        <v>21.2</v>
      </c>
      <c r="BA734">
        <v>12.5</v>
      </c>
      <c r="BB734" s="55">
        <v>0.50347222222236698</v>
      </c>
    </row>
    <row r="735" spans="2:54" x14ac:dyDescent="0.25">
      <c r="B735" s="5">
        <v>8.6999999999999993</v>
      </c>
      <c r="C735" s="5">
        <v>77</v>
      </c>
      <c r="D735" s="5">
        <v>4.9000000000000004</v>
      </c>
      <c r="E735" s="5">
        <v>8.6999999999999993</v>
      </c>
      <c r="F735" s="5">
        <v>3.6</v>
      </c>
      <c r="G735" s="5">
        <v>4.7</v>
      </c>
      <c r="H735" s="5">
        <v>1030.4000000000001</v>
      </c>
      <c r="I735" s="5">
        <v>17180</v>
      </c>
      <c r="J735" s="5">
        <v>1</v>
      </c>
      <c r="K735" s="5">
        <v>0</v>
      </c>
      <c r="L735" s="5">
        <v>0</v>
      </c>
      <c r="M735" s="5">
        <v>0</v>
      </c>
      <c r="N735">
        <v>232</v>
      </c>
      <c r="O735">
        <v>1088</v>
      </c>
      <c r="P735">
        <v>21</v>
      </c>
      <c r="Q735">
        <v>12.6</v>
      </c>
      <c r="R735" s="54">
        <v>0.50416666666666698</v>
      </c>
      <c r="T735" s="91">
        <f t="shared" si="31"/>
        <v>21</v>
      </c>
      <c r="U735" s="94">
        <f t="shared" si="34"/>
        <v>9.3000000000000007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8.6999999999999993</v>
      </c>
      <c r="AM735" s="5">
        <v>77</v>
      </c>
      <c r="AN735" s="5">
        <v>4.9000000000000004</v>
      </c>
      <c r="AO735" s="5">
        <v>8.6999999999999993</v>
      </c>
      <c r="AP735" s="5">
        <v>3.6</v>
      </c>
      <c r="AQ735" s="5">
        <v>4.7</v>
      </c>
      <c r="AR735" s="5">
        <v>1030.4000000000001</v>
      </c>
      <c r="AS735" s="5">
        <v>17180</v>
      </c>
      <c r="AT735" s="5">
        <v>1</v>
      </c>
      <c r="AU735" s="5">
        <v>0</v>
      </c>
      <c r="AV735" s="5">
        <v>0</v>
      </c>
      <c r="AW735" s="5">
        <v>0</v>
      </c>
      <c r="AX735">
        <v>232</v>
      </c>
      <c r="AY735">
        <v>1088</v>
      </c>
      <c r="AZ735">
        <v>21</v>
      </c>
      <c r="BA735">
        <v>12.6</v>
      </c>
      <c r="BB735" s="55">
        <v>0.50416666666681198</v>
      </c>
    </row>
    <row r="736" spans="2:54" x14ac:dyDescent="0.25">
      <c r="B736" s="5">
        <v>8.6999999999999993</v>
      </c>
      <c r="C736" s="5">
        <v>77</v>
      </c>
      <c r="D736" s="5">
        <v>4.9000000000000004</v>
      </c>
      <c r="E736" s="5">
        <v>8.6999999999999993</v>
      </c>
      <c r="F736" s="5">
        <v>2.2000000000000002</v>
      </c>
      <c r="G736" s="5">
        <v>2.9</v>
      </c>
      <c r="H736" s="5">
        <v>1030.5</v>
      </c>
      <c r="I736" s="5">
        <v>19290</v>
      </c>
      <c r="J736" s="5">
        <v>1</v>
      </c>
      <c r="K736" s="5">
        <v>0</v>
      </c>
      <c r="L736" s="5">
        <v>0</v>
      </c>
      <c r="M736" s="5">
        <v>0</v>
      </c>
      <c r="N736">
        <v>232</v>
      </c>
      <c r="O736">
        <v>1088</v>
      </c>
      <c r="P736">
        <v>20.9</v>
      </c>
      <c r="Q736">
        <v>12.6</v>
      </c>
      <c r="R736" s="54">
        <v>0.50486111111111098</v>
      </c>
      <c r="T736" s="91">
        <f t="shared" si="31"/>
        <v>20.9</v>
      </c>
      <c r="U736" s="94">
        <f t="shared" si="34"/>
        <v>9.1999999999999993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8.6999999999999993</v>
      </c>
      <c r="AM736" s="5">
        <v>77</v>
      </c>
      <c r="AN736" s="5">
        <v>4.9000000000000004</v>
      </c>
      <c r="AO736" s="5">
        <v>8.6999999999999993</v>
      </c>
      <c r="AP736" s="5">
        <v>2.2000000000000002</v>
      </c>
      <c r="AQ736" s="5">
        <v>2.9</v>
      </c>
      <c r="AR736" s="5">
        <v>1030.5</v>
      </c>
      <c r="AS736" s="5">
        <v>19290</v>
      </c>
      <c r="AT736" s="5">
        <v>1</v>
      </c>
      <c r="AU736" s="5">
        <v>0</v>
      </c>
      <c r="AV736" s="5">
        <v>0</v>
      </c>
      <c r="AW736" s="5">
        <v>0</v>
      </c>
      <c r="AX736">
        <v>232</v>
      </c>
      <c r="AY736">
        <v>1088</v>
      </c>
      <c r="AZ736">
        <v>20.9</v>
      </c>
      <c r="BA736">
        <v>12.6</v>
      </c>
      <c r="BB736" s="55">
        <v>0.50486111111125698</v>
      </c>
    </row>
    <row r="737" spans="2:54" x14ac:dyDescent="0.25">
      <c r="B737" s="5">
        <v>8.6999999999999993</v>
      </c>
      <c r="C737" s="5">
        <v>77</v>
      </c>
      <c r="D737" s="5">
        <v>4.9000000000000004</v>
      </c>
      <c r="E737" s="5">
        <v>8.6999999999999993</v>
      </c>
      <c r="F737" s="5">
        <v>4.3</v>
      </c>
      <c r="G737" s="5">
        <v>7.6</v>
      </c>
      <c r="H737" s="5">
        <v>1030.2</v>
      </c>
      <c r="I737" s="5">
        <v>18630</v>
      </c>
      <c r="J737" s="5">
        <v>1</v>
      </c>
      <c r="K737" s="5">
        <v>0</v>
      </c>
      <c r="L737" s="5">
        <v>0</v>
      </c>
      <c r="M737" s="5">
        <v>0</v>
      </c>
      <c r="N737">
        <v>232</v>
      </c>
      <c r="O737">
        <v>1088</v>
      </c>
      <c r="P737">
        <v>20.7</v>
      </c>
      <c r="Q737">
        <v>12.8</v>
      </c>
      <c r="R737" s="54">
        <v>0.50555555555555598</v>
      </c>
      <c r="T737" s="91">
        <f t="shared" si="31"/>
        <v>20.7</v>
      </c>
      <c r="U737" s="94">
        <f t="shared" si="34"/>
        <v>9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8.6999999999999993</v>
      </c>
      <c r="AM737" s="5">
        <v>77</v>
      </c>
      <c r="AN737" s="5">
        <v>4.9000000000000004</v>
      </c>
      <c r="AO737" s="5">
        <v>8.6999999999999993</v>
      </c>
      <c r="AP737" s="5">
        <v>4.3</v>
      </c>
      <c r="AQ737" s="5">
        <v>7.6</v>
      </c>
      <c r="AR737" s="5">
        <v>1030.2</v>
      </c>
      <c r="AS737" s="5">
        <v>18630</v>
      </c>
      <c r="AT737" s="5">
        <v>1</v>
      </c>
      <c r="AU737" s="5">
        <v>0</v>
      </c>
      <c r="AV737" s="5">
        <v>0</v>
      </c>
      <c r="AW737" s="5">
        <v>0</v>
      </c>
      <c r="AX737">
        <v>232</v>
      </c>
      <c r="AY737">
        <v>1088</v>
      </c>
      <c r="AZ737">
        <v>20.7</v>
      </c>
      <c r="BA737">
        <v>12.8</v>
      </c>
      <c r="BB737" s="55">
        <v>0.50555555555570197</v>
      </c>
    </row>
    <row r="738" spans="2:54" x14ac:dyDescent="0.25">
      <c r="B738" s="5">
        <v>8.6</v>
      </c>
      <c r="C738" s="5">
        <v>78</v>
      </c>
      <c r="D738" s="5">
        <v>5</v>
      </c>
      <c r="E738" s="5">
        <v>8.6</v>
      </c>
      <c r="F738" s="5">
        <v>2.2000000000000002</v>
      </c>
      <c r="G738" s="5">
        <v>4.3</v>
      </c>
      <c r="H738" s="5">
        <v>1030.2</v>
      </c>
      <c r="I738" s="5">
        <v>18740</v>
      </c>
      <c r="J738" s="5">
        <v>1</v>
      </c>
      <c r="K738" s="5">
        <v>0</v>
      </c>
      <c r="L738" s="5">
        <v>0</v>
      </c>
      <c r="M738" s="5">
        <v>0</v>
      </c>
      <c r="N738">
        <v>232</v>
      </c>
      <c r="O738">
        <v>1088</v>
      </c>
      <c r="P738">
        <v>20.399999999999999</v>
      </c>
      <c r="Q738">
        <v>12.8</v>
      </c>
      <c r="R738" s="54">
        <v>0.50624999999999998</v>
      </c>
      <c r="T738" s="91">
        <f t="shared" si="31"/>
        <v>20.399999999999999</v>
      </c>
      <c r="U738" s="94">
        <f t="shared" si="34"/>
        <v>8.7999999999999989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8.6</v>
      </c>
      <c r="AM738" s="5">
        <v>78</v>
      </c>
      <c r="AN738" s="5">
        <v>5</v>
      </c>
      <c r="AO738" s="5">
        <v>8.6</v>
      </c>
      <c r="AP738" s="5">
        <v>2.2000000000000002</v>
      </c>
      <c r="AQ738" s="5">
        <v>4.3</v>
      </c>
      <c r="AR738" s="5">
        <v>1030.2</v>
      </c>
      <c r="AS738" s="5">
        <v>18740</v>
      </c>
      <c r="AT738" s="5">
        <v>1</v>
      </c>
      <c r="AU738" s="5">
        <v>0</v>
      </c>
      <c r="AV738" s="5">
        <v>0</v>
      </c>
      <c r="AW738" s="5">
        <v>0</v>
      </c>
      <c r="AX738">
        <v>232</v>
      </c>
      <c r="AY738">
        <v>1088</v>
      </c>
      <c r="AZ738">
        <v>20.399999999999999</v>
      </c>
      <c r="BA738">
        <v>12.8</v>
      </c>
      <c r="BB738" s="55">
        <v>0.50625000000014697</v>
      </c>
    </row>
    <row r="739" spans="2:54" x14ac:dyDescent="0.25">
      <c r="B739" s="5">
        <v>8.5</v>
      </c>
      <c r="C739" s="5">
        <v>77</v>
      </c>
      <c r="D739" s="5">
        <v>4.7</v>
      </c>
      <c r="E739" s="5">
        <v>8.5</v>
      </c>
      <c r="F739" s="5">
        <v>3.6</v>
      </c>
      <c r="G739" s="5">
        <v>9.4</v>
      </c>
      <c r="H739" s="5">
        <v>1030.3</v>
      </c>
      <c r="I739" s="5">
        <v>18610</v>
      </c>
      <c r="J739" s="5">
        <v>1</v>
      </c>
      <c r="K739" s="5">
        <v>0</v>
      </c>
      <c r="L739" s="5">
        <v>0</v>
      </c>
      <c r="M739" s="5">
        <v>0</v>
      </c>
      <c r="N739">
        <v>232</v>
      </c>
      <c r="O739">
        <v>1088</v>
      </c>
      <c r="P739">
        <v>20.100000000000001</v>
      </c>
      <c r="Q739">
        <v>13</v>
      </c>
      <c r="R739" s="54">
        <v>0.50694444444444398</v>
      </c>
      <c r="T739" s="91">
        <f t="shared" si="31"/>
        <v>20.100000000000001</v>
      </c>
      <c r="U739" s="94">
        <f t="shared" si="34"/>
        <v>8.6000000000000014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8.5</v>
      </c>
      <c r="AM739" s="5">
        <v>77</v>
      </c>
      <c r="AN739" s="5">
        <v>4.7</v>
      </c>
      <c r="AO739" s="5">
        <v>8.5</v>
      </c>
      <c r="AP739" s="5">
        <v>3.6</v>
      </c>
      <c r="AQ739" s="5">
        <v>9.4</v>
      </c>
      <c r="AR739" s="5">
        <v>1030.3</v>
      </c>
      <c r="AS739" s="5">
        <v>18610</v>
      </c>
      <c r="AT739" s="5">
        <v>1</v>
      </c>
      <c r="AU739" s="5">
        <v>0</v>
      </c>
      <c r="AV739" s="5">
        <v>0</v>
      </c>
      <c r="AW739" s="5">
        <v>0</v>
      </c>
      <c r="AX739">
        <v>232</v>
      </c>
      <c r="AY739">
        <v>1088</v>
      </c>
      <c r="AZ739">
        <v>20.100000000000001</v>
      </c>
      <c r="BA739">
        <v>13</v>
      </c>
      <c r="BB739" s="55">
        <v>0.50694444444459197</v>
      </c>
    </row>
    <row r="740" spans="2:54" x14ac:dyDescent="0.25">
      <c r="B740" s="5">
        <v>8.3000000000000007</v>
      </c>
      <c r="C740" s="5">
        <v>78</v>
      </c>
      <c r="D740" s="5">
        <v>4.7</v>
      </c>
      <c r="E740" s="5">
        <v>7.5</v>
      </c>
      <c r="F740" s="5">
        <v>6.1</v>
      </c>
      <c r="G740" s="5">
        <v>6.5</v>
      </c>
      <c r="H740" s="5">
        <v>1030.2</v>
      </c>
      <c r="I740" s="5">
        <v>17850</v>
      </c>
      <c r="J740" s="5">
        <v>1</v>
      </c>
      <c r="K740" s="5">
        <v>0</v>
      </c>
      <c r="L740" s="5">
        <v>0</v>
      </c>
      <c r="M740" s="5">
        <v>0</v>
      </c>
      <c r="N740">
        <v>232</v>
      </c>
      <c r="O740">
        <v>1088</v>
      </c>
      <c r="P740">
        <v>19.8</v>
      </c>
      <c r="Q740">
        <v>13</v>
      </c>
      <c r="R740" s="54">
        <v>0.50763888888888897</v>
      </c>
      <c r="T740" s="91">
        <f t="shared" si="31"/>
        <v>19.8</v>
      </c>
      <c r="U740" s="94">
        <f t="shared" si="34"/>
        <v>8.5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8.3000000000000007</v>
      </c>
      <c r="AM740" s="5">
        <v>78</v>
      </c>
      <c r="AN740" s="5">
        <v>4.7</v>
      </c>
      <c r="AO740" s="5">
        <v>7.5</v>
      </c>
      <c r="AP740" s="5">
        <v>6.1</v>
      </c>
      <c r="AQ740" s="5">
        <v>6.5</v>
      </c>
      <c r="AR740" s="5">
        <v>1030.2</v>
      </c>
      <c r="AS740" s="5">
        <v>17850</v>
      </c>
      <c r="AT740" s="5">
        <v>1</v>
      </c>
      <c r="AU740" s="5">
        <v>0</v>
      </c>
      <c r="AV740" s="5">
        <v>0</v>
      </c>
      <c r="AW740" s="5">
        <v>0</v>
      </c>
      <c r="AX740">
        <v>232</v>
      </c>
      <c r="AY740">
        <v>1088</v>
      </c>
      <c r="AZ740">
        <v>19.8</v>
      </c>
      <c r="BA740">
        <v>13</v>
      </c>
      <c r="BB740" s="55">
        <v>0.50763888888903697</v>
      </c>
    </row>
    <row r="741" spans="2:54" x14ac:dyDescent="0.25">
      <c r="B741" s="5">
        <v>8.3000000000000007</v>
      </c>
      <c r="C741" s="5">
        <v>79</v>
      </c>
      <c r="D741" s="5">
        <v>4.9000000000000004</v>
      </c>
      <c r="E741" s="5">
        <v>7.8</v>
      </c>
      <c r="F741" s="5">
        <v>5</v>
      </c>
      <c r="G741" s="5">
        <v>5.8</v>
      </c>
      <c r="H741" s="5">
        <v>1030.3</v>
      </c>
      <c r="I741" s="5">
        <v>17730</v>
      </c>
      <c r="J741" s="5">
        <v>1</v>
      </c>
      <c r="K741" s="5">
        <v>0</v>
      </c>
      <c r="L741" s="5">
        <v>0</v>
      </c>
      <c r="M741" s="5">
        <v>0</v>
      </c>
      <c r="N741">
        <v>232</v>
      </c>
      <c r="O741">
        <v>1088</v>
      </c>
      <c r="P741">
        <v>19.600000000000001</v>
      </c>
      <c r="Q741">
        <v>13</v>
      </c>
      <c r="R741" s="54">
        <v>0.50833333333333297</v>
      </c>
      <c r="T741" s="91">
        <f t="shared" si="31"/>
        <v>19.600000000000001</v>
      </c>
      <c r="U741" s="94">
        <f t="shared" si="34"/>
        <v>8.3000000000000007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8.3000000000000007</v>
      </c>
      <c r="AM741" s="5">
        <v>79</v>
      </c>
      <c r="AN741" s="5">
        <v>4.9000000000000004</v>
      </c>
      <c r="AO741" s="5">
        <v>7.8</v>
      </c>
      <c r="AP741" s="5">
        <v>5</v>
      </c>
      <c r="AQ741" s="5">
        <v>5.8</v>
      </c>
      <c r="AR741" s="5">
        <v>1030.3</v>
      </c>
      <c r="AS741" s="5">
        <v>17730</v>
      </c>
      <c r="AT741" s="5">
        <v>1</v>
      </c>
      <c r="AU741" s="5">
        <v>0</v>
      </c>
      <c r="AV741" s="5">
        <v>0</v>
      </c>
      <c r="AW741" s="5">
        <v>0</v>
      </c>
      <c r="AX741">
        <v>232</v>
      </c>
      <c r="AY741">
        <v>1088</v>
      </c>
      <c r="AZ741">
        <v>19.600000000000001</v>
      </c>
      <c r="BA741">
        <v>13</v>
      </c>
      <c r="BB741" s="55">
        <v>0.50833333333348196</v>
      </c>
    </row>
    <row r="742" spans="2:54" x14ac:dyDescent="0.25">
      <c r="B742" s="5">
        <v>8.3000000000000007</v>
      </c>
      <c r="C742" s="5">
        <v>79</v>
      </c>
      <c r="D742" s="5">
        <v>4.9000000000000004</v>
      </c>
      <c r="E742" s="5">
        <v>8.3000000000000007</v>
      </c>
      <c r="F742" s="5">
        <v>3.2</v>
      </c>
      <c r="G742" s="5">
        <v>4.7</v>
      </c>
      <c r="H742" s="5">
        <v>1030.2</v>
      </c>
      <c r="I742" s="5">
        <v>17720</v>
      </c>
      <c r="J742" s="5">
        <v>1</v>
      </c>
      <c r="K742" s="5">
        <v>0</v>
      </c>
      <c r="L742" s="5">
        <v>0</v>
      </c>
      <c r="M742" s="5">
        <v>0</v>
      </c>
      <c r="N742">
        <v>232</v>
      </c>
      <c r="O742">
        <v>1088</v>
      </c>
      <c r="P742">
        <v>19.2</v>
      </c>
      <c r="Q742">
        <v>13.1</v>
      </c>
      <c r="R742" s="54">
        <v>0.50902777777777797</v>
      </c>
      <c r="T742" s="91">
        <f t="shared" si="31"/>
        <v>19.2</v>
      </c>
      <c r="U742" s="94">
        <f t="shared" si="34"/>
        <v>7.8999999999999986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8.3000000000000007</v>
      </c>
      <c r="AM742" s="5">
        <v>79</v>
      </c>
      <c r="AN742" s="5">
        <v>4.9000000000000004</v>
      </c>
      <c r="AO742" s="5">
        <v>8.3000000000000007</v>
      </c>
      <c r="AP742" s="5">
        <v>3.2</v>
      </c>
      <c r="AQ742" s="5">
        <v>4.7</v>
      </c>
      <c r="AR742" s="5">
        <v>1030.2</v>
      </c>
      <c r="AS742" s="5">
        <v>17720</v>
      </c>
      <c r="AT742" s="5">
        <v>1</v>
      </c>
      <c r="AU742" s="5">
        <v>0</v>
      </c>
      <c r="AV742" s="5">
        <v>0</v>
      </c>
      <c r="AW742" s="5">
        <v>0</v>
      </c>
      <c r="AX742">
        <v>232</v>
      </c>
      <c r="AY742">
        <v>1088</v>
      </c>
      <c r="AZ742">
        <v>19.2</v>
      </c>
      <c r="BA742">
        <v>13.1</v>
      </c>
      <c r="BB742" s="55">
        <v>0.50902777777792696</v>
      </c>
    </row>
    <row r="743" spans="2:54" x14ac:dyDescent="0.25">
      <c r="B743" s="5">
        <v>8.4</v>
      </c>
      <c r="C743" s="5">
        <v>79</v>
      </c>
      <c r="D743" s="5">
        <v>5</v>
      </c>
      <c r="E743" s="5">
        <v>8.4</v>
      </c>
      <c r="F743" s="5">
        <v>1.8</v>
      </c>
      <c r="G743" s="5">
        <v>9.4</v>
      </c>
      <c r="H743" s="5">
        <v>1030.2</v>
      </c>
      <c r="I743" s="5">
        <v>18870</v>
      </c>
      <c r="J743" s="5">
        <v>1</v>
      </c>
      <c r="K743" s="5">
        <v>0</v>
      </c>
      <c r="L743" s="5">
        <v>0</v>
      </c>
      <c r="M743" s="5">
        <v>0</v>
      </c>
      <c r="N743">
        <v>232</v>
      </c>
      <c r="O743">
        <v>1088</v>
      </c>
      <c r="P743">
        <v>18.899999999999999</v>
      </c>
      <c r="Q743">
        <v>13.2</v>
      </c>
      <c r="R743" s="54">
        <v>0.50972222222222197</v>
      </c>
      <c r="T743" s="91">
        <f t="shared" si="31"/>
        <v>18.899999999999999</v>
      </c>
      <c r="U743" s="94">
        <f t="shared" si="34"/>
        <v>7.4999999999999982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8.4</v>
      </c>
      <c r="AM743" s="5">
        <v>79</v>
      </c>
      <c r="AN743" s="5">
        <v>5</v>
      </c>
      <c r="AO743" s="5">
        <v>8.4</v>
      </c>
      <c r="AP743" s="5">
        <v>1.8</v>
      </c>
      <c r="AQ743" s="5">
        <v>9.4</v>
      </c>
      <c r="AR743" s="5">
        <v>1030.2</v>
      </c>
      <c r="AS743" s="5">
        <v>18870</v>
      </c>
      <c r="AT743" s="5">
        <v>1</v>
      </c>
      <c r="AU743" s="5">
        <v>0</v>
      </c>
      <c r="AV743" s="5">
        <v>0</v>
      </c>
      <c r="AW743" s="5">
        <v>0</v>
      </c>
      <c r="AX743">
        <v>232</v>
      </c>
      <c r="AY743">
        <v>1088</v>
      </c>
      <c r="AZ743">
        <v>18.899999999999999</v>
      </c>
      <c r="BA743">
        <v>13.2</v>
      </c>
      <c r="BB743" s="55">
        <v>0.50972222222237196</v>
      </c>
    </row>
    <row r="744" spans="2:54" x14ac:dyDescent="0.25">
      <c r="B744" s="5">
        <v>8.3000000000000007</v>
      </c>
      <c r="C744" s="5">
        <v>78</v>
      </c>
      <c r="D744" s="5">
        <v>4.7</v>
      </c>
      <c r="E744" s="5">
        <v>8.3000000000000007</v>
      </c>
      <c r="F744" s="5">
        <v>3.2</v>
      </c>
      <c r="G744" s="5">
        <v>5.4</v>
      </c>
      <c r="H744" s="5">
        <v>1030.2</v>
      </c>
      <c r="I744" s="5">
        <v>20540</v>
      </c>
      <c r="J744" s="5">
        <v>1</v>
      </c>
      <c r="K744" s="5">
        <v>0</v>
      </c>
      <c r="L744" s="5">
        <v>0</v>
      </c>
      <c r="M744" s="5">
        <v>0</v>
      </c>
      <c r="N744">
        <v>232</v>
      </c>
      <c r="O744">
        <v>1088</v>
      </c>
      <c r="P744">
        <v>18.600000000000001</v>
      </c>
      <c r="Q744">
        <v>13.3</v>
      </c>
      <c r="R744" s="54">
        <v>0.51041666666666696</v>
      </c>
      <c r="T744" s="91">
        <f t="shared" si="31"/>
        <v>18.600000000000001</v>
      </c>
      <c r="U744" s="94">
        <f t="shared" si="34"/>
        <v>7.3000000000000007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8.3000000000000007</v>
      </c>
      <c r="AM744" s="5">
        <v>78</v>
      </c>
      <c r="AN744" s="5">
        <v>4.7</v>
      </c>
      <c r="AO744" s="5">
        <v>8.3000000000000007</v>
      </c>
      <c r="AP744" s="5">
        <v>3.2</v>
      </c>
      <c r="AQ744" s="5">
        <v>5.4</v>
      </c>
      <c r="AR744" s="5">
        <v>1030.2</v>
      </c>
      <c r="AS744" s="5">
        <v>20540</v>
      </c>
      <c r="AT744" s="5">
        <v>1</v>
      </c>
      <c r="AU744" s="5">
        <v>0</v>
      </c>
      <c r="AV744" s="5">
        <v>0</v>
      </c>
      <c r="AW744" s="5">
        <v>0</v>
      </c>
      <c r="AX744">
        <v>232</v>
      </c>
      <c r="AY744">
        <v>1088</v>
      </c>
      <c r="AZ744">
        <v>18.600000000000001</v>
      </c>
      <c r="BA744">
        <v>13.3</v>
      </c>
      <c r="BB744" s="55">
        <v>0.51041666666681695</v>
      </c>
    </row>
    <row r="745" spans="2:54" x14ac:dyDescent="0.25">
      <c r="B745" s="5">
        <v>8.4</v>
      </c>
      <c r="C745" s="5">
        <v>79</v>
      </c>
      <c r="D745" s="5">
        <v>5</v>
      </c>
      <c r="E745" s="5">
        <v>8.4</v>
      </c>
      <c r="F745" s="5">
        <v>1.8</v>
      </c>
      <c r="G745" s="5">
        <v>5.4</v>
      </c>
      <c r="H745" s="5">
        <v>1030.2</v>
      </c>
      <c r="I745" s="5">
        <v>23220</v>
      </c>
      <c r="J745" s="5">
        <v>1</v>
      </c>
      <c r="K745" s="5">
        <v>0</v>
      </c>
      <c r="L745" s="5">
        <v>0</v>
      </c>
      <c r="M745" s="5">
        <v>0</v>
      </c>
      <c r="N745">
        <v>232</v>
      </c>
      <c r="O745">
        <v>1088</v>
      </c>
      <c r="P745">
        <v>18.3</v>
      </c>
      <c r="Q745">
        <v>13.3</v>
      </c>
      <c r="R745" s="54">
        <v>0.51111111111111096</v>
      </c>
      <c r="T745" s="91">
        <f t="shared" si="31"/>
        <v>18.3</v>
      </c>
      <c r="U745" s="94">
        <f t="shared" si="34"/>
        <v>6.9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8.4</v>
      </c>
      <c r="AM745" s="5">
        <v>79</v>
      </c>
      <c r="AN745" s="5">
        <v>5</v>
      </c>
      <c r="AO745" s="5">
        <v>8.4</v>
      </c>
      <c r="AP745" s="5">
        <v>1.8</v>
      </c>
      <c r="AQ745" s="5">
        <v>5.4</v>
      </c>
      <c r="AR745" s="5">
        <v>1030.2</v>
      </c>
      <c r="AS745" s="5">
        <v>23220</v>
      </c>
      <c r="AT745" s="5">
        <v>1</v>
      </c>
      <c r="AU745" s="5">
        <v>0</v>
      </c>
      <c r="AV745" s="5">
        <v>0</v>
      </c>
      <c r="AW745" s="5">
        <v>0</v>
      </c>
      <c r="AX745">
        <v>232</v>
      </c>
      <c r="AY745">
        <v>1088</v>
      </c>
      <c r="AZ745">
        <v>18.3</v>
      </c>
      <c r="BA745">
        <v>13.3</v>
      </c>
      <c r="BB745" s="55">
        <v>0.51111111111126195</v>
      </c>
    </row>
    <row r="746" spans="2:54" x14ac:dyDescent="0.25">
      <c r="B746" s="5">
        <v>8.5</v>
      </c>
      <c r="C746" s="5">
        <v>79</v>
      </c>
      <c r="D746" s="5">
        <v>5.0999999999999996</v>
      </c>
      <c r="E746" s="5">
        <v>8.1</v>
      </c>
      <c r="F746" s="5">
        <v>5</v>
      </c>
      <c r="G746" s="5">
        <v>5.4</v>
      </c>
      <c r="H746" s="5">
        <v>1030.4000000000001</v>
      </c>
      <c r="I746" s="5">
        <v>18540</v>
      </c>
      <c r="J746" s="5">
        <v>1</v>
      </c>
      <c r="K746" s="5">
        <v>0</v>
      </c>
      <c r="L746" s="5">
        <v>0</v>
      </c>
      <c r="M746" s="5">
        <v>0</v>
      </c>
      <c r="N746">
        <v>232</v>
      </c>
      <c r="O746">
        <v>1088</v>
      </c>
      <c r="P746">
        <v>18.2</v>
      </c>
      <c r="Q746">
        <v>13.3</v>
      </c>
      <c r="R746" s="54">
        <v>0.51180555555555596</v>
      </c>
      <c r="T746" s="91">
        <f t="shared" si="31"/>
        <v>18.2</v>
      </c>
      <c r="U746" s="94">
        <f t="shared" si="34"/>
        <v>6.6999999999999993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8.5</v>
      </c>
      <c r="AM746" s="5">
        <v>79</v>
      </c>
      <c r="AN746" s="5">
        <v>5.0999999999999996</v>
      </c>
      <c r="AO746" s="5">
        <v>8.1</v>
      </c>
      <c r="AP746" s="5">
        <v>5</v>
      </c>
      <c r="AQ746" s="5">
        <v>5.4</v>
      </c>
      <c r="AR746" s="5">
        <v>1030.4000000000001</v>
      </c>
      <c r="AS746" s="5">
        <v>18540</v>
      </c>
      <c r="AT746" s="5">
        <v>1</v>
      </c>
      <c r="AU746" s="5">
        <v>0</v>
      </c>
      <c r="AV746" s="5">
        <v>0</v>
      </c>
      <c r="AW746" s="5">
        <v>0</v>
      </c>
      <c r="AX746">
        <v>232</v>
      </c>
      <c r="AY746">
        <v>1088</v>
      </c>
      <c r="AZ746">
        <v>18.2</v>
      </c>
      <c r="BA746">
        <v>13.3</v>
      </c>
      <c r="BB746" s="55">
        <v>0.51180555555570695</v>
      </c>
    </row>
    <row r="747" spans="2:54" x14ac:dyDescent="0.25">
      <c r="B747" s="5">
        <v>8.5</v>
      </c>
      <c r="C747" s="5">
        <v>79</v>
      </c>
      <c r="D747" s="5">
        <v>5.0999999999999996</v>
      </c>
      <c r="E747" s="5">
        <v>8.5</v>
      </c>
      <c r="F747" s="5">
        <v>0</v>
      </c>
      <c r="G747" s="5">
        <v>2.9</v>
      </c>
      <c r="H747" s="5">
        <v>1030</v>
      </c>
      <c r="I747" s="5">
        <v>18550</v>
      </c>
      <c r="J747" s="5">
        <v>1</v>
      </c>
      <c r="K747" s="5">
        <v>0</v>
      </c>
      <c r="L747" s="5">
        <v>0</v>
      </c>
      <c r="M747" s="5">
        <v>0</v>
      </c>
      <c r="N747">
        <v>232</v>
      </c>
      <c r="O747">
        <v>1088</v>
      </c>
      <c r="P747">
        <v>18.100000000000001</v>
      </c>
      <c r="Q747">
        <v>13.4</v>
      </c>
      <c r="R747" s="54">
        <v>0.51249999999999996</v>
      </c>
      <c r="T747" s="91">
        <f t="shared" si="31"/>
        <v>18.100000000000001</v>
      </c>
      <c r="U747" s="94">
        <f t="shared" si="34"/>
        <v>6.6000000000000014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8.5</v>
      </c>
      <c r="AM747" s="5">
        <v>79</v>
      </c>
      <c r="AN747" s="5">
        <v>5.0999999999999996</v>
      </c>
      <c r="AO747" s="5">
        <v>8.5</v>
      </c>
      <c r="AP747" s="5">
        <v>0</v>
      </c>
      <c r="AQ747" s="5">
        <v>2.9</v>
      </c>
      <c r="AR747" s="5">
        <v>1030</v>
      </c>
      <c r="AS747" s="5">
        <v>18550</v>
      </c>
      <c r="AT747" s="5">
        <v>1</v>
      </c>
      <c r="AU747" s="5">
        <v>0</v>
      </c>
      <c r="AV747" s="5">
        <v>0</v>
      </c>
      <c r="AW747" s="5">
        <v>0</v>
      </c>
      <c r="AX747">
        <v>232</v>
      </c>
      <c r="AY747">
        <v>1088</v>
      </c>
      <c r="AZ747">
        <v>18.100000000000001</v>
      </c>
      <c r="BA747">
        <v>13.4</v>
      </c>
      <c r="BB747" s="55">
        <v>0.51250000000015195</v>
      </c>
    </row>
    <row r="748" spans="2:54" x14ac:dyDescent="0.25">
      <c r="B748" s="5">
        <v>8.6</v>
      </c>
      <c r="C748" s="5">
        <v>78</v>
      </c>
      <c r="D748" s="5">
        <v>5</v>
      </c>
      <c r="E748" s="5">
        <v>8.6</v>
      </c>
      <c r="F748" s="5">
        <v>3.2</v>
      </c>
      <c r="G748" s="5">
        <v>4</v>
      </c>
      <c r="H748" s="5">
        <v>1030.2</v>
      </c>
      <c r="I748" s="5">
        <v>22370</v>
      </c>
      <c r="J748" s="5">
        <v>1</v>
      </c>
      <c r="K748" s="5">
        <v>0</v>
      </c>
      <c r="L748" s="5">
        <v>0</v>
      </c>
      <c r="M748" s="5">
        <v>0</v>
      </c>
      <c r="N748">
        <v>232</v>
      </c>
      <c r="O748">
        <v>1088</v>
      </c>
      <c r="P748">
        <v>18.100000000000001</v>
      </c>
      <c r="Q748">
        <v>13.4</v>
      </c>
      <c r="R748" s="54">
        <v>0.51319444444444495</v>
      </c>
      <c r="T748" s="91">
        <f t="shared" si="31"/>
        <v>18.100000000000001</v>
      </c>
      <c r="U748" s="94">
        <f t="shared" si="34"/>
        <v>6.5000000000000018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8.6</v>
      </c>
      <c r="AM748" s="5">
        <v>78</v>
      </c>
      <c r="AN748" s="5">
        <v>5</v>
      </c>
      <c r="AO748" s="5">
        <v>8.6</v>
      </c>
      <c r="AP748" s="5">
        <v>3.2</v>
      </c>
      <c r="AQ748" s="5">
        <v>4</v>
      </c>
      <c r="AR748" s="5">
        <v>1030.2</v>
      </c>
      <c r="AS748" s="5">
        <v>22370</v>
      </c>
      <c r="AT748" s="5">
        <v>1</v>
      </c>
      <c r="AU748" s="5">
        <v>0</v>
      </c>
      <c r="AV748" s="5">
        <v>0</v>
      </c>
      <c r="AW748" s="5">
        <v>0</v>
      </c>
      <c r="AX748">
        <v>232</v>
      </c>
      <c r="AY748">
        <v>1088</v>
      </c>
      <c r="AZ748">
        <v>18.100000000000001</v>
      </c>
      <c r="BA748">
        <v>13.4</v>
      </c>
      <c r="BB748" s="55">
        <v>0.51319444444459705</v>
      </c>
    </row>
    <row r="749" spans="2:54" x14ac:dyDescent="0.25">
      <c r="B749" s="5">
        <v>8.6999999999999993</v>
      </c>
      <c r="C749" s="5">
        <v>78</v>
      </c>
      <c r="D749" s="5">
        <v>5.0999999999999996</v>
      </c>
      <c r="E749" s="5">
        <v>8.6999999999999993</v>
      </c>
      <c r="F749" s="5">
        <v>3.6</v>
      </c>
      <c r="G749" s="5">
        <v>6.8</v>
      </c>
      <c r="H749" s="5">
        <v>1030.2</v>
      </c>
      <c r="I749" s="5">
        <v>22040</v>
      </c>
      <c r="J749" s="5">
        <v>1</v>
      </c>
      <c r="K749" s="5">
        <v>0</v>
      </c>
      <c r="L749" s="5">
        <v>0</v>
      </c>
      <c r="M749" s="5">
        <v>0</v>
      </c>
      <c r="N749">
        <v>232</v>
      </c>
      <c r="O749">
        <v>1088</v>
      </c>
      <c r="P749">
        <v>18</v>
      </c>
      <c r="Q749">
        <v>13.5</v>
      </c>
      <c r="R749" s="54">
        <v>0.51388888888888895</v>
      </c>
      <c r="T749" s="91">
        <f t="shared" si="31"/>
        <v>18</v>
      </c>
      <c r="U749" s="94">
        <f t="shared" si="34"/>
        <v>6.3000000000000007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8.6999999999999993</v>
      </c>
      <c r="AM749" s="5">
        <v>78</v>
      </c>
      <c r="AN749" s="5">
        <v>5.0999999999999996</v>
      </c>
      <c r="AO749" s="5">
        <v>8.6999999999999993</v>
      </c>
      <c r="AP749" s="5">
        <v>3.6</v>
      </c>
      <c r="AQ749" s="5">
        <v>6.8</v>
      </c>
      <c r="AR749" s="5">
        <v>1030.2</v>
      </c>
      <c r="AS749" s="5">
        <v>22040</v>
      </c>
      <c r="AT749" s="5">
        <v>1</v>
      </c>
      <c r="AU749" s="5">
        <v>0</v>
      </c>
      <c r="AV749" s="5">
        <v>0</v>
      </c>
      <c r="AW749" s="5">
        <v>0</v>
      </c>
      <c r="AX749">
        <v>232</v>
      </c>
      <c r="AY749">
        <v>1088</v>
      </c>
      <c r="AZ749">
        <v>18</v>
      </c>
      <c r="BA749">
        <v>13.5</v>
      </c>
      <c r="BB749" s="55">
        <v>0.51388888888904205</v>
      </c>
    </row>
    <row r="750" spans="2:54" x14ac:dyDescent="0.25">
      <c r="B750" s="5">
        <v>8.6999999999999993</v>
      </c>
      <c r="C750" s="5">
        <v>78</v>
      </c>
      <c r="D750" s="5">
        <v>5.0999999999999996</v>
      </c>
      <c r="E750" s="5">
        <v>8.3000000000000007</v>
      </c>
      <c r="F750" s="5">
        <v>5</v>
      </c>
      <c r="G750" s="5">
        <v>6.1</v>
      </c>
      <c r="H750" s="5">
        <v>1030.0999999999999</v>
      </c>
      <c r="I750" s="5">
        <v>28870</v>
      </c>
      <c r="J750" s="5">
        <v>2</v>
      </c>
      <c r="K750" s="5">
        <v>0</v>
      </c>
      <c r="L750" s="5">
        <v>0</v>
      </c>
      <c r="M750" s="5">
        <v>0</v>
      </c>
      <c r="N750">
        <v>232</v>
      </c>
      <c r="O750">
        <v>1088</v>
      </c>
      <c r="P750">
        <v>18</v>
      </c>
      <c r="Q750">
        <v>13.6</v>
      </c>
      <c r="R750" s="54">
        <v>0.51458333333333295</v>
      </c>
      <c r="T750" s="91">
        <f t="shared" si="31"/>
        <v>18</v>
      </c>
      <c r="U750" s="94">
        <f t="shared" si="34"/>
        <v>6.3000000000000007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8.6999999999999993</v>
      </c>
      <c r="AM750" s="5">
        <v>78</v>
      </c>
      <c r="AN750" s="5">
        <v>5.0999999999999996</v>
      </c>
      <c r="AO750" s="5">
        <v>8.3000000000000007</v>
      </c>
      <c r="AP750" s="5">
        <v>5</v>
      </c>
      <c r="AQ750" s="5">
        <v>6.1</v>
      </c>
      <c r="AR750" s="5">
        <v>1030.0999999999999</v>
      </c>
      <c r="AS750" s="5">
        <v>28870</v>
      </c>
      <c r="AT750" s="5">
        <v>2</v>
      </c>
      <c r="AU750" s="5">
        <v>0</v>
      </c>
      <c r="AV750" s="5">
        <v>0</v>
      </c>
      <c r="AW750" s="5">
        <v>0</v>
      </c>
      <c r="AX750">
        <v>232</v>
      </c>
      <c r="AY750">
        <v>1088</v>
      </c>
      <c r="AZ750">
        <v>18</v>
      </c>
      <c r="BA750">
        <v>13.6</v>
      </c>
      <c r="BB750" s="55">
        <v>0.51458333333348705</v>
      </c>
    </row>
    <row r="751" spans="2:54" x14ac:dyDescent="0.25">
      <c r="B751" s="5">
        <v>8.6999999999999993</v>
      </c>
      <c r="C751" s="5">
        <v>78</v>
      </c>
      <c r="D751" s="5">
        <v>5.0999999999999996</v>
      </c>
      <c r="E751" s="5">
        <v>8.6999999999999993</v>
      </c>
      <c r="F751" s="5">
        <v>2.2000000000000002</v>
      </c>
      <c r="G751" s="5">
        <v>2.9</v>
      </c>
      <c r="H751" s="5">
        <v>1030.0999999999999</v>
      </c>
      <c r="I751" s="5">
        <v>23330</v>
      </c>
      <c r="J751" s="5">
        <v>1</v>
      </c>
      <c r="K751" s="5">
        <v>0</v>
      </c>
      <c r="L751" s="5">
        <v>0</v>
      </c>
      <c r="M751" s="5">
        <v>0</v>
      </c>
      <c r="N751">
        <v>232</v>
      </c>
      <c r="O751">
        <v>1088</v>
      </c>
      <c r="P751">
        <v>18</v>
      </c>
      <c r="Q751">
        <v>13.6</v>
      </c>
      <c r="R751" s="54">
        <v>0.51527777777777795</v>
      </c>
      <c r="T751" s="91">
        <f t="shared" si="31"/>
        <v>18</v>
      </c>
      <c r="U751" s="94">
        <f t="shared" si="34"/>
        <v>6.3000000000000007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8.6999999999999993</v>
      </c>
      <c r="AM751" s="5">
        <v>78</v>
      </c>
      <c r="AN751" s="5">
        <v>5.0999999999999996</v>
      </c>
      <c r="AO751" s="5">
        <v>8.6999999999999993</v>
      </c>
      <c r="AP751" s="5">
        <v>2.2000000000000002</v>
      </c>
      <c r="AQ751" s="5">
        <v>2.9</v>
      </c>
      <c r="AR751" s="5">
        <v>1030.0999999999999</v>
      </c>
      <c r="AS751" s="5">
        <v>23330</v>
      </c>
      <c r="AT751" s="5">
        <v>1</v>
      </c>
      <c r="AU751" s="5">
        <v>0</v>
      </c>
      <c r="AV751" s="5">
        <v>0</v>
      </c>
      <c r="AW751" s="5">
        <v>0</v>
      </c>
      <c r="AX751">
        <v>232</v>
      </c>
      <c r="AY751">
        <v>1088</v>
      </c>
      <c r="AZ751">
        <v>18</v>
      </c>
      <c r="BA751">
        <v>13.6</v>
      </c>
      <c r="BB751" s="55">
        <v>0.51527777777793204</v>
      </c>
    </row>
    <row r="752" spans="2:54" x14ac:dyDescent="0.25">
      <c r="B752" s="5">
        <v>8.8000000000000007</v>
      </c>
      <c r="C752" s="5">
        <v>78</v>
      </c>
      <c r="D752" s="5">
        <v>5.2</v>
      </c>
      <c r="E752" s="5">
        <v>8.8000000000000007</v>
      </c>
      <c r="F752" s="5">
        <v>2.9</v>
      </c>
      <c r="G752" s="5">
        <v>5.8</v>
      </c>
      <c r="H752" s="5">
        <v>1030.2</v>
      </c>
      <c r="I752" s="5">
        <v>20420</v>
      </c>
      <c r="J752" s="5">
        <v>1</v>
      </c>
      <c r="K752" s="5">
        <v>0</v>
      </c>
      <c r="L752" s="5">
        <v>0</v>
      </c>
      <c r="M752" s="5">
        <v>0</v>
      </c>
      <c r="N752">
        <v>232</v>
      </c>
      <c r="O752">
        <v>1088</v>
      </c>
      <c r="P752">
        <v>18.100000000000001</v>
      </c>
      <c r="Q752">
        <v>13.6</v>
      </c>
      <c r="R752" s="54">
        <v>0.51597222222222205</v>
      </c>
      <c r="T752" s="91">
        <f t="shared" si="31"/>
        <v>18.100000000000001</v>
      </c>
      <c r="U752" s="94">
        <f t="shared" si="34"/>
        <v>6.3000000000000007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8.8000000000000007</v>
      </c>
      <c r="AM752" s="5">
        <v>78</v>
      </c>
      <c r="AN752" s="5">
        <v>5.2</v>
      </c>
      <c r="AO752" s="5">
        <v>8.8000000000000007</v>
      </c>
      <c r="AP752" s="5">
        <v>2.9</v>
      </c>
      <c r="AQ752" s="5">
        <v>5.8</v>
      </c>
      <c r="AR752" s="5">
        <v>1030.2</v>
      </c>
      <c r="AS752" s="5">
        <v>20420</v>
      </c>
      <c r="AT752" s="5">
        <v>1</v>
      </c>
      <c r="AU752" s="5">
        <v>0</v>
      </c>
      <c r="AV752" s="5">
        <v>0</v>
      </c>
      <c r="AW752" s="5">
        <v>0</v>
      </c>
      <c r="AX752">
        <v>232</v>
      </c>
      <c r="AY752">
        <v>1088</v>
      </c>
      <c r="AZ752">
        <v>18.100000000000001</v>
      </c>
      <c r="BA752">
        <v>13.6</v>
      </c>
      <c r="BB752" s="55">
        <v>0.51597222222237704</v>
      </c>
    </row>
    <row r="753" spans="2:54" x14ac:dyDescent="0.25">
      <c r="B753" s="5">
        <v>8.6999999999999993</v>
      </c>
      <c r="C753" s="5">
        <v>78</v>
      </c>
      <c r="D753" s="5">
        <v>5.0999999999999996</v>
      </c>
      <c r="E753" s="5">
        <v>8.6999999999999993</v>
      </c>
      <c r="F753" s="5">
        <v>4.3</v>
      </c>
      <c r="G753" s="5">
        <v>4.7</v>
      </c>
      <c r="H753" s="5">
        <v>1030.2</v>
      </c>
      <c r="I753" s="5">
        <v>19190</v>
      </c>
      <c r="J753" s="5">
        <v>1</v>
      </c>
      <c r="K753" s="5">
        <v>0</v>
      </c>
      <c r="L753" s="5">
        <v>0</v>
      </c>
      <c r="M753" s="5">
        <v>0</v>
      </c>
      <c r="N753">
        <v>232</v>
      </c>
      <c r="O753">
        <v>1088</v>
      </c>
      <c r="P753">
        <v>18.2</v>
      </c>
      <c r="Q753">
        <v>13.7</v>
      </c>
      <c r="R753" s="54">
        <v>0.51666666666666705</v>
      </c>
      <c r="T753" s="91">
        <f t="shared" si="31"/>
        <v>18.2</v>
      </c>
      <c r="U753" s="94">
        <f t="shared" si="34"/>
        <v>6.5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8.6999999999999993</v>
      </c>
      <c r="AM753" s="5">
        <v>78</v>
      </c>
      <c r="AN753" s="5">
        <v>5.0999999999999996</v>
      </c>
      <c r="AO753" s="5">
        <v>8.6999999999999993</v>
      </c>
      <c r="AP753" s="5">
        <v>4.3</v>
      </c>
      <c r="AQ753" s="5">
        <v>4.7</v>
      </c>
      <c r="AR753" s="5">
        <v>1030.2</v>
      </c>
      <c r="AS753" s="5">
        <v>19190</v>
      </c>
      <c r="AT753" s="5">
        <v>1</v>
      </c>
      <c r="AU753" s="5">
        <v>0</v>
      </c>
      <c r="AV753" s="5">
        <v>0</v>
      </c>
      <c r="AW753" s="5">
        <v>0</v>
      </c>
      <c r="AX753">
        <v>232</v>
      </c>
      <c r="AY753">
        <v>1088</v>
      </c>
      <c r="AZ753">
        <v>18.2</v>
      </c>
      <c r="BA753">
        <v>13.7</v>
      </c>
      <c r="BB753" s="55">
        <v>0.51666666666682204</v>
      </c>
    </row>
    <row r="754" spans="2:54" x14ac:dyDescent="0.25">
      <c r="B754" s="5">
        <v>8.6</v>
      </c>
      <c r="C754" s="5">
        <v>78</v>
      </c>
      <c r="D754" s="5">
        <v>5</v>
      </c>
      <c r="E754" s="5">
        <v>6.4</v>
      </c>
      <c r="F754" s="5">
        <v>13.7</v>
      </c>
      <c r="G754" s="5">
        <v>13.7</v>
      </c>
      <c r="H754" s="5">
        <v>1030.3</v>
      </c>
      <c r="I754" s="5">
        <v>18070</v>
      </c>
      <c r="J754" s="5">
        <v>1</v>
      </c>
      <c r="K754" s="5">
        <v>0</v>
      </c>
      <c r="L754" s="5">
        <v>0</v>
      </c>
      <c r="M754" s="5">
        <v>0</v>
      </c>
      <c r="N754">
        <v>232</v>
      </c>
      <c r="O754">
        <v>1088</v>
      </c>
      <c r="P754">
        <v>18.3</v>
      </c>
      <c r="Q754">
        <v>13.8</v>
      </c>
      <c r="R754" s="54">
        <v>0.51736111111111105</v>
      </c>
      <c r="T754" s="91">
        <f t="shared" ref="T754:T817" si="35">MAX($P754,$Q754)</f>
        <v>18.3</v>
      </c>
      <c r="U754" s="94">
        <f t="shared" si="34"/>
        <v>6.7000000000000011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8.6</v>
      </c>
      <c r="AM754" s="5">
        <v>78</v>
      </c>
      <c r="AN754" s="5">
        <v>5</v>
      </c>
      <c r="AO754" s="5">
        <v>6.4</v>
      </c>
      <c r="AP754" s="5">
        <v>13.7</v>
      </c>
      <c r="AQ754" s="5">
        <v>13.7</v>
      </c>
      <c r="AR754" s="5">
        <v>1030.3</v>
      </c>
      <c r="AS754" s="5">
        <v>18070</v>
      </c>
      <c r="AT754" s="5">
        <v>1</v>
      </c>
      <c r="AU754" s="5">
        <v>0</v>
      </c>
      <c r="AV754" s="5">
        <v>0</v>
      </c>
      <c r="AW754" s="5">
        <v>0</v>
      </c>
      <c r="AX754">
        <v>232</v>
      </c>
      <c r="AY754">
        <v>1088</v>
      </c>
      <c r="AZ754">
        <v>18.3</v>
      </c>
      <c r="BA754">
        <v>13.8</v>
      </c>
      <c r="BB754" s="55">
        <v>0.51736111111126704</v>
      </c>
    </row>
    <row r="755" spans="2:54" x14ac:dyDescent="0.25">
      <c r="B755" s="5">
        <v>8.5</v>
      </c>
      <c r="C755" s="5">
        <v>79</v>
      </c>
      <c r="D755" s="5">
        <v>5.0999999999999996</v>
      </c>
      <c r="E755" s="5">
        <v>7.7</v>
      </c>
      <c r="F755" s="5">
        <v>6.1</v>
      </c>
      <c r="G755" s="5">
        <v>8.3000000000000007</v>
      </c>
      <c r="H755" s="5">
        <v>1030</v>
      </c>
      <c r="I755" s="5">
        <v>18480</v>
      </c>
      <c r="J755" s="5">
        <v>1</v>
      </c>
      <c r="K755" s="5">
        <v>0</v>
      </c>
      <c r="L755" s="5">
        <v>0</v>
      </c>
      <c r="M755" s="5">
        <v>0</v>
      </c>
      <c r="N755">
        <v>232</v>
      </c>
      <c r="O755">
        <v>1088</v>
      </c>
      <c r="P755">
        <v>18.3</v>
      </c>
      <c r="Q755">
        <v>14</v>
      </c>
      <c r="R755" s="54">
        <v>0.51805555555555605</v>
      </c>
      <c r="T755" s="91">
        <f t="shared" si="35"/>
        <v>18.3</v>
      </c>
      <c r="U755" s="94">
        <f t="shared" si="34"/>
        <v>6.8000000000000007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8.5</v>
      </c>
      <c r="AM755" s="5">
        <v>79</v>
      </c>
      <c r="AN755" s="5">
        <v>5.0999999999999996</v>
      </c>
      <c r="AO755" s="5">
        <v>7.7</v>
      </c>
      <c r="AP755" s="5">
        <v>6.1</v>
      </c>
      <c r="AQ755" s="5">
        <v>8.3000000000000007</v>
      </c>
      <c r="AR755" s="5">
        <v>1030</v>
      </c>
      <c r="AS755" s="5">
        <v>18480</v>
      </c>
      <c r="AT755" s="5">
        <v>1</v>
      </c>
      <c r="AU755" s="5">
        <v>0</v>
      </c>
      <c r="AV755" s="5">
        <v>0</v>
      </c>
      <c r="AW755" s="5">
        <v>0</v>
      </c>
      <c r="AX755">
        <v>232</v>
      </c>
      <c r="AY755">
        <v>1088</v>
      </c>
      <c r="AZ755">
        <v>18.3</v>
      </c>
      <c r="BA755">
        <v>14</v>
      </c>
      <c r="BB755" s="55">
        <v>0.51805555555571203</v>
      </c>
    </row>
    <row r="756" spans="2:54" x14ac:dyDescent="0.25">
      <c r="B756" s="5">
        <v>8.3000000000000007</v>
      </c>
      <c r="C756" s="5">
        <v>79</v>
      </c>
      <c r="D756" s="5">
        <v>4.9000000000000004</v>
      </c>
      <c r="E756" s="5">
        <v>7.3</v>
      </c>
      <c r="F756" s="5">
        <v>6.8</v>
      </c>
      <c r="G756" s="5">
        <v>8.6</v>
      </c>
      <c r="H756" s="5">
        <v>1030.0999999999999</v>
      </c>
      <c r="I756" s="5">
        <v>19270</v>
      </c>
      <c r="J756" s="5">
        <v>1</v>
      </c>
      <c r="K756" s="5">
        <v>0</v>
      </c>
      <c r="L756" s="5">
        <v>0</v>
      </c>
      <c r="M756" s="5">
        <v>0</v>
      </c>
      <c r="N756">
        <v>232</v>
      </c>
      <c r="O756">
        <v>1088</v>
      </c>
      <c r="P756">
        <v>18.100000000000001</v>
      </c>
      <c r="Q756">
        <v>14</v>
      </c>
      <c r="R756" s="54">
        <v>0.51875000000000004</v>
      </c>
      <c r="T756" s="91">
        <f t="shared" si="35"/>
        <v>18.100000000000001</v>
      </c>
      <c r="U756" s="94">
        <f t="shared" si="34"/>
        <v>6.8000000000000007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8.3000000000000007</v>
      </c>
      <c r="AM756" s="5">
        <v>79</v>
      </c>
      <c r="AN756" s="5">
        <v>4.9000000000000004</v>
      </c>
      <c r="AO756" s="5">
        <v>7.3</v>
      </c>
      <c r="AP756" s="5">
        <v>6.8</v>
      </c>
      <c r="AQ756" s="5">
        <v>8.6</v>
      </c>
      <c r="AR756" s="5">
        <v>1030.0999999999999</v>
      </c>
      <c r="AS756" s="5">
        <v>19270</v>
      </c>
      <c r="AT756" s="5">
        <v>1</v>
      </c>
      <c r="AU756" s="5">
        <v>0</v>
      </c>
      <c r="AV756" s="5">
        <v>0</v>
      </c>
      <c r="AW756" s="5">
        <v>0</v>
      </c>
      <c r="AX756">
        <v>232</v>
      </c>
      <c r="AY756">
        <v>1088</v>
      </c>
      <c r="AZ756">
        <v>18.100000000000001</v>
      </c>
      <c r="BA756">
        <v>14</v>
      </c>
      <c r="BB756" s="55">
        <v>0.51875000000015703</v>
      </c>
    </row>
    <row r="757" spans="2:54" x14ac:dyDescent="0.25">
      <c r="B757" s="5">
        <v>8.1999999999999993</v>
      </c>
      <c r="C757" s="5">
        <v>79</v>
      </c>
      <c r="D757" s="5">
        <v>4.8</v>
      </c>
      <c r="E757" s="5">
        <v>8.1999999999999993</v>
      </c>
      <c r="F757" s="5">
        <v>4</v>
      </c>
      <c r="G757" s="5">
        <v>5.4</v>
      </c>
      <c r="H757" s="5">
        <v>1030.2</v>
      </c>
      <c r="I757" s="5">
        <v>17340</v>
      </c>
      <c r="J757" s="5">
        <v>1</v>
      </c>
      <c r="K757" s="5">
        <v>0</v>
      </c>
      <c r="L757" s="5">
        <v>0</v>
      </c>
      <c r="M757" s="5">
        <v>0</v>
      </c>
      <c r="N757">
        <v>232</v>
      </c>
      <c r="O757">
        <v>1088</v>
      </c>
      <c r="P757">
        <v>17.899999999999999</v>
      </c>
      <c r="Q757">
        <v>14.1</v>
      </c>
      <c r="R757" s="54">
        <v>0.51944444444444404</v>
      </c>
      <c r="T757" s="91">
        <f t="shared" si="35"/>
        <v>17.899999999999999</v>
      </c>
      <c r="U757" s="94">
        <f t="shared" si="34"/>
        <v>6.6999999999999993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8.1999999999999993</v>
      </c>
      <c r="AM757" s="5">
        <v>79</v>
      </c>
      <c r="AN757" s="5">
        <v>4.8</v>
      </c>
      <c r="AO757" s="5">
        <v>8.1999999999999993</v>
      </c>
      <c r="AP757" s="5">
        <v>4</v>
      </c>
      <c r="AQ757" s="5">
        <v>5.4</v>
      </c>
      <c r="AR757" s="5">
        <v>1030.2</v>
      </c>
      <c r="AS757" s="5">
        <v>17340</v>
      </c>
      <c r="AT757" s="5">
        <v>1</v>
      </c>
      <c r="AU757" s="5">
        <v>0</v>
      </c>
      <c r="AV757" s="5">
        <v>0</v>
      </c>
      <c r="AW757" s="5">
        <v>0</v>
      </c>
      <c r="AX757">
        <v>232</v>
      </c>
      <c r="AY757">
        <v>1088</v>
      </c>
      <c r="AZ757">
        <v>17.899999999999999</v>
      </c>
      <c r="BA757">
        <v>14.1</v>
      </c>
      <c r="BB757" s="55">
        <v>0.51944444444460203</v>
      </c>
    </row>
    <row r="758" spans="2:54" x14ac:dyDescent="0.25">
      <c r="B758" s="5">
        <v>8.1999999999999993</v>
      </c>
      <c r="C758" s="5">
        <v>79</v>
      </c>
      <c r="D758" s="5">
        <v>4.8</v>
      </c>
      <c r="E758" s="5">
        <v>8.1999999999999993</v>
      </c>
      <c r="F758" s="5">
        <v>4.7</v>
      </c>
      <c r="G758" s="5">
        <v>7.2</v>
      </c>
      <c r="H758" s="5">
        <v>1030.0999999999999</v>
      </c>
      <c r="I758" s="5">
        <v>16070</v>
      </c>
      <c r="J758" s="5">
        <v>1</v>
      </c>
      <c r="K758" s="5">
        <v>0</v>
      </c>
      <c r="L758" s="5">
        <v>0</v>
      </c>
      <c r="M758" s="5">
        <v>0</v>
      </c>
      <c r="N758">
        <v>232</v>
      </c>
      <c r="O758">
        <v>1088</v>
      </c>
      <c r="P758">
        <v>17.7</v>
      </c>
      <c r="Q758">
        <v>14.1</v>
      </c>
      <c r="R758" s="54">
        <v>0.52013888888888904</v>
      </c>
      <c r="T758" s="91">
        <f t="shared" si="35"/>
        <v>17.7</v>
      </c>
      <c r="U758" s="94">
        <f t="shared" si="34"/>
        <v>6.5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8.1999999999999993</v>
      </c>
      <c r="AM758" s="5">
        <v>79</v>
      </c>
      <c r="AN758" s="5">
        <v>4.8</v>
      </c>
      <c r="AO758" s="5">
        <v>8.1999999999999993</v>
      </c>
      <c r="AP758" s="5">
        <v>4.7</v>
      </c>
      <c r="AQ758" s="5">
        <v>7.2</v>
      </c>
      <c r="AR758" s="5">
        <v>1030.0999999999999</v>
      </c>
      <c r="AS758" s="5">
        <v>16070</v>
      </c>
      <c r="AT758" s="5">
        <v>1</v>
      </c>
      <c r="AU758" s="5">
        <v>0</v>
      </c>
      <c r="AV758" s="5">
        <v>0</v>
      </c>
      <c r="AW758" s="5">
        <v>0</v>
      </c>
      <c r="AX758">
        <v>232</v>
      </c>
      <c r="AY758">
        <v>1088</v>
      </c>
      <c r="AZ758">
        <v>17.7</v>
      </c>
      <c r="BA758">
        <v>14.1</v>
      </c>
      <c r="BB758" s="55">
        <v>0.52013888888904702</v>
      </c>
    </row>
    <row r="759" spans="2:54" x14ac:dyDescent="0.25">
      <c r="B759" s="5">
        <v>8.1</v>
      </c>
      <c r="C759" s="5">
        <v>79</v>
      </c>
      <c r="D759" s="5">
        <v>4.7</v>
      </c>
      <c r="E759" s="5">
        <v>6.9</v>
      </c>
      <c r="F759" s="5">
        <v>7.6</v>
      </c>
      <c r="G759" s="5">
        <v>7.6</v>
      </c>
      <c r="H759" s="5">
        <v>1030.2</v>
      </c>
      <c r="I759" s="5">
        <v>17560</v>
      </c>
      <c r="J759" s="5">
        <v>1</v>
      </c>
      <c r="K759" s="5">
        <v>0</v>
      </c>
      <c r="L759" s="5">
        <v>0</v>
      </c>
      <c r="M759" s="5">
        <v>0</v>
      </c>
      <c r="N759">
        <v>232</v>
      </c>
      <c r="O759">
        <v>1088</v>
      </c>
      <c r="P759">
        <v>17.5</v>
      </c>
      <c r="Q759">
        <v>14.1</v>
      </c>
      <c r="R759" s="54">
        <v>0.52083333333333304</v>
      </c>
      <c r="T759" s="91">
        <f t="shared" si="35"/>
        <v>17.5</v>
      </c>
      <c r="U759" s="94">
        <f t="shared" si="34"/>
        <v>6.4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8.1</v>
      </c>
      <c r="AM759" s="5">
        <v>79</v>
      </c>
      <c r="AN759" s="5">
        <v>4.7</v>
      </c>
      <c r="AO759" s="5">
        <v>6.9</v>
      </c>
      <c r="AP759" s="5">
        <v>7.6</v>
      </c>
      <c r="AQ759" s="5">
        <v>7.6</v>
      </c>
      <c r="AR759" s="5">
        <v>1030.2</v>
      </c>
      <c r="AS759" s="5">
        <v>17560</v>
      </c>
      <c r="AT759" s="5">
        <v>1</v>
      </c>
      <c r="AU759" s="5">
        <v>0</v>
      </c>
      <c r="AV759" s="5">
        <v>0</v>
      </c>
      <c r="AW759" s="5">
        <v>0</v>
      </c>
      <c r="AX759">
        <v>232</v>
      </c>
      <c r="AY759">
        <v>1088</v>
      </c>
      <c r="AZ759">
        <v>17.5</v>
      </c>
      <c r="BA759">
        <v>14.1</v>
      </c>
      <c r="BB759" s="55">
        <v>0.52083333333349202</v>
      </c>
    </row>
    <row r="760" spans="2:54" x14ac:dyDescent="0.25">
      <c r="B760" s="5">
        <v>8.1</v>
      </c>
      <c r="C760" s="5">
        <v>80</v>
      </c>
      <c r="D760" s="5">
        <v>4.9000000000000004</v>
      </c>
      <c r="E760" s="5">
        <v>7.6</v>
      </c>
      <c r="F760" s="5">
        <v>5</v>
      </c>
      <c r="G760" s="5">
        <v>10.1</v>
      </c>
      <c r="H760" s="5">
        <v>1030.0999999999999</v>
      </c>
      <c r="I760" s="5">
        <v>19350</v>
      </c>
      <c r="J760" s="5">
        <v>1</v>
      </c>
      <c r="K760" s="5">
        <v>0</v>
      </c>
      <c r="L760" s="5">
        <v>0</v>
      </c>
      <c r="M760" s="5">
        <v>0</v>
      </c>
      <c r="N760">
        <v>232</v>
      </c>
      <c r="O760">
        <v>1088</v>
      </c>
      <c r="P760">
        <v>17.3</v>
      </c>
      <c r="Q760">
        <v>14</v>
      </c>
      <c r="R760" s="54">
        <v>0.52152777777777803</v>
      </c>
      <c r="T760" s="91">
        <f t="shared" si="35"/>
        <v>17.3</v>
      </c>
      <c r="U760" s="94">
        <f t="shared" si="34"/>
        <v>6.2000000000000011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8.1</v>
      </c>
      <c r="AM760" s="5">
        <v>80</v>
      </c>
      <c r="AN760" s="5">
        <v>4.9000000000000004</v>
      </c>
      <c r="AO760" s="5">
        <v>7.6</v>
      </c>
      <c r="AP760" s="5">
        <v>5</v>
      </c>
      <c r="AQ760" s="5">
        <v>10.1</v>
      </c>
      <c r="AR760" s="5">
        <v>1030.0999999999999</v>
      </c>
      <c r="AS760" s="5">
        <v>19350</v>
      </c>
      <c r="AT760" s="5">
        <v>1</v>
      </c>
      <c r="AU760" s="5">
        <v>0</v>
      </c>
      <c r="AV760" s="5">
        <v>0</v>
      </c>
      <c r="AW760" s="5">
        <v>0</v>
      </c>
      <c r="AX760">
        <v>232</v>
      </c>
      <c r="AY760">
        <v>1088</v>
      </c>
      <c r="AZ760">
        <v>17.3</v>
      </c>
      <c r="BA760">
        <v>14</v>
      </c>
      <c r="BB760" s="55">
        <v>0.52152777777793702</v>
      </c>
    </row>
    <row r="761" spans="2:54" x14ac:dyDescent="0.25">
      <c r="B761" s="5">
        <v>8.1</v>
      </c>
      <c r="C761" s="5">
        <v>80</v>
      </c>
      <c r="D761" s="5">
        <v>4.9000000000000004</v>
      </c>
      <c r="E761" s="5">
        <v>6.6</v>
      </c>
      <c r="F761" s="5">
        <v>8.6</v>
      </c>
      <c r="G761" s="5">
        <v>8.6</v>
      </c>
      <c r="H761" s="5">
        <v>1030</v>
      </c>
      <c r="I761" s="5">
        <v>26380</v>
      </c>
      <c r="J761" s="5">
        <v>1</v>
      </c>
      <c r="K761" s="5">
        <v>0</v>
      </c>
      <c r="L761" s="5">
        <v>0</v>
      </c>
      <c r="M761" s="5">
        <v>0</v>
      </c>
      <c r="N761">
        <v>232</v>
      </c>
      <c r="O761">
        <v>1088</v>
      </c>
      <c r="P761">
        <v>17</v>
      </c>
      <c r="Q761">
        <v>14</v>
      </c>
      <c r="R761" s="54">
        <v>0.52222222222222203</v>
      </c>
      <c r="T761" s="91">
        <f t="shared" si="35"/>
        <v>17</v>
      </c>
      <c r="U761" s="94">
        <f t="shared" si="34"/>
        <v>5.9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8.1</v>
      </c>
      <c r="AM761" s="5">
        <v>80</v>
      </c>
      <c r="AN761" s="5">
        <v>4.9000000000000004</v>
      </c>
      <c r="AO761" s="5">
        <v>6.6</v>
      </c>
      <c r="AP761" s="5">
        <v>8.6</v>
      </c>
      <c r="AQ761" s="5">
        <v>8.6</v>
      </c>
      <c r="AR761" s="5">
        <v>1030</v>
      </c>
      <c r="AS761" s="5">
        <v>26380</v>
      </c>
      <c r="AT761" s="5">
        <v>1</v>
      </c>
      <c r="AU761" s="5">
        <v>0</v>
      </c>
      <c r="AV761" s="5">
        <v>0</v>
      </c>
      <c r="AW761" s="5">
        <v>0</v>
      </c>
      <c r="AX761">
        <v>232</v>
      </c>
      <c r="AY761">
        <v>1088</v>
      </c>
      <c r="AZ761">
        <v>17</v>
      </c>
      <c r="BA761">
        <v>14</v>
      </c>
      <c r="BB761" s="55">
        <v>0.52222222222238202</v>
      </c>
    </row>
    <row r="762" spans="2:54" x14ac:dyDescent="0.25">
      <c r="B762" s="5">
        <v>8.1</v>
      </c>
      <c r="C762" s="5">
        <v>79</v>
      </c>
      <c r="D762" s="5">
        <v>4.7</v>
      </c>
      <c r="E762" s="5">
        <v>6.4</v>
      </c>
      <c r="F762" s="5">
        <v>9.6999999999999993</v>
      </c>
      <c r="G762" s="5">
        <v>10.8</v>
      </c>
      <c r="H762" s="5">
        <v>1030</v>
      </c>
      <c r="I762" s="5">
        <v>18410</v>
      </c>
      <c r="J762" s="5">
        <v>1</v>
      </c>
      <c r="K762" s="5">
        <v>0</v>
      </c>
      <c r="L762" s="5">
        <v>0</v>
      </c>
      <c r="M762" s="5">
        <v>0</v>
      </c>
      <c r="N762">
        <v>232</v>
      </c>
      <c r="O762">
        <v>1088</v>
      </c>
      <c r="P762">
        <v>16.899999999999999</v>
      </c>
      <c r="Q762">
        <v>13.9</v>
      </c>
      <c r="R762" s="54">
        <v>0.52291666666666703</v>
      </c>
      <c r="T762" s="91">
        <f t="shared" si="35"/>
        <v>16.899999999999999</v>
      </c>
      <c r="U762" s="94">
        <f t="shared" si="34"/>
        <v>5.7999999999999989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8.1</v>
      </c>
      <c r="AM762" s="5">
        <v>79</v>
      </c>
      <c r="AN762" s="5">
        <v>4.7</v>
      </c>
      <c r="AO762" s="5">
        <v>6.4</v>
      </c>
      <c r="AP762" s="5">
        <v>9.6999999999999993</v>
      </c>
      <c r="AQ762" s="5">
        <v>10.8</v>
      </c>
      <c r="AR762" s="5">
        <v>1030</v>
      </c>
      <c r="AS762" s="5">
        <v>18410</v>
      </c>
      <c r="AT762" s="5">
        <v>1</v>
      </c>
      <c r="AU762" s="5">
        <v>0</v>
      </c>
      <c r="AV762" s="5">
        <v>0</v>
      </c>
      <c r="AW762" s="5">
        <v>0</v>
      </c>
      <c r="AX762">
        <v>232</v>
      </c>
      <c r="AY762">
        <v>1088</v>
      </c>
      <c r="AZ762">
        <v>16.899999999999999</v>
      </c>
      <c r="BA762">
        <v>13.9</v>
      </c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7.5</v>
      </c>
      <c r="F763" s="5">
        <v>5</v>
      </c>
      <c r="G763" s="5">
        <v>5.8</v>
      </c>
      <c r="H763" s="5">
        <v>1030.0999999999999</v>
      </c>
      <c r="I763" s="5">
        <v>17020</v>
      </c>
      <c r="J763" s="5">
        <v>1</v>
      </c>
      <c r="K763" s="5">
        <v>0</v>
      </c>
      <c r="L763" s="5">
        <v>0</v>
      </c>
      <c r="M763" s="5">
        <v>0</v>
      </c>
      <c r="N763">
        <v>232</v>
      </c>
      <c r="O763">
        <v>1088</v>
      </c>
      <c r="P763">
        <v>16.8</v>
      </c>
      <c r="Q763">
        <v>13.9</v>
      </c>
      <c r="R763" s="54">
        <v>0.52361111111111103</v>
      </c>
      <c r="T763" s="91">
        <f t="shared" si="35"/>
        <v>16.8</v>
      </c>
      <c r="U763" s="94">
        <f t="shared" si="34"/>
        <v>5.8000000000000007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8</v>
      </c>
      <c r="AM763" s="5">
        <v>80</v>
      </c>
      <c r="AN763" s="5">
        <v>4.8</v>
      </c>
      <c r="AO763" s="5">
        <v>7.5</v>
      </c>
      <c r="AP763" s="5">
        <v>5</v>
      </c>
      <c r="AQ763" s="5">
        <v>5.8</v>
      </c>
      <c r="AR763" s="5">
        <v>1030.0999999999999</v>
      </c>
      <c r="AS763" s="5">
        <v>17020</v>
      </c>
      <c r="AT763" s="5">
        <v>1</v>
      </c>
      <c r="AU763" s="5">
        <v>0</v>
      </c>
      <c r="AV763" s="5">
        <v>0</v>
      </c>
      <c r="AW763" s="5">
        <v>0</v>
      </c>
      <c r="AX763">
        <v>232</v>
      </c>
      <c r="AY763">
        <v>1088</v>
      </c>
      <c r="AZ763">
        <v>16.8</v>
      </c>
      <c r="BA763">
        <v>13.9</v>
      </c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3.2</v>
      </c>
      <c r="G764" s="5">
        <v>6.5</v>
      </c>
      <c r="H764" s="5">
        <v>1030.0999999999999</v>
      </c>
      <c r="I764" s="5">
        <v>18250</v>
      </c>
      <c r="J764" s="5">
        <v>1</v>
      </c>
      <c r="K764" s="5">
        <v>0</v>
      </c>
      <c r="L764" s="5">
        <v>0</v>
      </c>
      <c r="M764" s="5">
        <v>0</v>
      </c>
      <c r="N764">
        <v>232</v>
      </c>
      <c r="O764">
        <v>1088</v>
      </c>
      <c r="P764">
        <v>16.600000000000001</v>
      </c>
      <c r="Q764">
        <v>13.9</v>
      </c>
      <c r="R764" s="54">
        <v>0.52430555555555602</v>
      </c>
      <c r="T764" s="91">
        <f t="shared" si="35"/>
        <v>16.600000000000001</v>
      </c>
      <c r="U764" s="94">
        <f t="shared" si="34"/>
        <v>5.6000000000000014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8</v>
      </c>
      <c r="AM764" s="5">
        <v>80</v>
      </c>
      <c r="AN764" s="5">
        <v>4.8</v>
      </c>
      <c r="AO764" s="5">
        <v>8</v>
      </c>
      <c r="AP764" s="5">
        <v>3.2</v>
      </c>
      <c r="AQ764" s="5">
        <v>6.5</v>
      </c>
      <c r="AR764" s="5">
        <v>1030.0999999999999</v>
      </c>
      <c r="AS764" s="5">
        <v>18250</v>
      </c>
      <c r="AT764" s="5">
        <v>1</v>
      </c>
      <c r="AU764" s="5">
        <v>0</v>
      </c>
      <c r="AV764" s="5">
        <v>0</v>
      </c>
      <c r="AW764" s="5">
        <v>0</v>
      </c>
      <c r="AX764">
        <v>232</v>
      </c>
      <c r="AY764">
        <v>1088</v>
      </c>
      <c r="AZ764">
        <v>16.600000000000001</v>
      </c>
      <c r="BA764">
        <v>13.9</v>
      </c>
      <c r="BB764" s="55">
        <v>0.52430555555571701</v>
      </c>
    </row>
    <row r="765" spans="2:54" x14ac:dyDescent="0.25">
      <c r="B765" s="5">
        <v>8</v>
      </c>
      <c r="C765" s="5">
        <v>79</v>
      </c>
      <c r="D765" s="5">
        <v>4.5999999999999996</v>
      </c>
      <c r="E765" s="5">
        <v>8</v>
      </c>
      <c r="F765" s="5">
        <v>2.2000000000000002</v>
      </c>
      <c r="G765" s="5">
        <v>6.5</v>
      </c>
      <c r="H765" s="5">
        <v>1030.2</v>
      </c>
      <c r="I765" s="5">
        <v>19000</v>
      </c>
      <c r="J765" s="5">
        <v>1</v>
      </c>
      <c r="K765" s="5">
        <v>0</v>
      </c>
      <c r="L765" s="5">
        <v>0</v>
      </c>
      <c r="M765" s="5">
        <v>0</v>
      </c>
      <c r="N765">
        <v>232</v>
      </c>
      <c r="O765">
        <v>1088</v>
      </c>
      <c r="P765">
        <v>16.5</v>
      </c>
      <c r="Q765">
        <v>13.9</v>
      </c>
      <c r="R765" s="54">
        <v>0.52500000000000002</v>
      </c>
      <c r="T765" s="91">
        <f t="shared" si="35"/>
        <v>16.5</v>
      </c>
      <c r="U765" s="94">
        <f t="shared" si="34"/>
        <v>5.5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8</v>
      </c>
      <c r="AM765" s="5">
        <v>79</v>
      </c>
      <c r="AN765" s="5">
        <v>4.5999999999999996</v>
      </c>
      <c r="AO765" s="5">
        <v>8</v>
      </c>
      <c r="AP765" s="5">
        <v>2.2000000000000002</v>
      </c>
      <c r="AQ765" s="5">
        <v>6.5</v>
      </c>
      <c r="AR765" s="5">
        <v>1030.2</v>
      </c>
      <c r="AS765" s="5">
        <v>19000</v>
      </c>
      <c r="AT765" s="5">
        <v>1</v>
      </c>
      <c r="AU765" s="5">
        <v>0</v>
      </c>
      <c r="AV765" s="5">
        <v>0</v>
      </c>
      <c r="AW765" s="5">
        <v>0</v>
      </c>
      <c r="AX765">
        <v>232</v>
      </c>
      <c r="AY765">
        <v>1088</v>
      </c>
      <c r="AZ765">
        <v>16.5</v>
      </c>
      <c r="BA765">
        <v>13.9</v>
      </c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4.3</v>
      </c>
      <c r="G766" s="5">
        <v>10.1</v>
      </c>
      <c r="H766" s="5">
        <v>1030</v>
      </c>
      <c r="I766" s="5">
        <v>22210</v>
      </c>
      <c r="J766" s="5">
        <v>1</v>
      </c>
      <c r="K766" s="5">
        <v>0</v>
      </c>
      <c r="L766" s="5">
        <v>0</v>
      </c>
      <c r="M766" s="5">
        <v>0</v>
      </c>
      <c r="N766">
        <v>232</v>
      </c>
      <c r="O766">
        <v>1088</v>
      </c>
      <c r="P766">
        <v>16.3</v>
      </c>
      <c r="Q766">
        <v>13.8</v>
      </c>
      <c r="R766" s="54">
        <v>0.52569444444444402</v>
      </c>
      <c r="T766" s="91">
        <f t="shared" si="35"/>
        <v>16.3</v>
      </c>
      <c r="U766" s="94">
        <f t="shared" si="34"/>
        <v>5.3000000000000007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8</v>
      </c>
      <c r="AM766" s="5">
        <v>80</v>
      </c>
      <c r="AN766" s="5">
        <v>4.8</v>
      </c>
      <c r="AO766" s="5">
        <v>8</v>
      </c>
      <c r="AP766" s="5">
        <v>4.3</v>
      </c>
      <c r="AQ766" s="5">
        <v>10.1</v>
      </c>
      <c r="AR766" s="5">
        <v>1030</v>
      </c>
      <c r="AS766" s="5">
        <v>22210</v>
      </c>
      <c r="AT766" s="5">
        <v>1</v>
      </c>
      <c r="AU766" s="5">
        <v>0</v>
      </c>
      <c r="AV766" s="5">
        <v>0</v>
      </c>
      <c r="AW766" s="5">
        <v>0</v>
      </c>
      <c r="AX766">
        <v>232</v>
      </c>
      <c r="AY766">
        <v>1088</v>
      </c>
      <c r="AZ766">
        <v>16.3</v>
      </c>
      <c r="BA766">
        <v>13.8</v>
      </c>
      <c r="BB766" s="55">
        <v>0.525694444444607</v>
      </c>
    </row>
    <row r="767" spans="2:54" x14ac:dyDescent="0.25">
      <c r="B767" s="5">
        <v>8.1</v>
      </c>
      <c r="C767" s="5">
        <v>79</v>
      </c>
      <c r="D767" s="5">
        <v>4.7</v>
      </c>
      <c r="E767" s="5">
        <v>8.1</v>
      </c>
      <c r="F767" s="5">
        <v>3.6</v>
      </c>
      <c r="G767" s="5">
        <v>5.8</v>
      </c>
      <c r="H767" s="5">
        <v>1030</v>
      </c>
      <c r="I767" s="5">
        <v>24470</v>
      </c>
      <c r="J767" s="5">
        <v>1</v>
      </c>
      <c r="K767" s="5">
        <v>0</v>
      </c>
      <c r="L767" s="5">
        <v>0</v>
      </c>
      <c r="M767" s="5">
        <v>0</v>
      </c>
      <c r="N767">
        <v>232</v>
      </c>
      <c r="O767">
        <v>1088</v>
      </c>
      <c r="P767">
        <v>16.2</v>
      </c>
      <c r="Q767">
        <v>13.8</v>
      </c>
      <c r="R767" s="54">
        <v>0.52638888888888902</v>
      </c>
      <c r="T767" s="91">
        <f t="shared" si="35"/>
        <v>16.2</v>
      </c>
      <c r="U767" s="94">
        <f t="shared" si="34"/>
        <v>5.0999999999999996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8.1</v>
      </c>
      <c r="AM767" s="5">
        <v>79</v>
      </c>
      <c r="AN767" s="5">
        <v>4.7</v>
      </c>
      <c r="AO767" s="5">
        <v>8.1</v>
      </c>
      <c r="AP767" s="5">
        <v>3.6</v>
      </c>
      <c r="AQ767" s="5">
        <v>5.8</v>
      </c>
      <c r="AR767" s="5">
        <v>1030</v>
      </c>
      <c r="AS767" s="5">
        <v>24470</v>
      </c>
      <c r="AT767" s="5">
        <v>1</v>
      </c>
      <c r="AU767" s="5">
        <v>0</v>
      </c>
      <c r="AV767" s="5">
        <v>0</v>
      </c>
      <c r="AW767" s="5">
        <v>0</v>
      </c>
      <c r="AX767">
        <v>232</v>
      </c>
      <c r="AY767">
        <v>1088</v>
      </c>
      <c r="AZ767">
        <v>16.2</v>
      </c>
      <c r="BA767">
        <v>13.8</v>
      </c>
      <c r="BB767" s="55">
        <v>0.526388888889052</v>
      </c>
    </row>
    <row r="768" spans="2:54" x14ac:dyDescent="0.25">
      <c r="B768" s="5">
        <v>8.1999999999999993</v>
      </c>
      <c r="C768" s="5">
        <v>79</v>
      </c>
      <c r="D768" s="5">
        <v>4.8</v>
      </c>
      <c r="E768" s="5">
        <v>7.7</v>
      </c>
      <c r="F768" s="5">
        <v>5</v>
      </c>
      <c r="G768" s="5">
        <v>5.8</v>
      </c>
      <c r="H768" s="5">
        <v>1030.0999999999999</v>
      </c>
      <c r="I768" s="5">
        <v>32850</v>
      </c>
      <c r="J768" s="5">
        <v>2</v>
      </c>
      <c r="K768" s="5">
        <v>0</v>
      </c>
      <c r="L768" s="5">
        <v>0</v>
      </c>
      <c r="M768" s="5">
        <v>0</v>
      </c>
      <c r="N768">
        <v>232</v>
      </c>
      <c r="O768">
        <v>1088</v>
      </c>
      <c r="P768">
        <v>16.2</v>
      </c>
      <c r="Q768">
        <v>13.7</v>
      </c>
      <c r="R768" s="54">
        <v>0.52708333333333302</v>
      </c>
      <c r="T768" s="91">
        <f t="shared" si="35"/>
        <v>16.2</v>
      </c>
      <c r="U768" s="94">
        <f t="shared" si="34"/>
        <v>5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8.1999999999999993</v>
      </c>
      <c r="AM768" s="5">
        <v>79</v>
      </c>
      <c r="AN768" s="5">
        <v>4.8</v>
      </c>
      <c r="AO768" s="5">
        <v>7.7</v>
      </c>
      <c r="AP768" s="5">
        <v>5</v>
      </c>
      <c r="AQ768" s="5">
        <v>5.8</v>
      </c>
      <c r="AR768" s="5">
        <v>1030.0999999999999</v>
      </c>
      <c r="AS768" s="5">
        <v>32850</v>
      </c>
      <c r="AT768" s="5">
        <v>2</v>
      </c>
      <c r="AU768" s="5">
        <v>0</v>
      </c>
      <c r="AV768" s="5">
        <v>0</v>
      </c>
      <c r="AW768" s="5">
        <v>0</v>
      </c>
      <c r="AX768">
        <v>232</v>
      </c>
      <c r="AY768">
        <v>1088</v>
      </c>
      <c r="AZ768">
        <v>16.2</v>
      </c>
      <c r="BA768">
        <v>13.7</v>
      </c>
      <c r="BB768" s="55">
        <v>0.527083333333497</v>
      </c>
    </row>
    <row r="769" spans="2:54" x14ac:dyDescent="0.25">
      <c r="B769" s="5">
        <v>8.3000000000000007</v>
      </c>
      <c r="C769" s="5">
        <v>79</v>
      </c>
      <c r="D769" s="5">
        <v>4.9000000000000004</v>
      </c>
      <c r="E769" s="5">
        <v>8.3000000000000007</v>
      </c>
      <c r="F769" s="5">
        <v>2.5</v>
      </c>
      <c r="G769" s="5">
        <v>6.1</v>
      </c>
      <c r="H769" s="5">
        <v>1029.8</v>
      </c>
      <c r="I769" s="5">
        <v>19120</v>
      </c>
      <c r="J769" s="5">
        <v>1</v>
      </c>
      <c r="K769" s="5">
        <v>0</v>
      </c>
      <c r="L769" s="5">
        <v>0</v>
      </c>
      <c r="M769" s="5">
        <v>0</v>
      </c>
      <c r="N769">
        <v>232</v>
      </c>
      <c r="O769">
        <v>1088</v>
      </c>
      <c r="P769">
        <v>16.3</v>
      </c>
      <c r="Q769">
        <v>13.8</v>
      </c>
      <c r="R769" s="54">
        <v>0.52777777777777801</v>
      </c>
      <c r="T769" s="91">
        <f t="shared" si="35"/>
        <v>16.3</v>
      </c>
      <c r="U769" s="94">
        <f t="shared" si="34"/>
        <v>5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8.3000000000000007</v>
      </c>
      <c r="AM769" s="5">
        <v>79</v>
      </c>
      <c r="AN769" s="5">
        <v>4.9000000000000004</v>
      </c>
      <c r="AO769" s="5">
        <v>8.3000000000000007</v>
      </c>
      <c r="AP769" s="5">
        <v>2.5</v>
      </c>
      <c r="AQ769" s="5">
        <v>6.1</v>
      </c>
      <c r="AR769" s="5">
        <v>1029.8</v>
      </c>
      <c r="AS769" s="5">
        <v>19120</v>
      </c>
      <c r="AT769" s="5">
        <v>1</v>
      </c>
      <c r="AU769" s="5">
        <v>0</v>
      </c>
      <c r="AV769" s="5">
        <v>0</v>
      </c>
      <c r="AW769" s="5">
        <v>0</v>
      </c>
      <c r="AX769">
        <v>232</v>
      </c>
      <c r="AY769">
        <v>1088</v>
      </c>
      <c r="AZ769">
        <v>16.3</v>
      </c>
      <c r="BA769">
        <v>13.8</v>
      </c>
      <c r="BB769" s="55">
        <v>0.52777777777794199</v>
      </c>
    </row>
    <row r="770" spans="2:54" x14ac:dyDescent="0.25">
      <c r="B770" s="5">
        <v>8.4</v>
      </c>
      <c r="C770" s="5">
        <v>79</v>
      </c>
      <c r="D770" s="5">
        <v>5</v>
      </c>
      <c r="E770" s="5">
        <v>8.4</v>
      </c>
      <c r="F770" s="5">
        <v>2.2000000000000002</v>
      </c>
      <c r="G770" s="5">
        <v>4.7</v>
      </c>
      <c r="H770" s="5">
        <v>1030.0999999999999</v>
      </c>
      <c r="I770" s="5">
        <v>17070</v>
      </c>
      <c r="J770" s="5">
        <v>1</v>
      </c>
      <c r="K770" s="5">
        <v>0</v>
      </c>
      <c r="L770" s="5">
        <v>0</v>
      </c>
      <c r="M770" s="5">
        <v>0</v>
      </c>
      <c r="N770">
        <v>232</v>
      </c>
      <c r="O770">
        <v>1088</v>
      </c>
      <c r="P770">
        <v>16.5</v>
      </c>
      <c r="Q770">
        <v>13.8</v>
      </c>
      <c r="R770" s="54">
        <v>0.52847222222222201</v>
      </c>
      <c r="T770" s="91">
        <f t="shared" si="35"/>
        <v>16.5</v>
      </c>
      <c r="U770" s="94">
        <f t="shared" si="34"/>
        <v>5.0999999999999996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8.4</v>
      </c>
      <c r="AM770" s="5">
        <v>79</v>
      </c>
      <c r="AN770" s="5">
        <v>5</v>
      </c>
      <c r="AO770" s="5">
        <v>8.4</v>
      </c>
      <c r="AP770" s="5">
        <v>2.2000000000000002</v>
      </c>
      <c r="AQ770" s="5">
        <v>4.7</v>
      </c>
      <c r="AR770" s="5">
        <v>1030.0999999999999</v>
      </c>
      <c r="AS770" s="5">
        <v>17070</v>
      </c>
      <c r="AT770" s="5">
        <v>1</v>
      </c>
      <c r="AU770" s="5">
        <v>0</v>
      </c>
      <c r="AV770" s="5">
        <v>0</v>
      </c>
      <c r="AW770" s="5">
        <v>0</v>
      </c>
      <c r="AX770">
        <v>232</v>
      </c>
      <c r="AY770">
        <v>1088</v>
      </c>
      <c r="AZ770">
        <v>16.5</v>
      </c>
      <c r="BA770">
        <v>13.8</v>
      </c>
      <c r="BB770" s="55">
        <v>0.52847222222238699</v>
      </c>
    </row>
    <row r="771" spans="2:54" x14ac:dyDescent="0.25">
      <c r="B771" s="5">
        <v>8.4</v>
      </c>
      <c r="C771" s="5">
        <v>78</v>
      </c>
      <c r="D771" s="5">
        <v>4.8</v>
      </c>
      <c r="E771" s="5">
        <v>8.4</v>
      </c>
      <c r="F771" s="5">
        <v>2.2000000000000002</v>
      </c>
      <c r="G771" s="5">
        <v>8.3000000000000007</v>
      </c>
      <c r="H771" s="5">
        <v>1030</v>
      </c>
      <c r="I771" s="5">
        <v>14230</v>
      </c>
      <c r="J771" s="5">
        <v>1</v>
      </c>
      <c r="K771" s="5">
        <v>0</v>
      </c>
      <c r="L771" s="5">
        <v>0</v>
      </c>
      <c r="M771" s="5">
        <v>0</v>
      </c>
      <c r="N771">
        <v>232</v>
      </c>
      <c r="O771">
        <v>1088</v>
      </c>
      <c r="P771">
        <v>16.7</v>
      </c>
      <c r="Q771">
        <v>13.8</v>
      </c>
      <c r="R771" s="54">
        <v>0.52916666666666701</v>
      </c>
      <c r="T771" s="91">
        <f t="shared" si="35"/>
        <v>16.7</v>
      </c>
      <c r="U771" s="94">
        <f t="shared" si="34"/>
        <v>5.2999999999999989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8.4</v>
      </c>
      <c r="AM771" s="5">
        <v>78</v>
      </c>
      <c r="AN771" s="5">
        <v>4.8</v>
      </c>
      <c r="AO771" s="5">
        <v>8.4</v>
      </c>
      <c r="AP771" s="5">
        <v>2.2000000000000002</v>
      </c>
      <c r="AQ771" s="5">
        <v>8.3000000000000007</v>
      </c>
      <c r="AR771" s="5">
        <v>1030</v>
      </c>
      <c r="AS771" s="5">
        <v>14230</v>
      </c>
      <c r="AT771" s="5">
        <v>1</v>
      </c>
      <c r="AU771" s="5">
        <v>0</v>
      </c>
      <c r="AV771" s="5">
        <v>0</v>
      </c>
      <c r="AW771" s="5">
        <v>0</v>
      </c>
      <c r="AX771">
        <v>232</v>
      </c>
      <c r="AY771">
        <v>1088</v>
      </c>
      <c r="AZ771">
        <v>16.7</v>
      </c>
      <c r="BA771">
        <v>13.8</v>
      </c>
      <c r="BB771" s="55">
        <v>0.52916666666683199</v>
      </c>
    </row>
    <row r="772" spans="2:54" x14ac:dyDescent="0.25">
      <c r="B772" s="5">
        <v>8.3000000000000007</v>
      </c>
      <c r="C772" s="5">
        <v>79</v>
      </c>
      <c r="D772" s="5">
        <v>4.9000000000000004</v>
      </c>
      <c r="E772" s="5">
        <v>8.3000000000000007</v>
      </c>
      <c r="F772" s="5">
        <v>1.8</v>
      </c>
      <c r="G772" s="5">
        <v>3.6</v>
      </c>
      <c r="H772" s="5">
        <v>1029.9000000000001</v>
      </c>
      <c r="I772" s="5">
        <v>13350</v>
      </c>
      <c r="J772" s="5">
        <v>0</v>
      </c>
      <c r="K772" s="5">
        <v>0</v>
      </c>
      <c r="L772" s="5">
        <v>0</v>
      </c>
      <c r="M772" s="5">
        <v>0</v>
      </c>
      <c r="N772">
        <v>232</v>
      </c>
      <c r="O772">
        <v>1088</v>
      </c>
      <c r="P772">
        <v>16.7</v>
      </c>
      <c r="Q772">
        <v>13.8</v>
      </c>
      <c r="R772" s="54">
        <v>0.52986111111111101</v>
      </c>
      <c r="T772" s="91">
        <f t="shared" si="35"/>
        <v>16.7</v>
      </c>
      <c r="U772" s="94">
        <f t="shared" si="34"/>
        <v>5.3999999999999986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8.3000000000000007</v>
      </c>
      <c r="AM772" s="5">
        <v>79</v>
      </c>
      <c r="AN772" s="5">
        <v>4.9000000000000004</v>
      </c>
      <c r="AO772" s="5">
        <v>8.3000000000000007</v>
      </c>
      <c r="AP772" s="5">
        <v>1.8</v>
      </c>
      <c r="AQ772" s="5">
        <v>3.6</v>
      </c>
      <c r="AR772" s="5">
        <v>1029.9000000000001</v>
      </c>
      <c r="AS772" s="5">
        <v>13350</v>
      </c>
      <c r="AT772" s="5">
        <v>0</v>
      </c>
      <c r="AU772" s="5">
        <v>0</v>
      </c>
      <c r="AV772" s="5">
        <v>0</v>
      </c>
      <c r="AW772" s="5">
        <v>0</v>
      </c>
      <c r="AX772">
        <v>232</v>
      </c>
      <c r="AY772">
        <v>1088</v>
      </c>
      <c r="AZ772">
        <v>16.7</v>
      </c>
      <c r="BA772">
        <v>13.8</v>
      </c>
      <c r="BB772" s="55">
        <v>0.52986111111127698</v>
      </c>
    </row>
    <row r="773" spans="2:54" x14ac:dyDescent="0.25">
      <c r="B773" s="5">
        <v>8.3000000000000007</v>
      </c>
      <c r="C773" s="5">
        <v>79</v>
      </c>
      <c r="D773" s="5">
        <v>4.9000000000000004</v>
      </c>
      <c r="E773" s="5">
        <v>8.3000000000000007</v>
      </c>
      <c r="F773" s="5">
        <v>2.5</v>
      </c>
      <c r="G773" s="5">
        <v>5</v>
      </c>
      <c r="H773" s="5">
        <v>1030</v>
      </c>
      <c r="I773" s="5">
        <v>15230</v>
      </c>
      <c r="J773" s="5">
        <v>1</v>
      </c>
      <c r="K773" s="5">
        <v>0</v>
      </c>
      <c r="L773" s="5">
        <v>0</v>
      </c>
      <c r="M773" s="5">
        <v>0</v>
      </c>
      <c r="N773">
        <v>232</v>
      </c>
      <c r="O773">
        <v>1088</v>
      </c>
      <c r="P773">
        <v>16.600000000000001</v>
      </c>
      <c r="Q773">
        <v>13.8</v>
      </c>
      <c r="R773" s="54">
        <v>0.530555555555556</v>
      </c>
      <c r="T773" s="91">
        <f t="shared" si="35"/>
        <v>16.600000000000001</v>
      </c>
      <c r="U773" s="94">
        <f t="shared" si="34"/>
        <v>5.3000000000000007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8.3000000000000007</v>
      </c>
      <c r="AM773" s="5">
        <v>79</v>
      </c>
      <c r="AN773" s="5">
        <v>4.9000000000000004</v>
      </c>
      <c r="AO773" s="5">
        <v>8.3000000000000007</v>
      </c>
      <c r="AP773" s="5">
        <v>2.5</v>
      </c>
      <c r="AQ773" s="5">
        <v>5</v>
      </c>
      <c r="AR773" s="5">
        <v>1030</v>
      </c>
      <c r="AS773" s="5">
        <v>15230</v>
      </c>
      <c r="AT773" s="5">
        <v>1</v>
      </c>
      <c r="AU773" s="5">
        <v>0</v>
      </c>
      <c r="AV773" s="5">
        <v>0</v>
      </c>
      <c r="AW773" s="5">
        <v>0</v>
      </c>
      <c r="AX773">
        <v>232</v>
      </c>
      <c r="AY773">
        <v>1088</v>
      </c>
      <c r="AZ773">
        <v>16.600000000000001</v>
      </c>
      <c r="BA773">
        <v>13.8</v>
      </c>
      <c r="BB773" s="55">
        <v>0.53055555555572198</v>
      </c>
    </row>
    <row r="774" spans="2:54" x14ac:dyDescent="0.25">
      <c r="B774" s="5">
        <v>8.1999999999999993</v>
      </c>
      <c r="C774" s="5">
        <v>79</v>
      </c>
      <c r="D774" s="5">
        <v>4.8</v>
      </c>
      <c r="E774" s="5">
        <v>7.7</v>
      </c>
      <c r="F774" s="5">
        <v>5</v>
      </c>
      <c r="G774" s="5">
        <v>7.9</v>
      </c>
      <c r="H774" s="5">
        <v>1030</v>
      </c>
      <c r="I774" s="5">
        <v>13400</v>
      </c>
      <c r="J774" s="5">
        <v>0</v>
      </c>
      <c r="K774" s="5">
        <v>0</v>
      </c>
      <c r="L774" s="5">
        <v>0</v>
      </c>
      <c r="M774" s="5">
        <v>0</v>
      </c>
      <c r="N774">
        <v>232</v>
      </c>
      <c r="O774">
        <v>1088</v>
      </c>
      <c r="P774">
        <v>16.5</v>
      </c>
      <c r="Q774">
        <v>13.8</v>
      </c>
      <c r="R774" s="54">
        <v>0.53125</v>
      </c>
      <c r="T774" s="91">
        <f t="shared" si="35"/>
        <v>16.5</v>
      </c>
      <c r="U774" s="94">
        <f t="shared" si="34"/>
        <v>5.3000000000000007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8.1999999999999993</v>
      </c>
      <c r="AM774" s="5">
        <v>79</v>
      </c>
      <c r="AN774" s="5">
        <v>4.8</v>
      </c>
      <c r="AO774" s="5">
        <v>7.7</v>
      </c>
      <c r="AP774" s="5">
        <v>5</v>
      </c>
      <c r="AQ774" s="5">
        <v>7.9</v>
      </c>
      <c r="AR774" s="5">
        <v>1030</v>
      </c>
      <c r="AS774" s="5">
        <v>13400</v>
      </c>
      <c r="AT774" s="5">
        <v>0</v>
      </c>
      <c r="AU774" s="5">
        <v>0</v>
      </c>
      <c r="AV774" s="5">
        <v>0</v>
      </c>
      <c r="AW774" s="5">
        <v>0</v>
      </c>
      <c r="AX774">
        <v>232</v>
      </c>
      <c r="AY774">
        <v>1088</v>
      </c>
      <c r="AZ774">
        <v>16.5</v>
      </c>
      <c r="BA774">
        <v>13.8</v>
      </c>
      <c r="BB774" s="55">
        <v>0.53125000000016698</v>
      </c>
    </row>
    <row r="775" spans="2:54" x14ac:dyDescent="0.25">
      <c r="B775" s="5">
        <v>8.1</v>
      </c>
      <c r="C775" s="5">
        <v>79</v>
      </c>
      <c r="D775" s="5">
        <v>4.7</v>
      </c>
      <c r="E775" s="5">
        <v>8.1</v>
      </c>
      <c r="F775" s="5">
        <v>4.3</v>
      </c>
      <c r="G775" s="5">
        <v>4.3</v>
      </c>
      <c r="H775" s="5">
        <v>1030.0999999999999</v>
      </c>
      <c r="I775" s="5">
        <v>14880</v>
      </c>
      <c r="J775" s="5">
        <v>1</v>
      </c>
      <c r="K775" s="5">
        <v>0</v>
      </c>
      <c r="L775" s="5">
        <v>0</v>
      </c>
      <c r="M775" s="5">
        <v>0</v>
      </c>
      <c r="N775">
        <v>232</v>
      </c>
      <c r="O775">
        <v>1088</v>
      </c>
      <c r="P775">
        <v>16.3</v>
      </c>
      <c r="Q775">
        <v>13.7</v>
      </c>
      <c r="R775" s="54">
        <v>0.531944444444444</v>
      </c>
      <c r="T775" s="91">
        <f t="shared" si="35"/>
        <v>16.3</v>
      </c>
      <c r="U775" s="94">
        <f t="shared" si="34"/>
        <v>5.2000000000000011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8.1</v>
      </c>
      <c r="AM775" s="5">
        <v>79</v>
      </c>
      <c r="AN775" s="5">
        <v>4.7</v>
      </c>
      <c r="AO775" s="5">
        <v>8.1</v>
      </c>
      <c r="AP775" s="5">
        <v>4.3</v>
      </c>
      <c r="AQ775" s="5">
        <v>4.3</v>
      </c>
      <c r="AR775" s="5">
        <v>1030.0999999999999</v>
      </c>
      <c r="AS775" s="5">
        <v>14880</v>
      </c>
      <c r="AT775" s="5">
        <v>1</v>
      </c>
      <c r="AU775" s="5">
        <v>0</v>
      </c>
      <c r="AV775" s="5">
        <v>0</v>
      </c>
      <c r="AW775" s="5">
        <v>0</v>
      </c>
      <c r="AX775">
        <v>232</v>
      </c>
      <c r="AY775">
        <v>1088</v>
      </c>
      <c r="AZ775">
        <v>16.3</v>
      </c>
      <c r="BA775">
        <v>13.7</v>
      </c>
      <c r="BB775" s="55">
        <v>0.53194444444461197</v>
      </c>
    </row>
    <row r="776" spans="2:54" x14ac:dyDescent="0.25">
      <c r="B776" s="5">
        <v>8.1</v>
      </c>
      <c r="C776" s="5">
        <v>80</v>
      </c>
      <c r="D776" s="5">
        <v>4.9000000000000004</v>
      </c>
      <c r="E776" s="5">
        <v>8.1</v>
      </c>
      <c r="F776" s="5">
        <v>3.6</v>
      </c>
      <c r="G776" s="5">
        <v>4.3</v>
      </c>
      <c r="H776" s="5">
        <v>1029.8</v>
      </c>
      <c r="I776" s="5">
        <v>18250</v>
      </c>
      <c r="J776" s="5">
        <v>1</v>
      </c>
      <c r="K776" s="5">
        <v>0</v>
      </c>
      <c r="L776" s="5">
        <v>0</v>
      </c>
      <c r="M776" s="5">
        <v>0</v>
      </c>
      <c r="N776">
        <v>232</v>
      </c>
      <c r="O776">
        <v>1088</v>
      </c>
      <c r="P776">
        <v>16.100000000000001</v>
      </c>
      <c r="Q776">
        <v>13.6</v>
      </c>
      <c r="R776" s="54">
        <v>0.53263888888888899</v>
      </c>
      <c r="T776" s="91">
        <f t="shared" si="35"/>
        <v>16.100000000000001</v>
      </c>
      <c r="U776" s="94">
        <f t="shared" si="34"/>
        <v>5.0000000000000018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8.1</v>
      </c>
      <c r="AM776" s="5">
        <v>80</v>
      </c>
      <c r="AN776" s="5">
        <v>4.9000000000000004</v>
      </c>
      <c r="AO776" s="5">
        <v>8.1</v>
      </c>
      <c r="AP776" s="5">
        <v>3.6</v>
      </c>
      <c r="AQ776" s="5">
        <v>4.3</v>
      </c>
      <c r="AR776" s="5">
        <v>1029.8</v>
      </c>
      <c r="AS776" s="5">
        <v>18250</v>
      </c>
      <c r="AT776" s="5">
        <v>1</v>
      </c>
      <c r="AU776" s="5">
        <v>0</v>
      </c>
      <c r="AV776" s="5">
        <v>0</v>
      </c>
      <c r="AW776" s="5">
        <v>0</v>
      </c>
      <c r="AX776">
        <v>232</v>
      </c>
      <c r="AY776">
        <v>1088</v>
      </c>
      <c r="AZ776">
        <v>16.100000000000001</v>
      </c>
      <c r="BA776">
        <v>13.6</v>
      </c>
      <c r="BB776" s="55">
        <v>0.53263888888905697</v>
      </c>
    </row>
    <row r="777" spans="2:54" x14ac:dyDescent="0.25">
      <c r="B777" s="5">
        <v>8.1</v>
      </c>
      <c r="C777" s="5">
        <v>79</v>
      </c>
      <c r="D777" s="5">
        <v>4.7</v>
      </c>
      <c r="E777" s="5">
        <v>8.1</v>
      </c>
      <c r="F777" s="5">
        <v>4.3</v>
      </c>
      <c r="G777" s="5">
        <v>6.1</v>
      </c>
      <c r="H777" s="5">
        <v>1029.9000000000001</v>
      </c>
      <c r="I777" s="5">
        <v>15770</v>
      </c>
      <c r="J777" s="5">
        <v>1</v>
      </c>
      <c r="K777" s="5">
        <v>0</v>
      </c>
      <c r="L777" s="5">
        <v>0</v>
      </c>
      <c r="M777" s="5">
        <v>0</v>
      </c>
      <c r="N777">
        <v>232</v>
      </c>
      <c r="O777">
        <v>1088</v>
      </c>
      <c r="P777">
        <v>15.9</v>
      </c>
      <c r="Q777">
        <v>13.6</v>
      </c>
      <c r="R777" s="54">
        <v>0.53333333333333299</v>
      </c>
      <c r="T777" s="91">
        <f t="shared" si="35"/>
        <v>15.9</v>
      </c>
      <c r="U777" s="94">
        <f t="shared" si="34"/>
        <v>4.8000000000000007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8.1</v>
      </c>
      <c r="AM777" s="5">
        <v>79</v>
      </c>
      <c r="AN777" s="5">
        <v>4.7</v>
      </c>
      <c r="AO777" s="5">
        <v>8.1</v>
      </c>
      <c r="AP777" s="5">
        <v>4.3</v>
      </c>
      <c r="AQ777" s="5">
        <v>6.1</v>
      </c>
      <c r="AR777" s="5">
        <v>1029.9000000000001</v>
      </c>
      <c r="AS777" s="5">
        <v>15770</v>
      </c>
      <c r="AT777" s="5">
        <v>1</v>
      </c>
      <c r="AU777" s="5">
        <v>0</v>
      </c>
      <c r="AV777" s="5">
        <v>0</v>
      </c>
      <c r="AW777" s="5">
        <v>0</v>
      </c>
      <c r="AX777">
        <v>232</v>
      </c>
      <c r="AY777">
        <v>1088</v>
      </c>
      <c r="AZ777">
        <v>15.9</v>
      </c>
      <c r="BA777">
        <v>13.6</v>
      </c>
      <c r="BB777" s="55">
        <v>0.53333333333350197</v>
      </c>
    </row>
    <row r="778" spans="2:54" x14ac:dyDescent="0.25">
      <c r="B778" s="5">
        <v>7.9</v>
      </c>
      <c r="C778" s="5">
        <v>79</v>
      </c>
      <c r="D778" s="5">
        <v>4.5</v>
      </c>
      <c r="E778" s="5">
        <v>7.4</v>
      </c>
      <c r="F778" s="5">
        <v>5</v>
      </c>
      <c r="G778" s="5">
        <v>6.1</v>
      </c>
      <c r="H778" s="5">
        <v>1030</v>
      </c>
      <c r="I778" s="5">
        <v>12900</v>
      </c>
      <c r="J778" s="5">
        <v>0</v>
      </c>
      <c r="K778" s="5">
        <v>0</v>
      </c>
      <c r="L778" s="5">
        <v>0</v>
      </c>
      <c r="M778" s="5">
        <v>0</v>
      </c>
      <c r="N778">
        <v>232</v>
      </c>
      <c r="O778">
        <v>1088</v>
      </c>
      <c r="P778">
        <v>15.8</v>
      </c>
      <c r="Q778">
        <v>13.6</v>
      </c>
      <c r="R778" s="54">
        <v>0.53402777777777799</v>
      </c>
      <c r="T778" s="91">
        <f t="shared" si="35"/>
        <v>15.8</v>
      </c>
      <c r="U778" s="94">
        <f t="shared" si="34"/>
        <v>4.9000000000000004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7.9</v>
      </c>
      <c r="AM778" s="5">
        <v>79</v>
      </c>
      <c r="AN778" s="5">
        <v>4.5</v>
      </c>
      <c r="AO778" s="5">
        <v>7.4</v>
      </c>
      <c r="AP778" s="5">
        <v>5</v>
      </c>
      <c r="AQ778" s="5">
        <v>6.1</v>
      </c>
      <c r="AR778" s="5">
        <v>1030</v>
      </c>
      <c r="AS778" s="5">
        <v>12900</v>
      </c>
      <c r="AT778" s="5">
        <v>0</v>
      </c>
      <c r="AU778" s="5">
        <v>0</v>
      </c>
      <c r="AV778" s="5">
        <v>0</v>
      </c>
      <c r="AW778" s="5">
        <v>0</v>
      </c>
      <c r="AX778">
        <v>232</v>
      </c>
      <c r="AY778">
        <v>1088</v>
      </c>
      <c r="AZ778">
        <v>15.8</v>
      </c>
      <c r="BA778">
        <v>13.6</v>
      </c>
      <c r="BB778" s="55">
        <v>0.53402777777794697</v>
      </c>
    </row>
    <row r="779" spans="2:54" x14ac:dyDescent="0.25">
      <c r="B779" s="5">
        <v>7.8</v>
      </c>
      <c r="C779" s="5">
        <v>80</v>
      </c>
      <c r="D779" s="5">
        <v>4.5999999999999996</v>
      </c>
      <c r="E779" s="5">
        <v>7.8</v>
      </c>
      <c r="F779" s="5">
        <v>3.2</v>
      </c>
      <c r="G779" s="5">
        <v>5</v>
      </c>
      <c r="H779" s="5">
        <v>1029.9000000000001</v>
      </c>
      <c r="I779" s="5">
        <v>13430</v>
      </c>
      <c r="J779" s="5">
        <v>0</v>
      </c>
      <c r="K779" s="5">
        <v>0</v>
      </c>
      <c r="L779" s="5">
        <v>0</v>
      </c>
      <c r="M779" s="5">
        <v>0</v>
      </c>
      <c r="N779">
        <v>232</v>
      </c>
      <c r="O779">
        <v>1088</v>
      </c>
      <c r="P779">
        <v>15.6</v>
      </c>
      <c r="Q779">
        <v>13.5</v>
      </c>
      <c r="R779" s="54">
        <v>0.53472222222222199</v>
      </c>
      <c r="T779" s="91">
        <f t="shared" si="35"/>
        <v>15.6</v>
      </c>
      <c r="U779" s="94">
        <f t="shared" si="34"/>
        <v>4.8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7.8</v>
      </c>
      <c r="AM779" s="5">
        <v>80</v>
      </c>
      <c r="AN779" s="5">
        <v>4.5999999999999996</v>
      </c>
      <c r="AO779" s="5">
        <v>7.8</v>
      </c>
      <c r="AP779" s="5">
        <v>3.2</v>
      </c>
      <c r="AQ779" s="5">
        <v>5</v>
      </c>
      <c r="AR779" s="5">
        <v>1029.9000000000001</v>
      </c>
      <c r="AS779" s="5">
        <v>13430</v>
      </c>
      <c r="AT779" s="5">
        <v>0</v>
      </c>
      <c r="AU779" s="5">
        <v>0</v>
      </c>
      <c r="AV779" s="5">
        <v>0</v>
      </c>
      <c r="AW779" s="5">
        <v>0</v>
      </c>
      <c r="AX779">
        <v>232</v>
      </c>
      <c r="AY779">
        <v>1088</v>
      </c>
      <c r="AZ779">
        <v>15.6</v>
      </c>
      <c r="BA779">
        <v>13.5</v>
      </c>
      <c r="BB779" s="55">
        <v>0.53472222222239196</v>
      </c>
    </row>
    <row r="780" spans="2:54" x14ac:dyDescent="0.25">
      <c r="B780" s="5">
        <v>7.8</v>
      </c>
      <c r="C780" s="5">
        <v>80</v>
      </c>
      <c r="D780" s="5">
        <v>4.5999999999999996</v>
      </c>
      <c r="E780" s="5">
        <v>7.8</v>
      </c>
      <c r="F780" s="5">
        <v>3.6</v>
      </c>
      <c r="G780" s="5">
        <v>4</v>
      </c>
      <c r="H780" s="5">
        <v>1030</v>
      </c>
      <c r="I780" s="5">
        <v>13320</v>
      </c>
      <c r="J780" s="5">
        <v>0</v>
      </c>
      <c r="K780" s="5">
        <v>0</v>
      </c>
      <c r="L780" s="5">
        <v>0</v>
      </c>
      <c r="M780" s="5">
        <v>0</v>
      </c>
      <c r="N780">
        <v>232</v>
      </c>
      <c r="O780">
        <v>1088</v>
      </c>
      <c r="P780">
        <v>15.4</v>
      </c>
      <c r="Q780">
        <v>13.4</v>
      </c>
      <c r="R780" s="54">
        <v>0.53541666666666698</v>
      </c>
      <c r="T780" s="91">
        <f t="shared" si="35"/>
        <v>15.4</v>
      </c>
      <c r="U780" s="94">
        <f t="shared" si="34"/>
        <v>4.6000000000000005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7.8</v>
      </c>
      <c r="AM780" s="5">
        <v>80</v>
      </c>
      <c r="AN780" s="5">
        <v>4.5999999999999996</v>
      </c>
      <c r="AO780" s="5">
        <v>7.8</v>
      </c>
      <c r="AP780" s="5">
        <v>3.6</v>
      </c>
      <c r="AQ780" s="5">
        <v>4</v>
      </c>
      <c r="AR780" s="5">
        <v>1030</v>
      </c>
      <c r="AS780" s="5">
        <v>13320</v>
      </c>
      <c r="AT780" s="5">
        <v>0</v>
      </c>
      <c r="AU780" s="5">
        <v>0</v>
      </c>
      <c r="AV780" s="5">
        <v>0</v>
      </c>
      <c r="AW780" s="5">
        <v>0</v>
      </c>
      <c r="AX780">
        <v>232</v>
      </c>
      <c r="AY780">
        <v>1088</v>
      </c>
      <c r="AZ780">
        <v>15.4</v>
      </c>
      <c r="BA780">
        <v>13.4</v>
      </c>
      <c r="BB780" s="55">
        <v>0.53541666666683696</v>
      </c>
    </row>
    <row r="781" spans="2:54" x14ac:dyDescent="0.25">
      <c r="B781" s="5">
        <v>7.7</v>
      </c>
      <c r="C781" s="5">
        <v>80</v>
      </c>
      <c r="D781" s="5">
        <v>4.5</v>
      </c>
      <c r="E781" s="5">
        <v>7.7</v>
      </c>
      <c r="F781" s="5">
        <v>4</v>
      </c>
      <c r="G781" s="5">
        <v>8.3000000000000007</v>
      </c>
      <c r="H781" s="5">
        <v>1029.9000000000001</v>
      </c>
      <c r="I781" s="5">
        <v>12880</v>
      </c>
      <c r="J781" s="5">
        <v>0</v>
      </c>
      <c r="K781" s="5">
        <v>0</v>
      </c>
      <c r="L781" s="5">
        <v>0</v>
      </c>
      <c r="M781" s="5">
        <v>0</v>
      </c>
      <c r="N781">
        <v>232</v>
      </c>
      <c r="O781">
        <v>1088</v>
      </c>
      <c r="P781">
        <v>15.2</v>
      </c>
      <c r="Q781">
        <v>13.4</v>
      </c>
      <c r="R781" s="54">
        <v>0.53611111111111098</v>
      </c>
      <c r="T781" s="91">
        <f t="shared" si="35"/>
        <v>15.2</v>
      </c>
      <c r="U781" s="94">
        <f t="shared" si="34"/>
        <v>4.4999999999999991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7.7</v>
      </c>
      <c r="AM781" s="5">
        <v>80</v>
      </c>
      <c r="AN781" s="5">
        <v>4.5</v>
      </c>
      <c r="AO781" s="5">
        <v>7.7</v>
      </c>
      <c r="AP781" s="5">
        <v>4</v>
      </c>
      <c r="AQ781" s="5">
        <v>8.3000000000000007</v>
      </c>
      <c r="AR781" s="5">
        <v>1029.9000000000001</v>
      </c>
      <c r="AS781" s="5">
        <v>12880</v>
      </c>
      <c r="AT781" s="5">
        <v>0</v>
      </c>
      <c r="AU781" s="5">
        <v>0</v>
      </c>
      <c r="AV781" s="5">
        <v>0</v>
      </c>
      <c r="AW781" s="5">
        <v>0</v>
      </c>
      <c r="AX781">
        <v>232</v>
      </c>
      <c r="AY781">
        <v>1088</v>
      </c>
      <c r="AZ781">
        <v>15.2</v>
      </c>
      <c r="BA781">
        <v>13.4</v>
      </c>
      <c r="BB781" s="55">
        <v>0.53611111111128196</v>
      </c>
    </row>
    <row r="782" spans="2:54" x14ac:dyDescent="0.25">
      <c r="B782" s="5">
        <v>7.6</v>
      </c>
      <c r="C782" s="5">
        <v>80</v>
      </c>
      <c r="D782" s="5">
        <v>4.4000000000000004</v>
      </c>
      <c r="E782" s="5">
        <v>6.5</v>
      </c>
      <c r="F782" s="5">
        <v>6.5</v>
      </c>
      <c r="G782" s="5">
        <v>8.3000000000000007</v>
      </c>
      <c r="H782" s="5">
        <v>1029.8</v>
      </c>
      <c r="I782" s="5">
        <v>11830</v>
      </c>
      <c r="J782" s="5">
        <v>0</v>
      </c>
      <c r="K782" s="5">
        <v>0</v>
      </c>
      <c r="L782" s="5">
        <v>0</v>
      </c>
      <c r="M782" s="5">
        <v>0</v>
      </c>
      <c r="N782">
        <v>232</v>
      </c>
      <c r="O782">
        <v>1088</v>
      </c>
      <c r="P782">
        <v>15</v>
      </c>
      <c r="Q782">
        <v>13.4</v>
      </c>
      <c r="R782" s="54">
        <v>0.53680555555555598</v>
      </c>
      <c r="T782" s="91">
        <f t="shared" si="35"/>
        <v>15</v>
      </c>
      <c r="U782" s="94">
        <f t="shared" si="34"/>
        <v>4.4000000000000004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7.6</v>
      </c>
      <c r="AM782" s="5">
        <v>80</v>
      </c>
      <c r="AN782" s="5">
        <v>4.4000000000000004</v>
      </c>
      <c r="AO782" s="5">
        <v>6.5</v>
      </c>
      <c r="AP782" s="5">
        <v>6.5</v>
      </c>
      <c r="AQ782" s="5">
        <v>8.3000000000000007</v>
      </c>
      <c r="AR782" s="5">
        <v>1029.8</v>
      </c>
      <c r="AS782" s="5">
        <v>11830</v>
      </c>
      <c r="AT782" s="5">
        <v>0</v>
      </c>
      <c r="AU782" s="5">
        <v>0</v>
      </c>
      <c r="AV782" s="5">
        <v>0</v>
      </c>
      <c r="AW782" s="5">
        <v>0</v>
      </c>
      <c r="AX782">
        <v>232</v>
      </c>
      <c r="AY782">
        <v>1088</v>
      </c>
      <c r="AZ782">
        <v>15</v>
      </c>
      <c r="BA782">
        <v>13.4</v>
      </c>
      <c r="BB782" s="55">
        <v>0.53680555555572695</v>
      </c>
    </row>
    <row r="783" spans="2:54" x14ac:dyDescent="0.25">
      <c r="B783" s="5">
        <v>7.6</v>
      </c>
      <c r="C783" s="5">
        <v>81</v>
      </c>
      <c r="D783" s="5">
        <v>4.5</v>
      </c>
      <c r="E783" s="5">
        <v>7.6</v>
      </c>
      <c r="F783" s="5">
        <v>1.8</v>
      </c>
      <c r="G783" s="5">
        <v>5</v>
      </c>
      <c r="H783" s="5">
        <v>1030</v>
      </c>
      <c r="I783" s="5">
        <v>11940</v>
      </c>
      <c r="J783" s="5">
        <v>0</v>
      </c>
      <c r="K783" s="5">
        <v>0</v>
      </c>
      <c r="L783" s="5">
        <v>0</v>
      </c>
      <c r="M783" s="5">
        <v>0</v>
      </c>
      <c r="N783">
        <v>232</v>
      </c>
      <c r="O783">
        <v>1088</v>
      </c>
      <c r="P783">
        <v>14.7</v>
      </c>
      <c r="Q783">
        <v>13.3</v>
      </c>
      <c r="R783" s="54">
        <v>0.53749999999999998</v>
      </c>
      <c r="T783" s="91">
        <f t="shared" si="35"/>
        <v>14.7</v>
      </c>
      <c r="U783" s="94">
        <f t="shared" si="34"/>
        <v>4.0999999999999996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7.6</v>
      </c>
      <c r="AM783" s="5">
        <v>81</v>
      </c>
      <c r="AN783" s="5">
        <v>4.5</v>
      </c>
      <c r="AO783" s="5">
        <v>7.6</v>
      </c>
      <c r="AP783" s="5">
        <v>1.8</v>
      </c>
      <c r="AQ783" s="5">
        <v>5</v>
      </c>
      <c r="AR783" s="5">
        <v>1030</v>
      </c>
      <c r="AS783" s="5">
        <v>11940</v>
      </c>
      <c r="AT783" s="5">
        <v>0</v>
      </c>
      <c r="AU783" s="5">
        <v>0</v>
      </c>
      <c r="AV783" s="5">
        <v>0</v>
      </c>
      <c r="AW783" s="5">
        <v>0</v>
      </c>
      <c r="AX783">
        <v>232</v>
      </c>
      <c r="AY783">
        <v>1088</v>
      </c>
      <c r="AZ783">
        <v>14.7</v>
      </c>
      <c r="BA783">
        <v>13.3</v>
      </c>
      <c r="BB783" s="55">
        <v>0.53750000000017195</v>
      </c>
    </row>
    <row r="784" spans="2:54" x14ac:dyDescent="0.25">
      <c r="B784" s="5">
        <v>7.7</v>
      </c>
      <c r="C784" s="5">
        <v>81</v>
      </c>
      <c r="D784" s="5">
        <v>4.5999999999999996</v>
      </c>
      <c r="E784" s="5">
        <v>7.7</v>
      </c>
      <c r="F784" s="5">
        <v>0</v>
      </c>
      <c r="G784" s="5">
        <v>2.5</v>
      </c>
      <c r="H784" s="5">
        <v>1029.7</v>
      </c>
      <c r="I784" s="5">
        <v>12120</v>
      </c>
      <c r="J784" s="5">
        <v>0</v>
      </c>
      <c r="K784" s="5">
        <v>0</v>
      </c>
      <c r="L784" s="5">
        <v>0</v>
      </c>
      <c r="M784" s="5">
        <v>0</v>
      </c>
      <c r="N784">
        <v>232</v>
      </c>
      <c r="O784">
        <v>1088</v>
      </c>
      <c r="P784">
        <v>14.5</v>
      </c>
      <c r="Q784">
        <v>13.2</v>
      </c>
      <c r="R784" s="54">
        <v>0.53819444444444398</v>
      </c>
      <c r="T784" s="91">
        <f t="shared" si="35"/>
        <v>14.5</v>
      </c>
      <c r="U784" s="94">
        <f t="shared" ref="U784:U847" si="38">(T784-B784)-3</f>
        <v>3.8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7.7</v>
      </c>
      <c r="AM784" s="5">
        <v>81</v>
      </c>
      <c r="AN784" s="5">
        <v>4.5999999999999996</v>
      </c>
      <c r="AO784" s="5">
        <v>7.7</v>
      </c>
      <c r="AP784" s="5">
        <v>0</v>
      </c>
      <c r="AQ784" s="5">
        <v>2.5</v>
      </c>
      <c r="AR784" s="5">
        <v>1029.7</v>
      </c>
      <c r="AS784" s="5">
        <v>12120</v>
      </c>
      <c r="AT784" s="5">
        <v>0</v>
      </c>
      <c r="AU784" s="5">
        <v>0</v>
      </c>
      <c r="AV784" s="5">
        <v>0</v>
      </c>
      <c r="AW784" s="5">
        <v>0</v>
      </c>
      <c r="AX784">
        <v>232</v>
      </c>
      <c r="AY784">
        <v>1088</v>
      </c>
      <c r="AZ784">
        <v>14.5</v>
      </c>
      <c r="BA784">
        <v>13.2</v>
      </c>
      <c r="BB784" s="55">
        <v>0.53819444444461695</v>
      </c>
    </row>
    <row r="785" spans="2:54" x14ac:dyDescent="0.25">
      <c r="B785" s="5">
        <v>7.8</v>
      </c>
      <c r="C785" s="5">
        <v>81</v>
      </c>
      <c r="D785" s="5">
        <v>4.7</v>
      </c>
      <c r="E785" s="5">
        <v>7.8</v>
      </c>
      <c r="F785" s="5">
        <v>0</v>
      </c>
      <c r="G785" s="5">
        <v>6.8</v>
      </c>
      <c r="H785" s="5">
        <v>1029.9000000000001</v>
      </c>
      <c r="I785" s="5">
        <v>11360</v>
      </c>
      <c r="J785" s="5">
        <v>0</v>
      </c>
      <c r="K785" s="5">
        <v>0</v>
      </c>
      <c r="L785" s="5">
        <v>0</v>
      </c>
      <c r="M785" s="5">
        <v>0</v>
      </c>
      <c r="N785">
        <v>232</v>
      </c>
      <c r="O785">
        <v>1088</v>
      </c>
      <c r="P785">
        <v>14.4</v>
      </c>
      <c r="Q785">
        <v>13.1</v>
      </c>
      <c r="R785" s="54">
        <v>0.53888888888888897</v>
      </c>
      <c r="T785" s="91">
        <f t="shared" si="35"/>
        <v>14.4</v>
      </c>
      <c r="U785" s="94">
        <f t="shared" si="38"/>
        <v>3.6000000000000005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7.8</v>
      </c>
      <c r="AM785" s="5">
        <v>81</v>
      </c>
      <c r="AN785" s="5">
        <v>4.7</v>
      </c>
      <c r="AO785" s="5">
        <v>7.8</v>
      </c>
      <c r="AP785" s="5">
        <v>0</v>
      </c>
      <c r="AQ785" s="5">
        <v>6.8</v>
      </c>
      <c r="AR785" s="5">
        <v>1029.9000000000001</v>
      </c>
      <c r="AS785" s="5">
        <v>11360</v>
      </c>
      <c r="AT785" s="5">
        <v>0</v>
      </c>
      <c r="AU785" s="5">
        <v>0</v>
      </c>
      <c r="AV785" s="5">
        <v>0</v>
      </c>
      <c r="AW785" s="5">
        <v>0</v>
      </c>
      <c r="AX785">
        <v>232</v>
      </c>
      <c r="AY785">
        <v>1088</v>
      </c>
      <c r="AZ785">
        <v>14.4</v>
      </c>
      <c r="BA785">
        <v>13.1</v>
      </c>
      <c r="BB785" s="55">
        <v>0.53888888888906195</v>
      </c>
    </row>
    <row r="786" spans="2:54" x14ac:dyDescent="0.25">
      <c r="B786" s="5">
        <v>7.8</v>
      </c>
      <c r="C786" s="5">
        <v>81</v>
      </c>
      <c r="D786" s="5">
        <v>4.7</v>
      </c>
      <c r="E786" s="5">
        <v>7.8</v>
      </c>
      <c r="F786" s="5">
        <v>2.9</v>
      </c>
      <c r="G786" s="5">
        <v>5.4</v>
      </c>
      <c r="H786" s="5">
        <v>1029.9000000000001</v>
      </c>
      <c r="I786" s="5">
        <v>10470</v>
      </c>
      <c r="J786" s="5">
        <v>0</v>
      </c>
      <c r="K786" s="5">
        <v>0</v>
      </c>
      <c r="L786" s="5">
        <v>0</v>
      </c>
      <c r="M786" s="5">
        <v>0</v>
      </c>
      <c r="N786">
        <v>232</v>
      </c>
      <c r="O786">
        <v>1088</v>
      </c>
      <c r="P786">
        <v>14.2</v>
      </c>
      <c r="Q786">
        <v>13.1</v>
      </c>
      <c r="R786" s="54">
        <v>0.53958333333333297</v>
      </c>
      <c r="T786" s="91">
        <f t="shared" si="35"/>
        <v>14.2</v>
      </c>
      <c r="U786" s="94">
        <f t="shared" si="38"/>
        <v>3.3999999999999995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7.8</v>
      </c>
      <c r="AM786" s="5">
        <v>81</v>
      </c>
      <c r="AN786" s="5">
        <v>4.7</v>
      </c>
      <c r="AO786" s="5">
        <v>7.8</v>
      </c>
      <c r="AP786" s="5">
        <v>2.9</v>
      </c>
      <c r="AQ786" s="5">
        <v>5.4</v>
      </c>
      <c r="AR786" s="5">
        <v>1029.9000000000001</v>
      </c>
      <c r="AS786" s="5">
        <v>10470</v>
      </c>
      <c r="AT786" s="5">
        <v>0</v>
      </c>
      <c r="AU786" s="5">
        <v>0</v>
      </c>
      <c r="AV786" s="5">
        <v>0</v>
      </c>
      <c r="AW786" s="5">
        <v>0</v>
      </c>
      <c r="AX786">
        <v>232</v>
      </c>
      <c r="AY786">
        <v>1088</v>
      </c>
      <c r="AZ786">
        <v>14.2</v>
      </c>
      <c r="BA786">
        <v>13.1</v>
      </c>
      <c r="BB786" s="55">
        <v>0.53958333333350705</v>
      </c>
    </row>
    <row r="787" spans="2:54" x14ac:dyDescent="0.25">
      <c r="B787" s="5">
        <v>7.7</v>
      </c>
      <c r="C787" s="5">
        <v>80</v>
      </c>
      <c r="D787" s="5">
        <v>4.5</v>
      </c>
      <c r="E787" s="5">
        <v>6.3</v>
      </c>
      <c r="F787" s="5">
        <v>8.3000000000000007</v>
      </c>
      <c r="G787" s="5">
        <v>8.3000000000000007</v>
      </c>
      <c r="H787" s="5">
        <v>1030</v>
      </c>
      <c r="I787" s="5">
        <v>11860</v>
      </c>
      <c r="J787" s="5">
        <v>0</v>
      </c>
      <c r="K787" s="5">
        <v>0</v>
      </c>
      <c r="L787" s="5">
        <v>0</v>
      </c>
      <c r="M787" s="5">
        <v>0</v>
      </c>
      <c r="N787">
        <v>232</v>
      </c>
      <c r="O787">
        <v>1088</v>
      </c>
      <c r="P787">
        <v>14.1</v>
      </c>
      <c r="Q787">
        <v>13</v>
      </c>
      <c r="R787" s="54">
        <v>0.54027777777777797</v>
      </c>
      <c r="T787" s="91">
        <f t="shared" si="35"/>
        <v>14.1</v>
      </c>
      <c r="U787" s="94">
        <f t="shared" si="38"/>
        <v>3.3999999999999995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7.7</v>
      </c>
      <c r="AM787" s="5">
        <v>80</v>
      </c>
      <c r="AN787" s="5">
        <v>4.5</v>
      </c>
      <c r="AO787" s="5">
        <v>6.3</v>
      </c>
      <c r="AP787" s="5">
        <v>8.3000000000000007</v>
      </c>
      <c r="AQ787" s="5">
        <v>8.3000000000000007</v>
      </c>
      <c r="AR787" s="5">
        <v>1030</v>
      </c>
      <c r="AS787" s="5">
        <v>11860</v>
      </c>
      <c r="AT787" s="5">
        <v>0</v>
      </c>
      <c r="AU787" s="5">
        <v>0</v>
      </c>
      <c r="AV787" s="5">
        <v>0</v>
      </c>
      <c r="AW787" s="5">
        <v>0</v>
      </c>
      <c r="AX787">
        <v>232</v>
      </c>
      <c r="AY787">
        <v>1088</v>
      </c>
      <c r="AZ787">
        <v>14.1</v>
      </c>
      <c r="BA787">
        <v>13</v>
      </c>
      <c r="BB787" s="55">
        <v>0.54027777777795205</v>
      </c>
    </row>
    <row r="788" spans="2:54" x14ac:dyDescent="0.25">
      <c r="B788" s="5">
        <v>7.6</v>
      </c>
      <c r="C788" s="5">
        <v>81</v>
      </c>
      <c r="D788" s="5">
        <v>4.5</v>
      </c>
      <c r="E788" s="5">
        <v>7.6</v>
      </c>
      <c r="F788" s="5">
        <v>3.6</v>
      </c>
      <c r="G788" s="5">
        <v>9.6999999999999993</v>
      </c>
      <c r="H788" s="5">
        <v>1029.8</v>
      </c>
      <c r="I788" s="5">
        <v>11660</v>
      </c>
      <c r="J788" s="5">
        <v>0</v>
      </c>
      <c r="K788" s="5">
        <v>0</v>
      </c>
      <c r="L788" s="5">
        <v>0</v>
      </c>
      <c r="M788" s="5">
        <v>0</v>
      </c>
      <c r="N788">
        <v>232</v>
      </c>
      <c r="O788">
        <v>1088</v>
      </c>
      <c r="P788">
        <v>13.9</v>
      </c>
      <c r="Q788">
        <v>13</v>
      </c>
      <c r="R788" s="54">
        <v>0.54097222222222197</v>
      </c>
      <c r="T788" s="91">
        <f t="shared" si="35"/>
        <v>13.9</v>
      </c>
      <c r="U788" s="94">
        <f t="shared" si="38"/>
        <v>3.3000000000000007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7.6</v>
      </c>
      <c r="AM788" s="5">
        <v>81</v>
      </c>
      <c r="AN788" s="5">
        <v>4.5</v>
      </c>
      <c r="AO788" s="5">
        <v>7.6</v>
      </c>
      <c r="AP788" s="5">
        <v>3.6</v>
      </c>
      <c r="AQ788" s="5">
        <v>9.6999999999999993</v>
      </c>
      <c r="AR788" s="5">
        <v>1029.8</v>
      </c>
      <c r="AS788" s="5">
        <v>11660</v>
      </c>
      <c r="AT788" s="5">
        <v>0</v>
      </c>
      <c r="AU788" s="5">
        <v>0</v>
      </c>
      <c r="AV788" s="5">
        <v>0</v>
      </c>
      <c r="AW788" s="5">
        <v>0</v>
      </c>
      <c r="AX788">
        <v>232</v>
      </c>
      <c r="AY788">
        <v>1088</v>
      </c>
      <c r="AZ788">
        <v>13.9</v>
      </c>
      <c r="BA788">
        <v>13</v>
      </c>
      <c r="BB788" s="55">
        <v>0.54097222222239705</v>
      </c>
    </row>
    <row r="789" spans="2:54" x14ac:dyDescent="0.25">
      <c r="B789" s="5">
        <v>7.5</v>
      </c>
      <c r="C789" s="5">
        <v>81</v>
      </c>
      <c r="D789" s="5">
        <v>4.4000000000000004</v>
      </c>
      <c r="E789" s="5">
        <v>6.6</v>
      </c>
      <c r="F789" s="5">
        <v>5.8</v>
      </c>
      <c r="G789" s="5">
        <v>10.8</v>
      </c>
      <c r="H789" s="5">
        <v>1029.7</v>
      </c>
      <c r="I789" s="5">
        <v>10070</v>
      </c>
      <c r="J789" s="5">
        <v>0</v>
      </c>
      <c r="K789" s="5">
        <v>0</v>
      </c>
      <c r="L789" s="5">
        <v>0</v>
      </c>
      <c r="M789" s="5">
        <v>0</v>
      </c>
      <c r="N789">
        <v>232</v>
      </c>
      <c r="O789">
        <v>1088</v>
      </c>
      <c r="P789">
        <v>13.8</v>
      </c>
      <c r="Q789">
        <v>12.9</v>
      </c>
      <c r="R789" s="54">
        <v>0.54166666666666696</v>
      </c>
      <c r="T789" s="91">
        <f t="shared" si="35"/>
        <v>13.8</v>
      </c>
      <c r="U789" s="94">
        <f t="shared" si="38"/>
        <v>3.3000000000000007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7.5</v>
      </c>
      <c r="AM789" s="5">
        <v>81</v>
      </c>
      <c r="AN789" s="5">
        <v>4.4000000000000004</v>
      </c>
      <c r="AO789" s="5">
        <v>6.6</v>
      </c>
      <c r="AP789" s="5">
        <v>5.8</v>
      </c>
      <c r="AQ789" s="5">
        <v>10.8</v>
      </c>
      <c r="AR789" s="5">
        <v>1029.7</v>
      </c>
      <c r="AS789" s="5">
        <v>10070</v>
      </c>
      <c r="AT789" s="5">
        <v>0</v>
      </c>
      <c r="AU789" s="5">
        <v>0</v>
      </c>
      <c r="AV789" s="5">
        <v>0</v>
      </c>
      <c r="AW789" s="5">
        <v>0</v>
      </c>
      <c r="AX789">
        <v>232</v>
      </c>
      <c r="AY789">
        <v>1088</v>
      </c>
      <c r="AZ789">
        <v>13.8</v>
      </c>
      <c r="BA789">
        <v>12.9</v>
      </c>
      <c r="BB789" s="55">
        <v>0.54166666666684204</v>
      </c>
    </row>
    <row r="790" spans="2:54" x14ac:dyDescent="0.25">
      <c r="B790" s="5">
        <v>7.5</v>
      </c>
      <c r="C790" s="5">
        <v>81</v>
      </c>
      <c r="D790" s="5">
        <v>4.4000000000000004</v>
      </c>
      <c r="E790" s="5">
        <v>7.5</v>
      </c>
      <c r="F790" s="5">
        <v>2.2000000000000002</v>
      </c>
      <c r="G790" s="5">
        <v>4.3</v>
      </c>
      <c r="H790" s="5">
        <v>1029.8</v>
      </c>
      <c r="I790" s="5">
        <v>10610</v>
      </c>
      <c r="J790" s="5">
        <v>0</v>
      </c>
      <c r="K790" s="5">
        <v>0</v>
      </c>
      <c r="L790" s="5">
        <v>0</v>
      </c>
      <c r="M790" s="5">
        <v>0</v>
      </c>
      <c r="N790">
        <v>232</v>
      </c>
      <c r="O790">
        <v>1088</v>
      </c>
      <c r="P790">
        <v>13.6</v>
      </c>
      <c r="Q790">
        <v>12.8</v>
      </c>
      <c r="R790" s="54">
        <v>0.54236111111111096</v>
      </c>
      <c r="T790" s="91">
        <f t="shared" si="35"/>
        <v>13.6</v>
      </c>
      <c r="U790" s="94">
        <f t="shared" si="38"/>
        <v>3.0999999999999996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7.5</v>
      </c>
      <c r="AM790" s="5">
        <v>81</v>
      </c>
      <c r="AN790" s="5">
        <v>4.4000000000000004</v>
      </c>
      <c r="AO790" s="5">
        <v>7.5</v>
      </c>
      <c r="AP790" s="5">
        <v>2.2000000000000002</v>
      </c>
      <c r="AQ790" s="5">
        <v>4.3</v>
      </c>
      <c r="AR790" s="5">
        <v>1029.8</v>
      </c>
      <c r="AS790" s="5">
        <v>10610</v>
      </c>
      <c r="AT790" s="5">
        <v>0</v>
      </c>
      <c r="AU790" s="5">
        <v>0</v>
      </c>
      <c r="AV790" s="5">
        <v>0</v>
      </c>
      <c r="AW790" s="5">
        <v>0</v>
      </c>
      <c r="AX790">
        <v>232</v>
      </c>
      <c r="AY790">
        <v>1088</v>
      </c>
      <c r="AZ790">
        <v>13.6</v>
      </c>
      <c r="BA790">
        <v>12.8</v>
      </c>
      <c r="BB790" s="55">
        <v>0.54236111111128704</v>
      </c>
    </row>
    <row r="791" spans="2:54" x14ac:dyDescent="0.25">
      <c r="B791" s="5">
        <v>7.5</v>
      </c>
      <c r="C791" s="5">
        <v>81</v>
      </c>
      <c r="D791" s="5">
        <v>4.4000000000000004</v>
      </c>
      <c r="E791" s="5">
        <v>7.5</v>
      </c>
      <c r="F791" s="5">
        <v>0</v>
      </c>
      <c r="G791" s="5">
        <v>4</v>
      </c>
      <c r="H791" s="5">
        <v>1029.8</v>
      </c>
      <c r="I791" s="5">
        <v>10220</v>
      </c>
      <c r="J791" s="5">
        <v>0</v>
      </c>
      <c r="K791" s="5">
        <v>0</v>
      </c>
      <c r="L791" s="5">
        <v>0</v>
      </c>
      <c r="M791" s="5">
        <v>0</v>
      </c>
      <c r="N791">
        <v>232</v>
      </c>
      <c r="O791">
        <v>1088</v>
      </c>
      <c r="P791">
        <v>13.4</v>
      </c>
      <c r="Q791">
        <v>12.7</v>
      </c>
      <c r="R791" s="54">
        <v>0.54305555555555596</v>
      </c>
      <c r="T791" s="91">
        <f t="shared" si="35"/>
        <v>13.4</v>
      </c>
      <c r="U791" s="94">
        <f t="shared" si="38"/>
        <v>2.9000000000000004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7.5</v>
      </c>
      <c r="AM791" s="5">
        <v>81</v>
      </c>
      <c r="AN791" s="5">
        <v>4.4000000000000004</v>
      </c>
      <c r="AO791" s="5">
        <v>7.5</v>
      </c>
      <c r="AP791" s="5">
        <v>0</v>
      </c>
      <c r="AQ791" s="5">
        <v>4</v>
      </c>
      <c r="AR791" s="5">
        <v>1029.8</v>
      </c>
      <c r="AS791" s="5">
        <v>10220</v>
      </c>
      <c r="AT791" s="5">
        <v>0</v>
      </c>
      <c r="AU791" s="5">
        <v>0</v>
      </c>
      <c r="AV791" s="5">
        <v>0</v>
      </c>
      <c r="AW791" s="5">
        <v>0</v>
      </c>
      <c r="AX791">
        <v>232</v>
      </c>
      <c r="AY791">
        <v>1088</v>
      </c>
      <c r="AZ791">
        <v>13.4</v>
      </c>
      <c r="BA791">
        <v>12.7</v>
      </c>
      <c r="BB791" s="55">
        <v>0.54305555555573204</v>
      </c>
    </row>
    <row r="792" spans="2:54" x14ac:dyDescent="0.25">
      <c r="B792" s="5">
        <v>7.5</v>
      </c>
      <c r="C792" s="5">
        <v>81</v>
      </c>
      <c r="D792" s="5">
        <v>4.4000000000000004</v>
      </c>
      <c r="E792" s="5">
        <v>7.5</v>
      </c>
      <c r="F792" s="5">
        <v>2.2000000000000002</v>
      </c>
      <c r="G792" s="5">
        <v>4</v>
      </c>
      <c r="H792" s="5">
        <v>1030.0999999999999</v>
      </c>
      <c r="I792" s="5">
        <v>10640</v>
      </c>
      <c r="J792" s="5">
        <v>0</v>
      </c>
      <c r="K792" s="5">
        <v>0</v>
      </c>
      <c r="L792" s="5">
        <v>0</v>
      </c>
      <c r="M792" s="5">
        <v>0</v>
      </c>
      <c r="N792">
        <v>232</v>
      </c>
      <c r="O792">
        <v>1088</v>
      </c>
      <c r="P792">
        <v>13.4</v>
      </c>
      <c r="Q792">
        <v>12.6</v>
      </c>
      <c r="R792" s="54">
        <v>0.54374999999999996</v>
      </c>
      <c r="T792" s="91">
        <f t="shared" si="35"/>
        <v>13.4</v>
      </c>
      <c r="U792" s="94">
        <f t="shared" si="38"/>
        <v>2.9000000000000004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7.5</v>
      </c>
      <c r="AM792" s="5">
        <v>81</v>
      </c>
      <c r="AN792" s="5">
        <v>4.4000000000000004</v>
      </c>
      <c r="AO792" s="5">
        <v>7.5</v>
      </c>
      <c r="AP792" s="5">
        <v>2.2000000000000002</v>
      </c>
      <c r="AQ792" s="5">
        <v>4</v>
      </c>
      <c r="AR792" s="5">
        <v>1030.0999999999999</v>
      </c>
      <c r="AS792" s="5">
        <v>10640</v>
      </c>
      <c r="AT792" s="5">
        <v>0</v>
      </c>
      <c r="AU792" s="5">
        <v>0</v>
      </c>
      <c r="AV792" s="5">
        <v>0</v>
      </c>
      <c r="AW792" s="5">
        <v>0</v>
      </c>
      <c r="AX792">
        <v>232</v>
      </c>
      <c r="AY792">
        <v>1088</v>
      </c>
      <c r="AZ792">
        <v>13.4</v>
      </c>
      <c r="BA792">
        <v>12.6</v>
      </c>
      <c r="BB792" s="55">
        <v>0.54375000000017704</v>
      </c>
    </row>
    <row r="793" spans="2:54" x14ac:dyDescent="0.25">
      <c r="B793" s="5">
        <v>7.5</v>
      </c>
      <c r="C793" s="5">
        <v>81</v>
      </c>
      <c r="D793" s="5">
        <v>4.4000000000000004</v>
      </c>
      <c r="E793" s="5">
        <v>6.6</v>
      </c>
      <c r="F793" s="5">
        <v>5.8</v>
      </c>
      <c r="G793" s="5">
        <v>5.8</v>
      </c>
      <c r="H793" s="5">
        <v>1030</v>
      </c>
      <c r="I793" s="5">
        <v>11970</v>
      </c>
      <c r="J793" s="5">
        <v>0</v>
      </c>
      <c r="K793" s="5">
        <v>0</v>
      </c>
      <c r="L793" s="5">
        <v>0</v>
      </c>
      <c r="M793" s="5">
        <v>0</v>
      </c>
      <c r="N793">
        <v>232</v>
      </c>
      <c r="O793">
        <v>1088</v>
      </c>
      <c r="P793">
        <v>13.2</v>
      </c>
      <c r="Q793">
        <v>12.5</v>
      </c>
      <c r="R793" s="54">
        <v>0.54444444444444495</v>
      </c>
      <c r="T793" s="91">
        <f t="shared" si="35"/>
        <v>13.2</v>
      </c>
      <c r="U793" s="94">
        <f t="shared" si="38"/>
        <v>2.6999999999999993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7.5</v>
      </c>
      <c r="AM793" s="5">
        <v>81</v>
      </c>
      <c r="AN793" s="5">
        <v>4.4000000000000004</v>
      </c>
      <c r="AO793" s="5">
        <v>6.6</v>
      </c>
      <c r="AP793" s="5">
        <v>5.8</v>
      </c>
      <c r="AQ793" s="5">
        <v>5.8</v>
      </c>
      <c r="AR793" s="5">
        <v>1030</v>
      </c>
      <c r="AS793" s="5">
        <v>11970</v>
      </c>
      <c r="AT793" s="5">
        <v>0</v>
      </c>
      <c r="AU793" s="5">
        <v>0</v>
      </c>
      <c r="AV793" s="5">
        <v>0</v>
      </c>
      <c r="AW793" s="5">
        <v>0</v>
      </c>
      <c r="AX793">
        <v>232</v>
      </c>
      <c r="AY793">
        <v>1088</v>
      </c>
      <c r="AZ793">
        <v>13.2</v>
      </c>
      <c r="BA793">
        <v>12.5</v>
      </c>
      <c r="BB793" s="55">
        <v>0.54444444444462203</v>
      </c>
    </row>
    <row r="794" spans="2:54" x14ac:dyDescent="0.25">
      <c r="B794" s="5">
        <v>7.5</v>
      </c>
      <c r="C794" s="5">
        <v>81</v>
      </c>
      <c r="D794" s="5">
        <v>4.4000000000000004</v>
      </c>
      <c r="E794" s="5">
        <v>7.5</v>
      </c>
      <c r="F794" s="5">
        <v>3.6</v>
      </c>
      <c r="G794" s="5">
        <v>6.8</v>
      </c>
      <c r="H794" s="5">
        <v>1029.9000000000001</v>
      </c>
      <c r="I794" s="5">
        <v>12990</v>
      </c>
      <c r="J794" s="5">
        <v>0</v>
      </c>
      <c r="K794" s="5">
        <v>0</v>
      </c>
      <c r="L794" s="5">
        <v>0</v>
      </c>
      <c r="M794" s="5">
        <v>0</v>
      </c>
      <c r="N794">
        <v>232</v>
      </c>
      <c r="O794">
        <v>1088</v>
      </c>
      <c r="P794">
        <v>13.1</v>
      </c>
      <c r="Q794">
        <v>12.4</v>
      </c>
      <c r="R794" s="54">
        <v>0.54513888888888895</v>
      </c>
      <c r="T794" s="91">
        <f t="shared" si="35"/>
        <v>13.1</v>
      </c>
      <c r="U794" s="94">
        <f t="shared" si="38"/>
        <v>2.5999999999999996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7.5</v>
      </c>
      <c r="AM794" s="5">
        <v>81</v>
      </c>
      <c r="AN794" s="5">
        <v>4.4000000000000004</v>
      </c>
      <c r="AO794" s="5">
        <v>7.5</v>
      </c>
      <c r="AP794" s="5">
        <v>3.6</v>
      </c>
      <c r="AQ794" s="5">
        <v>6.8</v>
      </c>
      <c r="AR794" s="5">
        <v>1029.9000000000001</v>
      </c>
      <c r="AS794" s="5">
        <v>12990</v>
      </c>
      <c r="AT794" s="5">
        <v>0</v>
      </c>
      <c r="AU794" s="5">
        <v>0</v>
      </c>
      <c r="AV794" s="5">
        <v>0</v>
      </c>
      <c r="AW794" s="5">
        <v>0</v>
      </c>
      <c r="AX794">
        <v>232</v>
      </c>
      <c r="AY794">
        <v>1088</v>
      </c>
      <c r="AZ794">
        <v>13.1</v>
      </c>
      <c r="BA794">
        <v>12.4</v>
      </c>
      <c r="BB794" s="55">
        <v>0.54513888888906703</v>
      </c>
    </row>
    <row r="795" spans="2:54" x14ac:dyDescent="0.25">
      <c r="B795" s="5">
        <v>7.5</v>
      </c>
      <c r="C795" s="5">
        <v>81</v>
      </c>
      <c r="D795" s="5">
        <v>4.4000000000000004</v>
      </c>
      <c r="E795" s="5">
        <v>7.5</v>
      </c>
      <c r="F795" s="5">
        <v>0</v>
      </c>
      <c r="G795" s="5">
        <v>1.8</v>
      </c>
      <c r="H795" s="5">
        <v>1029.8</v>
      </c>
      <c r="I795" s="5">
        <v>12130</v>
      </c>
      <c r="J795" s="5">
        <v>0</v>
      </c>
      <c r="K795" s="5">
        <v>0</v>
      </c>
      <c r="L795" s="5">
        <v>0</v>
      </c>
      <c r="M795" s="5">
        <v>0</v>
      </c>
      <c r="N795">
        <v>232</v>
      </c>
      <c r="O795">
        <v>1088</v>
      </c>
      <c r="P795">
        <v>12.9</v>
      </c>
      <c r="Q795">
        <v>12.4</v>
      </c>
      <c r="R795" s="54">
        <v>0.54583333333333295</v>
      </c>
      <c r="T795" s="91">
        <f t="shared" si="35"/>
        <v>12.9</v>
      </c>
      <c r="U795" s="94">
        <f t="shared" si="38"/>
        <v>2.4000000000000004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7.5</v>
      </c>
      <c r="AM795" s="5">
        <v>81</v>
      </c>
      <c r="AN795" s="5">
        <v>4.4000000000000004</v>
      </c>
      <c r="AO795" s="5">
        <v>7.5</v>
      </c>
      <c r="AP795" s="5">
        <v>0</v>
      </c>
      <c r="AQ795" s="5">
        <v>1.8</v>
      </c>
      <c r="AR795" s="5">
        <v>1029.8</v>
      </c>
      <c r="AS795" s="5">
        <v>12130</v>
      </c>
      <c r="AT795" s="5">
        <v>0</v>
      </c>
      <c r="AU795" s="5">
        <v>0</v>
      </c>
      <c r="AV795" s="5">
        <v>0</v>
      </c>
      <c r="AW795" s="5">
        <v>0</v>
      </c>
      <c r="AX795">
        <v>232</v>
      </c>
      <c r="AY795">
        <v>1088</v>
      </c>
      <c r="AZ795">
        <v>12.9</v>
      </c>
      <c r="BA795">
        <v>12.4</v>
      </c>
      <c r="BB795" s="55">
        <v>0.54583333333351203</v>
      </c>
    </row>
    <row r="796" spans="2:54" x14ac:dyDescent="0.25">
      <c r="B796" s="5">
        <v>7.5</v>
      </c>
      <c r="C796" s="5">
        <v>81</v>
      </c>
      <c r="D796" s="5">
        <v>4.4000000000000004</v>
      </c>
      <c r="E796" s="5">
        <v>7.5</v>
      </c>
      <c r="F796" s="5">
        <v>3.2</v>
      </c>
      <c r="G796" s="5">
        <v>4</v>
      </c>
      <c r="H796" s="5">
        <v>1029.9000000000001</v>
      </c>
      <c r="I796" s="5">
        <v>11840</v>
      </c>
      <c r="J796" s="5">
        <v>0</v>
      </c>
      <c r="K796" s="5">
        <v>0</v>
      </c>
      <c r="L796" s="5">
        <v>0</v>
      </c>
      <c r="M796" s="5">
        <v>0</v>
      </c>
      <c r="N796">
        <v>232</v>
      </c>
      <c r="O796">
        <v>1088</v>
      </c>
      <c r="P796">
        <v>12.8</v>
      </c>
      <c r="Q796">
        <v>12.4</v>
      </c>
      <c r="R796" s="54">
        <v>0.54652777777777795</v>
      </c>
      <c r="T796" s="91">
        <f t="shared" si="35"/>
        <v>12.8</v>
      </c>
      <c r="U796" s="94">
        <f t="shared" si="38"/>
        <v>2.3000000000000007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7.5</v>
      </c>
      <c r="AM796" s="5">
        <v>81</v>
      </c>
      <c r="AN796" s="5">
        <v>4.4000000000000004</v>
      </c>
      <c r="AO796" s="5">
        <v>7.5</v>
      </c>
      <c r="AP796" s="5">
        <v>3.2</v>
      </c>
      <c r="AQ796" s="5">
        <v>4</v>
      </c>
      <c r="AR796" s="5">
        <v>1029.9000000000001</v>
      </c>
      <c r="AS796" s="5">
        <v>11840</v>
      </c>
      <c r="AT796" s="5">
        <v>0</v>
      </c>
      <c r="AU796" s="5">
        <v>0</v>
      </c>
      <c r="AV796" s="5">
        <v>0</v>
      </c>
      <c r="AW796" s="5">
        <v>0</v>
      </c>
      <c r="AX796">
        <v>232</v>
      </c>
      <c r="AY796">
        <v>1088</v>
      </c>
      <c r="AZ796">
        <v>12.8</v>
      </c>
      <c r="BA796">
        <v>12.4</v>
      </c>
      <c r="BB796" s="55">
        <v>0.54652777777795702</v>
      </c>
    </row>
    <row r="797" spans="2:54" x14ac:dyDescent="0.25">
      <c r="B797" s="5">
        <v>7.5</v>
      </c>
      <c r="C797" s="5">
        <v>81</v>
      </c>
      <c r="D797" s="5">
        <v>4.4000000000000004</v>
      </c>
      <c r="E797" s="5">
        <v>6.9</v>
      </c>
      <c r="F797" s="5">
        <v>5</v>
      </c>
      <c r="G797" s="5">
        <v>7.2</v>
      </c>
      <c r="H797" s="5">
        <v>1029.9000000000001</v>
      </c>
      <c r="I797" s="5">
        <v>12070</v>
      </c>
      <c r="J797" s="5">
        <v>0</v>
      </c>
      <c r="K797" s="5">
        <v>0</v>
      </c>
      <c r="L797" s="5">
        <v>0</v>
      </c>
      <c r="M797" s="5">
        <v>0</v>
      </c>
      <c r="N797">
        <v>232</v>
      </c>
      <c r="O797">
        <v>1088</v>
      </c>
      <c r="P797">
        <v>12.8</v>
      </c>
      <c r="Q797">
        <v>12.3</v>
      </c>
      <c r="R797" s="54">
        <v>0.54722222222222205</v>
      </c>
      <c r="T797" s="91">
        <f t="shared" si="35"/>
        <v>12.8</v>
      </c>
      <c r="U797" s="94">
        <f t="shared" si="38"/>
        <v>2.3000000000000007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7.5</v>
      </c>
      <c r="AM797" s="5">
        <v>81</v>
      </c>
      <c r="AN797" s="5">
        <v>4.4000000000000004</v>
      </c>
      <c r="AO797" s="5">
        <v>6.9</v>
      </c>
      <c r="AP797" s="5">
        <v>5</v>
      </c>
      <c r="AQ797" s="5">
        <v>7.2</v>
      </c>
      <c r="AR797" s="5">
        <v>1029.9000000000001</v>
      </c>
      <c r="AS797" s="5">
        <v>12070</v>
      </c>
      <c r="AT797" s="5">
        <v>0</v>
      </c>
      <c r="AU797" s="5">
        <v>0</v>
      </c>
      <c r="AV797" s="5">
        <v>0</v>
      </c>
      <c r="AW797" s="5">
        <v>0</v>
      </c>
      <c r="AX797">
        <v>232</v>
      </c>
      <c r="AY797">
        <v>1088</v>
      </c>
      <c r="AZ797">
        <v>12.8</v>
      </c>
      <c r="BA797">
        <v>12.3</v>
      </c>
      <c r="BB797" s="55">
        <v>0.54722222222240202</v>
      </c>
    </row>
    <row r="798" spans="2:54" x14ac:dyDescent="0.25">
      <c r="B798" s="5">
        <v>7.4</v>
      </c>
      <c r="C798" s="5">
        <v>81</v>
      </c>
      <c r="D798" s="5">
        <v>4.3</v>
      </c>
      <c r="E798" s="5">
        <v>6.7</v>
      </c>
      <c r="F798" s="5">
        <v>5.4</v>
      </c>
      <c r="G798" s="5">
        <v>7.6</v>
      </c>
      <c r="H798" s="5">
        <v>1029.8</v>
      </c>
      <c r="I798" s="5">
        <v>11650</v>
      </c>
      <c r="J798" s="5">
        <v>0</v>
      </c>
      <c r="K798" s="5">
        <v>0</v>
      </c>
      <c r="L798" s="5">
        <v>0</v>
      </c>
      <c r="M798" s="5">
        <v>0</v>
      </c>
      <c r="N798">
        <v>232</v>
      </c>
      <c r="O798">
        <v>1088</v>
      </c>
      <c r="P798">
        <v>12.7</v>
      </c>
      <c r="Q798">
        <v>12.3</v>
      </c>
      <c r="R798" s="54">
        <v>0.54791666666666705</v>
      </c>
      <c r="T798" s="91">
        <f t="shared" si="35"/>
        <v>12.7</v>
      </c>
      <c r="U798" s="94">
        <f t="shared" si="38"/>
        <v>2.2999999999999989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7.4</v>
      </c>
      <c r="AM798" s="5">
        <v>81</v>
      </c>
      <c r="AN798" s="5">
        <v>4.3</v>
      </c>
      <c r="AO798" s="5">
        <v>6.7</v>
      </c>
      <c r="AP798" s="5">
        <v>5.4</v>
      </c>
      <c r="AQ798" s="5">
        <v>7.6</v>
      </c>
      <c r="AR798" s="5">
        <v>1029.8</v>
      </c>
      <c r="AS798" s="5">
        <v>11650</v>
      </c>
      <c r="AT798" s="5">
        <v>0</v>
      </c>
      <c r="AU798" s="5">
        <v>0</v>
      </c>
      <c r="AV798" s="5">
        <v>0</v>
      </c>
      <c r="AW798" s="5">
        <v>0</v>
      </c>
      <c r="AX798">
        <v>232</v>
      </c>
      <c r="AY798">
        <v>1088</v>
      </c>
      <c r="AZ798">
        <v>12.7</v>
      </c>
      <c r="BA798">
        <v>12.3</v>
      </c>
      <c r="BB798" s="55">
        <v>0.54791666666684702</v>
      </c>
    </row>
    <row r="799" spans="2:54" x14ac:dyDescent="0.25">
      <c r="B799" s="5">
        <v>7.4</v>
      </c>
      <c r="C799" s="5">
        <v>82</v>
      </c>
      <c r="D799" s="5">
        <v>4.5</v>
      </c>
      <c r="E799" s="5">
        <v>6.1</v>
      </c>
      <c r="F799" s="5">
        <v>7.2</v>
      </c>
      <c r="G799" s="5">
        <v>11.9</v>
      </c>
      <c r="H799" s="5">
        <v>1030</v>
      </c>
      <c r="I799" s="5">
        <v>11520</v>
      </c>
      <c r="J799" s="5">
        <v>0</v>
      </c>
      <c r="K799" s="5">
        <v>0</v>
      </c>
      <c r="L799" s="5">
        <v>0</v>
      </c>
      <c r="M799" s="5">
        <v>0</v>
      </c>
      <c r="N799">
        <v>232</v>
      </c>
      <c r="O799">
        <v>1088</v>
      </c>
      <c r="P799">
        <v>12.6</v>
      </c>
      <c r="Q799">
        <v>12.2</v>
      </c>
      <c r="R799" s="54">
        <v>0.54861111111111105</v>
      </c>
      <c r="T799" s="91">
        <f t="shared" si="35"/>
        <v>12.6</v>
      </c>
      <c r="U799" s="94">
        <f t="shared" si="38"/>
        <v>2.1999999999999993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7.4</v>
      </c>
      <c r="AM799" s="5">
        <v>82</v>
      </c>
      <c r="AN799" s="5">
        <v>4.5</v>
      </c>
      <c r="AO799" s="5">
        <v>6.1</v>
      </c>
      <c r="AP799" s="5">
        <v>7.2</v>
      </c>
      <c r="AQ799" s="5">
        <v>11.9</v>
      </c>
      <c r="AR799" s="5">
        <v>1030</v>
      </c>
      <c r="AS799" s="5">
        <v>11520</v>
      </c>
      <c r="AT799" s="5">
        <v>0</v>
      </c>
      <c r="AU799" s="5">
        <v>0</v>
      </c>
      <c r="AV799" s="5">
        <v>0</v>
      </c>
      <c r="AW799" s="5">
        <v>0</v>
      </c>
      <c r="AX799">
        <v>232</v>
      </c>
      <c r="AY799">
        <v>1088</v>
      </c>
      <c r="AZ799">
        <v>12.6</v>
      </c>
      <c r="BA799">
        <v>12.2</v>
      </c>
      <c r="BB799" s="55">
        <v>0.54861111111129202</v>
      </c>
    </row>
    <row r="800" spans="2:54" x14ac:dyDescent="0.25">
      <c r="B800" s="5">
        <v>7.4</v>
      </c>
      <c r="C800" s="5">
        <v>81</v>
      </c>
      <c r="D800" s="5">
        <v>4.3</v>
      </c>
      <c r="E800" s="5">
        <v>7.4</v>
      </c>
      <c r="F800" s="5">
        <v>2.9</v>
      </c>
      <c r="G800" s="5">
        <v>5</v>
      </c>
      <c r="H800" s="5">
        <v>1030</v>
      </c>
      <c r="I800" s="5">
        <v>10500</v>
      </c>
      <c r="J800" s="5">
        <v>0</v>
      </c>
      <c r="K800" s="5">
        <v>0</v>
      </c>
      <c r="L800" s="5">
        <v>0</v>
      </c>
      <c r="M800" s="5">
        <v>0</v>
      </c>
      <c r="N800">
        <v>232</v>
      </c>
      <c r="O800">
        <v>1088</v>
      </c>
      <c r="P800">
        <v>12.5</v>
      </c>
      <c r="Q800">
        <v>12.2</v>
      </c>
      <c r="R800" s="54">
        <v>0.54930555555555605</v>
      </c>
      <c r="T800" s="91">
        <f t="shared" si="35"/>
        <v>12.5</v>
      </c>
      <c r="U800" s="94">
        <f t="shared" si="38"/>
        <v>2.0999999999999996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7.4</v>
      </c>
      <c r="AM800" s="5">
        <v>81</v>
      </c>
      <c r="AN800" s="5">
        <v>4.3</v>
      </c>
      <c r="AO800" s="5">
        <v>7.4</v>
      </c>
      <c r="AP800" s="5">
        <v>2.9</v>
      </c>
      <c r="AQ800" s="5">
        <v>5</v>
      </c>
      <c r="AR800" s="5">
        <v>1030</v>
      </c>
      <c r="AS800" s="5">
        <v>10500</v>
      </c>
      <c r="AT800" s="5">
        <v>0</v>
      </c>
      <c r="AU800" s="5">
        <v>0</v>
      </c>
      <c r="AV800" s="5">
        <v>0</v>
      </c>
      <c r="AW800" s="5">
        <v>0</v>
      </c>
      <c r="AX800">
        <v>232</v>
      </c>
      <c r="AY800">
        <v>1088</v>
      </c>
      <c r="AZ800">
        <v>12.5</v>
      </c>
      <c r="BA800">
        <v>12.2</v>
      </c>
      <c r="BB800" s="55">
        <v>0.54930555555573701</v>
      </c>
    </row>
    <row r="801" spans="2:54" x14ac:dyDescent="0.25">
      <c r="B801" s="5">
        <v>7.4</v>
      </c>
      <c r="C801" s="5">
        <v>82</v>
      </c>
      <c r="D801" s="5">
        <v>4.5</v>
      </c>
      <c r="E801" s="5">
        <v>7.4</v>
      </c>
      <c r="F801" s="5">
        <v>4</v>
      </c>
      <c r="G801" s="5">
        <v>4</v>
      </c>
      <c r="H801" s="5">
        <v>1029.8</v>
      </c>
      <c r="I801" s="5">
        <v>10280</v>
      </c>
      <c r="J801" s="5">
        <v>0</v>
      </c>
      <c r="K801" s="5">
        <v>0</v>
      </c>
      <c r="L801" s="5">
        <v>0</v>
      </c>
      <c r="M801" s="5">
        <v>0</v>
      </c>
      <c r="N801">
        <v>232</v>
      </c>
      <c r="O801">
        <v>1088</v>
      </c>
      <c r="P801">
        <v>12.4</v>
      </c>
      <c r="Q801">
        <v>12.1</v>
      </c>
      <c r="R801" s="54">
        <v>0.55000000000000004</v>
      </c>
      <c r="T801" s="91">
        <f t="shared" si="35"/>
        <v>12.4</v>
      </c>
      <c r="U801" s="94">
        <f t="shared" si="38"/>
        <v>2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7.4</v>
      </c>
      <c r="AM801" s="5">
        <v>82</v>
      </c>
      <c r="AN801" s="5">
        <v>4.5</v>
      </c>
      <c r="AO801" s="5">
        <v>7.4</v>
      </c>
      <c r="AP801" s="5">
        <v>4</v>
      </c>
      <c r="AQ801" s="5">
        <v>4</v>
      </c>
      <c r="AR801" s="5">
        <v>1029.8</v>
      </c>
      <c r="AS801" s="5">
        <v>10280</v>
      </c>
      <c r="AT801" s="5">
        <v>0</v>
      </c>
      <c r="AU801" s="5">
        <v>0</v>
      </c>
      <c r="AV801" s="5">
        <v>0</v>
      </c>
      <c r="AW801" s="5">
        <v>0</v>
      </c>
      <c r="AX801">
        <v>232</v>
      </c>
      <c r="AY801">
        <v>1088</v>
      </c>
      <c r="AZ801">
        <v>12.4</v>
      </c>
      <c r="BA801">
        <v>12.1</v>
      </c>
      <c r="BB801" s="55">
        <v>0.55000000000018201</v>
      </c>
    </row>
    <row r="802" spans="2:54" x14ac:dyDescent="0.25">
      <c r="B802" s="5">
        <v>7.3</v>
      </c>
      <c r="C802" s="5">
        <v>82</v>
      </c>
      <c r="D802" s="5">
        <v>4.4000000000000004</v>
      </c>
      <c r="E802" s="5">
        <v>7.3</v>
      </c>
      <c r="F802" s="5">
        <v>2.2000000000000002</v>
      </c>
      <c r="G802" s="5">
        <v>2.9</v>
      </c>
      <c r="H802" s="5">
        <v>1029.8</v>
      </c>
      <c r="I802" s="5">
        <v>10920</v>
      </c>
      <c r="J802" s="5">
        <v>0</v>
      </c>
      <c r="K802" s="5">
        <v>0</v>
      </c>
      <c r="L802" s="5">
        <v>0</v>
      </c>
      <c r="M802" s="5">
        <v>0</v>
      </c>
      <c r="N802">
        <v>232</v>
      </c>
      <c r="O802">
        <v>1088</v>
      </c>
      <c r="P802">
        <v>12.3</v>
      </c>
      <c r="Q802">
        <v>12.1</v>
      </c>
      <c r="R802" s="54">
        <v>0.55069444444444404</v>
      </c>
      <c r="T802" s="91">
        <f t="shared" si="35"/>
        <v>12.3</v>
      </c>
      <c r="U802" s="94">
        <f t="shared" si="38"/>
        <v>2.0000000000000009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7.3</v>
      </c>
      <c r="AM802" s="5">
        <v>82</v>
      </c>
      <c r="AN802" s="5">
        <v>4.4000000000000004</v>
      </c>
      <c r="AO802" s="5">
        <v>7.3</v>
      </c>
      <c r="AP802" s="5">
        <v>2.2000000000000002</v>
      </c>
      <c r="AQ802" s="5">
        <v>2.9</v>
      </c>
      <c r="AR802" s="5">
        <v>1029.8</v>
      </c>
      <c r="AS802" s="5">
        <v>10920</v>
      </c>
      <c r="AT802" s="5">
        <v>0</v>
      </c>
      <c r="AU802" s="5">
        <v>0</v>
      </c>
      <c r="AV802" s="5">
        <v>0</v>
      </c>
      <c r="AW802" s="5">
        <v>0</v>
      </c>
      <c r="AX802">
        <v>232</v>
      </c>
      <c r="AY802">
        <v>1088</v>
      </c>
      <c r="AZ802">
        <v>12.3</v>
      </c>
      <c r="BA802">
        <v>12.1</v>
      </c>
      <c r="BB802" s="55">
        <v>0.55069444444462701</v>
      </c>
    </row>
    <row r="803" spans="2:54" x14ac:dyDescent="0.25">
      <c r="B803" s="5">
        <v>7.3</v>
      </c>
      <c r="C803" s="5">
        <v>81</v>
      </c>
      <c r="D803" s="5">
        <v>4.2</v>
      </c>
      <c r="E803" s="5">
        <v>7.3</v>
      </c>
      <c r="F803" s="5">
        <v>4</v>
      </c>
      <c r="G803" s="5">
        <v>4.3</v>
      </c>
      <c r="H803" s="5">
        <v>1029.7</v>
      </c>
      <c r="I803" s="5">
        <v>11080</v>
      </c>
      <c r="J803" s="5">
        <v>0</v>
      </c>
      <c r="K803" s="5">
        <v>0</v>
      </c>
      <c r="L803" s="5">
        <v>0</v>
      </c>
      <c r="M803" s="5">
        <v>0</v>
      </c>
      <c r="N803">
        <v>232</v>
      </c>
      <c r="O803">
        <v>1088</v>
      </c>
      <c r="P803">
        <v>12.2</v>
      </c>
      <c r="Q803">
        <v>12</v>
      </c>
      <c r="R803" s="54">
        <v>0.55138888888888904</v>
      </c>
      <c r="T803" s="91">
        <f t="shared" si="35"/>
        <v>12.2</v>
      </c>
      <c r="U803" s="94">
        <f t="shared" si="38"/>
        <v>1.8999999999999995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7.3</v>
      </c>
      <c r="AM803" s="5">
        <v>81</v>
      </c>
      <c r="AN803" s="5">
        <v>4.2</v>
      </c>
      <c r="AO803" s="5">
        <v>7.3</v>
      </c>
      <c r="AP803" s="5">
        <v>4</v>
      </c>
      <c r="AQ803" s="5">
        <v>4.3</v>
      </c>
      <c r="AR803" s="5">
        <v>1029.7</v>
      </c>
      <c r="AS803" s="5">
        <v>11080</v>
      </c>
      <c r="AT803" s="5">
        <v>0</v>
      </c>
      <c r="AU803" s="5">
        <v>0</v>
      </c>
      <c r="AV803" s="5">
        <v>0</v>
      </c>
      <c r="AW803" s="5">
        <v>0</v>
      </c>
      <c r="AX803">
        <v>232</v>
      </c>
      <c r="AY803">
        <v>1088</v>
      </c>
      <c r="AZ803">
        <v>12.2</v>
      </c>
      <c r="BA803">
        <v>12</v>
      </c>
      <c r="BB803" s="55">
        <v>0.551388888889072</v>
      </c>
    </row>
    <row r="804" spans="2:54" x14ac:dyDescent="0.25">
      <c r="B804" s="5">
        <v>7.3</v>
      </c>
      <c r="C804" s="5">
        <v>82</v>
      </c>
      <c r="D804" s="5">
        <v>4.4000000000000004</v>
      </c>
      <c r="E804" s="5">
        <v>7.3</v>
      </c>
      <c r="F804" s="5">
        <v>2.5</v>
      </c>
      <c r="G804" s="5">
        <v>7.6</v>
      </c>
      <c r="H804" s="5">
        <v>1029.5999999999999</v>
      </c>
      <c r="I804" s="5">
        <v>9790</v>
      </c>
      <c r="J804" s="5">
        <v>0</v>
      </c>
      <c r="K804" s="5">
        <v>0</v>
      </c>
      <c r="L804" s="5">
        <v>0</v>
      </c>
      <c r="M804" s="5">
        <v>0</v>
      </c>
      <c r="N804">
        <v>232</v>
      </c>
      <c r="O804">
        <v>1088</v>
      </c>
      <c r="P804">
        <v>12.2</v>
      </c>
      <c r="Q804">
        <v>12</v>
      </c>
      <c r="R804" s="54">
        <v>0.55208333333333304</v>
      </c>
      <c r="T804" s="91">
        <f t="shared" si="35"/>
        <v>12.2</v>
      </c>
      <c r="U804" s="94">
        <f t="shared" si="38"/>
        <v>1.8999999999999995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7.3</v>
      </c>
      <c r="AM804" s="5">
        <v>82</v>
      </c>
      <c r="AN804" s="5">
        <v>4.4000000000000004</v>
      </c>
      <c r="AO804" s="5">
        <v>7.3</v>
      </c>
      <c r="AP804" s="5">
        <v>2.5</v>
      </c>
      <c r="AQ804" s="5">
        <v>7.6</v>
      </c>
      <c r="AR804" s="5">
        <v>1029.5999999999999</v>
      </c>
      <c r="AS804" s="5">
        <v>9790</v>
      </c>
      <c r="AT804" s="5">
        <v>0</v>
      </c>
      <c r="AU804" s="5">
        <v>0</v>
      </c>
      <c r="AV804" s="5">
        <v>0</v>
      </c>
      <c r="AW804" s="5">
        <v>0</v>
      </c>
      <c r="AX804">
        <v>232</v>
      </c>
      <c r="AY804">
        <v>1088</v>
      </c>
      <c r="AZ804">
        <v>12.2</v>
      </c>
      <c r="BA804">
        <v>12</v>
      </c>
      <c r="BB804" s="55">
        <v>0.552083333333517</v>
      </c>
    </row>
    <row r="805" spans="2:54" x14ac:dyDescent="0.25">
      <c r="B805" s="5">
        <v>7.3</v>
      </c>
      <c r="C805" s="5">
        <v>82</v>
      </c>
      <c r="D805" s="5">
        <v>4.4000000000000004</v>
      </c>
      <c r="E805" s="5">
        <v>7.3</v>
      </c>
      <c r="F805" s="5">
        <v>4</v>
      </c>
      <c r="G805" s="5">
        <v>4</v>
      </c>
      <c r="H805" s="5">
        <v>1029.8</v>
      </c>
      <c r="I805" s="5">
        <v>10020</v>
      </c>
      <c r="J805" s="5">
        <v>0</v>
      </c>
      <c r="K805" s="5">
        <v>0</v>
      </c>
      <c r="L805" s="5">
        <v>0</v>
      </c>
      <c r="M805" s="5">
        <v>0</v>
      </c>
      <c r="N805">
        <v>232</v>
      </c>
      <c r="O805">
        <v>1088</v>
      </c>
      <c r="P805">
        <v>12.1</v>
      </c>
      <c r="Q805">
        <v>11.9</v>
      </c>
      <c r="R805" s="54">
        <v>0.55277777777777803</v>
      </c>
      <c r="T805" s="91">
        <f t="shared" si="35"/>
        <v>12.1</v>
      </c>
      <c r="U805" s="94">
        <f t="shared" si="38"/>
        <v>1.7999999999999998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7.3</v>
      </c>
      <c r="AM805" s="5">
        <v>82</v>
      </c>
      <c r="AN805" s="5">
        <v>4.4000000000000004</v>
      </c>
      <c r="AO805" s="5">
        <v>7.3</v>
      </c>
      <c r="AP805" s="5">
        <v>4</v>
      </c>
      <c r="AQ805" s="5">
        <v>4</v>
      </c>
      <c r="AR805" s="5">
        <v>1029.8</v>
      </c>
      <c r="AS805" s="5">
        <v>10020</v>
      </c>
      <c r="AT805" s="5">
        <v>0</v>
      </c>
      <c r="AU805" s="5">
        <v>0</v>
      </c>
      <c r="AV805" s="5">
        <v>0</v>
      </c>
      <c r="AW805" s="5">
        <v>0</v>
      </c>
      <c r="AX805">
        <v>232</v>
      </c>
      <c r="AY805">
        <v>1088</v>
      </c>
      <c r="AZ805">
        <v>12.1</v>
      </c>
      <c r="BA805">
        <v>11.9</v>
      </c>
      <c r="BB805" s="55">
        <v>0.552777777777962</v>
      </c>
    </row>
    <row r="806" spans="2:54" x14ac:dyDescent="0.25">
      <c r="B806" s="5">
        <v>7.3</v>
      </c>
      <c r="C806" s="5">
        <v>82</v>
      </c>
      <c r="D806" s="5">
        <v>4.4000000000000004</v>
      </c>
      <c r="E806" s="5">
        <v>7.3</v>
      </c>
      <c r="F806" s="5">
        <v>1.8</v>
      </c>
      <c r="G806" s="5">
        <v>4.3</v>
      </c>
      <c r="H806" s="5">
        <v>1029.7</v>
      </c>
      <c r="I806" s="5">
        <v>11430</v>
      </c>
      <c r="J806" s="5">
        <v>0</v>
      </c>
      <c r="K806" s="5">
        <v>0</v>
      </c>
      <c r="L806" s="5">
        <v>0</v>
      </c>
      <c r="M806" s="5">
        <v>0</v>
      </c>
      <c r="N806">
        <v>232</v>
      </c>
      <c r="O806">
        <v>1088</v>
      </c>
      <c r="P806">
        <v>12</v>
      </c>
      <c r="Q806">
        <v>11.8</v>
      </c>
      <c r="R806" s="54">
        <v>0.55347222222222203</v>
      </c>
      <c r="T806" s="91">
        <f t="shared" si="35"/>
        <v>12</v>
      </c>
      <c r="U806" s="94">
        <f t="shared" si="38"/>
        <v>1.7000000000000002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7.3</v>
      </c>
      <c r="AM806" s="5">
        <v>82</v>
      </c>
      <c r="AN806" s="5">
        <v>4.4000000000000004</v>
      </c>
      <c r="AO806" s="5">
        <v>7.3</v>
      </c>
      <c r="AP806" s="5">
        <v>1.8</v>
      </c>
      <c r="AQ806" s="5">
        <v>4.3</v>
      </c>
      <c r="AR806" s="5">
        <v>1029.7</v>
      </c>
      <c r="AS806" s="5">
        <v>11430</v>
      </c>
      <c r="AT806" s="5">
        <v>0</v>
      </c>
      <c r="AU806" s="5">
        <v>0</v>
      </c>
      <c r="AV806" s="5">
        <v>0</v>
      </c>
      <c r="AW806" s="5">
        <v>0</v>
      </c>
      <c r="AX806">
        <v>232</v>
      </c>
      <c r="AY806">
        <v>1088</v>
      </c>
      <c r="AZ806">
        <v>12</v>
      </c>
      <c r="BA806">
        <v>11.8</v>
      </c>
      <c r="BB806" s="55">
        <v>0.553472222222407</v>
      </c>
    </row>
    <row r="807" spans="2:54" x14ac:dyDescent="0.25">
      <c r="B807" s="5">
        <v>7.3</v>
      </c>
      <c r="C807" s="5">
        <v>82</v>
      </c>
      <c r="D807" s="5">
        <v>4.4000000000000004</v>
      </c>
      <c r="E807" s="5">
        <v>6.7</v>
      </c>
      <c r="F807" s="5">
        <v>5</v>
      </c>
      <c r="G807" s="5">
        <v>5</v>
      </c>
      <c r="H807" s="5">
        <v>1029.8</v>
      </c>
      <c r="I807" s="5">
        <v>11280</v>
      </c>
      <c r="J807" s="5">
        <v>0</v>
      </c>
      <c r="K807" s="5">
        <v>0</v>
      </c>
      <c r="L807" s="5">
        <v>0</v>
      </c>
      <c r="M807" s="5">
        <v>0</v>
      </c>
      <c r="N807">
        <v>232</v>
      </c>
      <c r="O807">
        <v>1088</v>
      </c>
      <c r="P807">
        <v>11.9</v>
      </c>
      <c r="Q807">
        <v>11.8</v>
      </c>
      <c r="R807" s="54">
        <v>0.55416666666666703</v>
      </c>
      <c r="T807" s="91">
        <f t="shared" si="35"/>
        <v>11.9</v>
      </c>
      <c r="U807" s="94">
        <f t="shared" si="38"/>
        <v>1.6000000000000005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7.3</v>
      </c>
      <c r="AM807" s="5">
        <v>82</v>
      </c>
      <c r="AN807" s="5">
        <v>4.4000000000000004</v>
      </c>
      <c r="AO807" s="5">
        <v>6.7</v>
      </c>
      <c r="AP807" s="5">
        <v>5</v>
      </c>
      <c r="AQ807" s="5">
        <v>5</v>
      </c>
      <c r="AR807" s="5">
        <v>1029.8</v>
      </c>
      <c r="AS807" s="5">
        <v>11280</v>
      </c>
      <c r="AT807" s="5">
        <v>0</v>
      </c>
      <c r="AU807" s="5">
        <v>0</v>
      </c>
      <c r="AV807" s="5">
        <v>0</v>
      </c>
      <c r="AW807" s="5">
        <v>0</v>
      </c>
      <c r="AX807">
        <v>232</v>
      </c>
      <c r="AY807">
        <v>1088</v>
      </c>
      <c r="AZ807">
        <v>11.9</v>
      </c>
      <c r="BA807">
        <v>11.8</v>
      </c>
      <c r="BB807" s="55">
        <v>0.55416666666685199</v>
      </c>
    </row>
    <row r="808" spans="2:54" x14ac:dyDescent="0.25">
      <c r="B808" s="5">
        <v>7.3</v>
      </c>
      <c r="C808" s="5">
        <v>81</v>
      </c>
      <c r="D808" s="5">
        <v>4.2</v>
      </c>
      <c r="E808" s="5">
        <v>7.3</v>
      </c>
      <c r="F808" s="5">
        <v>3.6</v>
      </c>
      <c r="G808" s="5">
        <v>8.3000000000000007</v>
      </c>
      <c r="H808" s="5">
        <v>1029.8</v>
      </c>
      <c r="I808" s="5">
        <v>10400</v>
      </c>
      <c r="J808" s="5">
        <v>0</v>
      </c>
      <c r="K808" s="5">
        <v>0</v>
      </c>
      <c r="L808" s="5">
        <v>0</v>
      </c>
      <c r="M808" s="5">
        <v>0</v>
      </c>
      <c r="N808">
        <v>232</v>
      </c>
      <c r="O808">
        <v>1088</v>
      </c>
      <c r="P808">
        <v>11.8</v>
      </c>
      <c r="Q808">
        <v>11.8</v>
      </c>
      <c r="R808" s="54">
        <v>0.55486111111111103</v>
      </c>
      <c r="T808" s="91">
        <f t="shared" si="35"/>
        <v>11.8</v>
      </c>
      <c r="U808" s="94">
        <f t="shared" si="38"/>
        <v>1.5000000000000009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7.3</v>
      </c>
      <c r="AM808" s="5">
        <v>81</v>
      </c>
      <c r="AN808" s="5">
        <v>4.2</v>
      </c>
      <c r="AO808" s="5">
        <v>7.3</v>
      </c>
      <c r="AP808" s="5">
        <v>3.6</v>
      </c>
      <c r="AQ808" s="5">
        <v>8.3000000000000007</v>
      </c>
      <c r="AR808" s="5">
        <v>1029.8</v>
      </c>
      <c r="AS808" s="5">
        <v>10400</v>
      </c>
      <c r="AT808" s="5">
        <v>0</v>
      </c>
      <c r="AU808" s="5">
        <v>0</v>
      </c>
      <c r="AV808" s="5">
        <v>0</v>
      </c>
      <c r="AW808" s="5">
        <v>0</v>
      </c>
      <c r="AX808">
        <v>232</v>
      </c>
      <c r="AY808">
        <v>1088</v>
      </c>
      <c r="AZ808">
        <v>11.8</v>
      </c>
      <c r="BA808">
        <v>11.8</v>
      </c>
      <c r="BB808" s="55">
        <v>0.55486111111129699</v>
      </c>
    </row>
    <row r="809" spans="2:54" x14ac:dyDescent="0.25">
      <c r="B809" s="5">
        <v>7.3</v>
      </c>
      <c r="C809" s="5">
        <v>82</v>
      </c>
      <c r="D809" s="5">
        <v>4.4000000000000004</v>
      </c>
      <c r="E809" s="5">
        <v>7.3</v>
      </c>
      <c r="F809" s="5">
        <v>4.3</v>
      </c>
      <c r="G809" s="5">
        <v>8.6</v>
      </c>
      <c r="H809" s="5">
        <v>1029.8</v>
      </c>
      <c r="I809" s="5">
        <v>10020</v>
      </c>
      <c r="J809" s="5">
        <v>0</v>
      </c>
      <c r="K809" s="5">
        <v>0</v>
      </c>
      <c r="L809" s="5">
        <v>0</v>
      </c>
      <c r="M809" s="5">
        <v>0</v>
      </c>
      <c r="N809">
        <v>232</v>
      </c>
      <c r="O809">
        <v>1088</v>
      </c>
      <c r="P809">
        <v>11.8</v>
      </c>
      <c r="Q809">
        <v>11.7</v>
      </c>
      <c r="R809" s="54">
        <v>0.55555555555555602</v>
      </c>
      <c r="T809" s="91">
        <f t="shared" si="35"/>
        <v>11.8</v>
      </c>
      <c r="U809" s="94">
        <f t="shared" si="38"/>
        <v>1.5000000000000009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7.3</v>
      </c>
      <c r="AM809" s="5">
        <v>82</v>
      </c>
      <c r="AN809" s="5">
        <v>4.4000000000000004</v>
      </c>
      <c r="AO809" s="5">
        <v>7.3</v>
      </c>
      <c r="AP809" s="5">
        <v>4.3</v>
      </c>
      <c r="AQ809" s="5">
        <v>8.6</v>
      </c>
      <c r="AR809" s="5">
        <v>1029.8</v>
      </c>
      <c r="AS809" s="5">
        <v>10020</v>
      </c>
      <c r="AT809" s="5">
        <v>0</v>
      </c>
      <c r="AU809" s="5">
        <v>0</v>
      </c>
      <c r="AV809" s="5">
        <v>0</v>
      </c>
      <c r="AW809" s="5">
        <v>0</v>
      </c>
      <c r="AX809">
        <v>232</v>
      </c>
      <c r="AY809">
        <v>1088</v>
      </c>
      <c r="AZ809">
        <v>11.8</v>
      </c>
      <c r="BA809">
        <v>11.7</v>
      </c>
      <c r="BB809" s="55">
        <v>0.55555555555574199</v>
      </c>
    </row>
    <row r="810" spans="2:54" x14ac:dyDescent="0.25">
      <c r="B810" s="5">
        <v>7.2</v>
      </c>
      <c r="C810" s="5">
        <v>82</v>
      </c>
      <c r="D810" s="5">
        <v>4.3</v>
      </c>
      <c r="E810" s="5">
        <v>7.2</v>
      </c>
      <c r="F810" s="5">
        <v>0</v>
      </c>
      <c r="G810" s="5">
        <v>7.2</v>
      </c>
      <c r="H810" s="5">
        <v>1029.5999999999999</v>
      </c>
      <c r="I810" s="5">
        <v>8980</v>
      </c>
      <c r="J810" s="5">
        <v>0</v>
      </c>
      <c r="K810" s="5">
        <v>0</v>
      </c>
      <c r="L810" s="5">
        <v>0</v>
      </c>
      <c r="M810" s="5">
        <v>0</v>
      </c>
      <c r="N810">
        <v>232</v>
      </c>
      <c r="O810">
        <v>1088</v>
      </c>
      <c r="P810">
        <v>11.7</v>
      </c>
      <c r="Q810">
        <v>11.7</v>
      </c>
      <c r="R810" s="54">
        <v>0.55625000000000002</v>
      </c>
      <c r="T810" s="91">
        <f t="shared" si="35"/>
        <v>11.7</v>
      </c>
      <c r="U810" s="94">
        <f t="shared" si="38"/>
        <v>1.4999999999999991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7.2</v>
      </c>
      <c r="AM810" s="5">
        <v>82</v>
      </c>
      <c r="AN810" s="5">
        <v>4.3</v>
      </c>
      <c r="AO810" s="5">
        <v>7.2</v>
      </c>
      <c r="AP810" s="5">
        <v>0</v>
      </c>
      <c r="AQ810" s="5">
        <v>7.2</v>
      </c>
      <c r="AR810" s="5">
        <v>1029.5999999999999</v>
      </c>
      <c r="AS810" s="5">
        <v>8980</v>
      </c>
      <c r="AT810" s="5">
        <v>0</v>
      </c>
      <c r="AU810" s="5">
        <v>0</v>
      </c>
      <c r="AV810" s="5">
        <v>0</v>
      </c>
      <c r="AW810" s="5">
        <v>0</v>
      </c>
      <c r="AX810">
        <v>232</v>
      </c>
      <c r="AY810">
        <v>1088</v>
      </c>
      <c r="AZ810">
        <v>11.7</v>
      </c>
      <c r="BA810">
        <v>11.7</v>
      </c>
      <c r="BB810" s="55">
        <v>0.55625000000018698</v>
      </c>
    </row>
    <row r="811" spans="2:54" x14ac:dyDescent="0.25">
      <c r="B811" s="5">
        <v>7.2</v>
      </c>
      <c r="C811" s="5">
        <v>82</v>
      </c>
      <c r="D811" s="5">
        <v>4.3</v>
      </c>
      <c r="E811" s="5">
        <v>6</v>
      </c>
      <c r="F811" s="5">
        <v>6.8</v>
      </c>
      <c r="G811" s="5">
        <v>6.8</v>
      </c>
      <c r="H811" s="5">
        <v>1029.8</v>
      </c>
      <c r="I811" s="5">
        <v>9200</v>
      </c>
      <c r="J811" s="5">
        <v>0</v>
      </c>
      <c r="K811" s="5">
        <v>0</v>
      </c>
      <c r="L811" s="5">
        <v>0</v>
      </c>
      <c r="M811" s="5">
        <v>0</v>
      </c>
      <c r="N811">
        <v>232</v>
      </c>
      <c r="O811">
        <v>1088</v>
      </c>
      <c r="P811">
        <v>11.7</v>
      </c>
      <c r="Q811">
        <v>11.6</v>
      </c>
      <c r="R811" s="54">
        <v>0.55694444444444402</v>
      </c>
      <c r="T811" s="91">
        <f t="shared" si="35"/>
        <v>11.7</v>
      </c>
      <c r="U811" s="94">
        <f t="shared" si="38"/>
        <v>1.4999999999999991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7.2</v>
      </c>
      <c r="AM811" s="5">
        <v>82</v>
      </c>
      <c r="AN811" s="5">
        <v>4.3</v>
      </c>
      <c r="AO811" s="5">
        <v>6</v>
      </c>
      <c r="AP811" s="5">
        <v>6.8</v>
      </c>
      <c r="AQ811" s="5">
        <v>6.8</v>
      </c>
      <c r="AR811" s="5">
        <v>1029.8</v>
      </c>
      <c r="AS811" s="5">
        <v>9200</v>
      </c>
      <c r="AT811" s="5">
        <v>0</v>
      </c>
      <c r="AU811" s="5">
        <v>0</v>
      </c>
      <c r="AV811" s="5">
        <v>0</v>
      </c>
      <c r="AW811" s="5">
        <v>0</v>
      </c>
      <c r="AX811">
        <v>232</v>
      </c>
      <c r="AY811">
        <v>1088</v>
      </c>
      <c r="AZ811">
        <v>11.7</v>
      </c>
      <c r="BA811">
        <v>11.6</v>
      </c>
      <c r="BB811" s="55">
        <v>0.55694444444463198</v>
      </c>
    </row>
    <row r="812" spans="2:54" x14ac:dyDescent="0.25">
      <c r="B812" s="5">
        <v>7.2</v>
      </c>
      <c r="C812" s="5">
        <v>82</v>
      </c>
      <c r="D812" s="5">
        <v>4.3</v>
      </c>
      <c r="E812" s="5">
        <v>7.2</v>
      </c>
      <c r="F812" s="5">
        <v>4.7</v>
      </c>
      <c r="G812" s="5">
        <v>5.8</v>
      </c>
      <c r="H812" s="5">
        <v>1029.7</v>
      </c>
      <c r="I812" s="5">
        <v>10420</v>
      </c>
      <c r="J812" s="5">
        <v>0</v>
      </c>
      <c r="K812" s="5">
        <v>0</v>
      </c>
      <c r="L812" s="5">
        <v>0</v>
      </c>
      <c r="M812" s="5">
        <v>0</v>
      </c>
      <c r="N812">
        <v>232</v>
      </c>
      <c r="O812">
        <v>1088</v>
      </c>
      <c r="P812">
        <v>11.6</v>
      </c>
      <c r="Q812">
        <v>11.6</v>
      </c>
      <c r="R812" s="54">
        <v>0.55763888888888902</v>
      </c>
      <c r="T812" s="91">
        <f t="shared" si="35"/>
        <v>11.6</v>
      </c>
      <c r="U812" s="94">
        <f t="shared" si="38"/>
        <v>1.3999999999999995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7.2</v>
      </c>
      <c r="AM812" s="5">
        <v>82</v>
      </c>
      <c r="AN812" s="5">
        <v>4.3</v>
      </c>
      <c r="AO812" s="5">
        <v>7.2</v>
      </c>
      <c r="AP812" s="5">
        <v>4.7</v>
      </c>
      <c r="AQ812" s="5">
        <v>5.8</v>
      </c>
      <c r="AR812" s="5">
        <v>1029.7</v>
      </c>
      <c r="AS812" s="5">
        <v>10420</v>
      </c>
      <c r="AT812" s="5">
        <v>0</v>
      </c>
      <c r="AU812" s="5">
        <v>0</v>
      </c>
      <c r="AV812" s="5">
        <v>0</v>
      </c>
      <c r="AW812" s="5">
        <v>0</v>
      </c>
      <c r="AX812">
        <v>232</v>
      </c>
      <c r="AY812">
        <v>1088</v>
      </c>
      <c r="AZ812">
        <v>11.6</v>
      </c>
      <c r="BA812">
        <v>11.6</v>
      </c>
      <c r="BB812" s="55">
        <v>0.55763888888907698</v>
      </c>
    </row>
    <row r="813" spans="2:54" x14ac:dyDescent="0.25">
      <c r="B813" s="5">
        <v>7.2</v>
      </c>
      <c r="C813" s="5">
        <v>83</v>
      </c>
      <c r="D813" s="5">
        <v>4.5</v>
      </c>
      <c r="E813" s="5">
        <v>7.2</v>
      </c>
      <c r="F813" s="5">
        <v>4</v>
      </c>
      <c r="G813" s="5">
        <v>4</v>
      </c>
      <c r="H813" s="5">
        <v>1029.5999999999999</v>
      </c>
      <c r="I813" s="5">
        <v>9810</v>
      </c>
      <c r="J813" s="5">
        <v>0</v>
      </c>
      <c r="K813" s="5">
        <v>0</v>
      </c>
      <c r="L813" s="5">
        <v>0</v>
      </c>
      <c r="M813" s="5">
        <v>0</v>
      </c>
      <c r="N813">
        <v>232</v>
      </c>
      <c r="O813">
        <v>1088</v>
      </c>
      <c r="P813">
        <v>11.5</v>
      </c>
      <c r="Q813">
        <v>11.5</v>
      </c>
      <c r="R813" s="54">
        <v>0.55833333333333302</v>
      </c>
      <c r="T813" s="91">
        <f t="shared" si="35"/>
        <v>11.5</v>
      </c>
      <c r="U813" s="94">
        <f t="shared" si="38"/>
        <v>1.2999999999999998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7.2</v>
      </c>
      <c r="AM813" s="5">
        <v>83</v>
      </c>
      <c r="AN813" s="5">
        <v>4.5</v>
      </c>
      <c r="AO813" s="5">
        <v>7.2</v>
      </c>
      <c r="AP813" s="5">
        <v>4</v>
      </c>
      <c r="AQ813" s="5">
        <v>4</v>
      </c>
      <c r="AR813" s="5">
        <v>1029.5999999999999</v>
      </c>
      <c r="AS813" s="5">
        <v>9810</v>
      </c>
      <c r="AT813" s="5">
        <v>0</v>
      </c>
      <c r="AU813" s="5">
        <v>0</v>
      </c>
      <c r="AV813" s="5">
        <v>0</v>
      </c>
      <c r="AW813" s="5">
        <v>0</v>
      </c>
      <c r="AX813">
        <v>232</v>
      </c>
      <c r="AY813">
        <v>1088</v>
      </c>
      <c r="AZ813">
        <v>11.5</v>
      </c>
      <c r="BA813">
        <v>11.5</v>
      </c>
      <c r="BB813" s="55">
        <v>0.55833333333352198</v>
      </c>
    </row>
    <row r="814" spans="2:54" x14ac:dyDescent="0.25">
      <c r="B814" s="5">
        <v>7.3</v>
      </c>
      <c r="C814" s="5">
        <v>83</v>
      </c>
      <c r="D814" s="5">
        <v>4.5999999999999996</v>
      </c>
      <c r="E814" s="5">
        <v>7.3</v>
      </c>
      <c r="F814" s="5">
        <v>4.3</v>
      </c>
      <c r="G814" s="5">
        <v>5</v>
      </c>
      <c r="H814" s="5">
        <v>1029.5999999999999</v>
      </c>
      <c r="I814" s="5">
        <v>9330</v>
      </c>
      <c r="J814" s="5">
        <v>0</v>
      </c>
      <c r="K814" s="5">
        <v>0</v>
      </c>
      <c r="L814" s="5">
        <v>0</v>
      </c>
      <c r="M814" s="5">
        <v>0</v>
      </c>
      <c r="N814">
        <v>232</v>
      </c>
      <c r="O814">
        <v>1088</v>
      </c>
      <c r="P814">
        <v>11.4</v>
      </c>
      <c r="Q814">
        <v>11.5</v>
      </c>
      <c r="R814" s="54">
        <v>0.55902777777777801</v>
      </c>
      <c r="T814" s="91">
        <f t="shared" si="35"/>
        <v>11.5</v>
      </c>
      <c r="U814" s="94">
        <f t="shared" si="38"/>
        <v>1.2000000000000002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7.3</v>
      </c>
      <c r="AM814" s="5">
        <v>83</v>
      </c>
      <c r="AN814" s="5">
        <v>4.5999999999999996</v>
      </c>
      <c r="AO814" s="5">
        <v>7.3</v>
      </c>
      <c r="AP814" s="5">
        <v>4.3</v>
      </c>
      <c r="AQ814" s="5">
        <v>5</v>
      </c>
      <c r="AR814" s="5">
        <v>1029.5999999999999</v>
      </c>
      <c r="AS814" s="5">
        <v>9330</v>
      </c>
      <c r="AT814" s="5">
        <v>0</v>
      </c>
      <c r="AU814" s="5">
        <v>0</v>
      </c>
      <c r="AV814" s="5">
        <v>0</v>
      </c>
      <c r="AW814" s="5">
        <v>0</v>
      </c>
      <c r="AX814">
        <v>232</v>
      </c>
      <c r="AY814">
        <v>1088</v>
      </c>
      <c r="AZ814">
        <v>11.4</v>
      </c>
      <c r="BA814">
        <v>11.5</v>
      </c>
      <c r="BB814" s="55">
        <v>0.55902777777796697</v>
      </c>
    </row>
    <row r="815" spans="2:54" x14ac:dyDescent="0.25">
      <c r="B815" s="5">
        <v>7.3</v>
      </c>
      <c r="C815" s="5">
        <v>82</v>
      </c>
      <c r="D815" s="5">
        <v>4.4000000000000004</v>
      </c>
      <c r="E815" s="5">
        <v>7.3</v>
      </c>
      <c r="F815" s="5">
        <v>4.3</v>
      </c>
      <c r="G815" s="5">
        <v>5</v>
      </c>
      <c r="H815" s="5">
        <v>1029.5</v>
      </c>
      <c r="I815" s="5">
        <v>9340</v>
      </c>
      <c r="J815" s="5">
        <v>0</v>
      </c>
      <c r="K815" s="5">
        <v>0</v>
      </c>
      <c r="L815" s="5">
        <v>0</v>
      </c>
      <c r="M815" s="5">
        <v>0</v>
      </c>
      <c r="N815">
        <v>232</v>
      </c>
      <c r="O815">
        <v>1088</v>
      </c>
      <c r="P815">
        <v>11.4</v>
      </c>
      <c r="Q815">
        <v>11.4</v>
      </c>
      <c r="R815" s="54">
        <v>0.55972222222222201</v>
      </c>
      <c r="T815" s="91">
        <f t="shared" si="35"/>
        <v>11.4</v>
      </c>
      <c r="U815" s="94">
        <f t="shared" si="38"/>
        <v>1.1000000000000005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7.3</v>
      </c>
      <c r="AM815" s="5">
        <v>82</v>
      </c>
      <c r="AN815" s="5">
        <v>4.4000000000000004</v>
      </c>
      <c r="AO815" s="5">
        <v>7.3</v>
      </c>
      <c r="AP815" s="5">
        <v>4.3</v>
      </c>
      <c r="AQ815" s="5">
        <v>5</v>
      </c>
      <c r="AR815" s="5">
        <v>1029.5</v>
      </c>
      <c r="AS815" s="5">
        <v>9340</v>
      </c>
      <c r="AT815" s="5">
        <v>0</v>
      </c>
      <c r="AU815" s="5">
        <v>0</v>
      </c>
      <c r="AV815" s="5">
        <v>0</v>
      </c>
      <c r="AW815" s="5">
        <v>0</v>
      </c>
      <c r="AX815">
        <v>232</v>
      </c>
      <c r="AY815">
        <v>1088</v>
      </c>
      <c r="AZ815">
        <v>11.4</v>
      </c>
      <c r="BA815">
        <v>11.4</v>
      </c>
      <c r="BB815" s="55">
        <v>0.55972222222241197</v>
      </c>
    </row>
    <row r="816" spans="2:54" x14ac:dyDescent="0.25">
      <c r="B816" s="5">
        <v>7.3</v>
      </c>
      <c r="C816" s="5">
        <v>82</v>
      </c>
      <c r="D816" s="5">
        <v>4.4000000000000004</v>
      </c>
      <c r="E816" s="5">
        <v>7.3</v>
      </c>
      <c r="F816" s="5">
        <v>3.2</v>
      </c>
      <c r="G816" s="5">
        <v>4.3</v>
      </c>
      <c r="H816" s="5">
        <v>1029.5999999999999</v>
      </c>
      <c r="I816" s="5">
        <v>8770</v>
      </c>
      <c r="J816" s="5">
        <v>0</v>
      </c>
      <c r="K816" s="5">
        <v>0</v>
      </c>
      <c r="L816" s="5">
        <v>0</v>
      </c>
      <c r="M816" s="5">
        <v>0</v>
      </c>
      <c r="N816">
        <v>232</v>
      </c>
      <c r="O816">
        <v>1088</v>
      </c>
      <c r="P816">
        <v>11.4</v>
      </c>
      <c r="Q816">
        <v>11.4</v>
      </c>
      <c r="R816" s="54">
        <v>0.56041666666666701</v>
      </c>
      <c r="T816" s="91">
        <f t="shared" si="35"/>
        <v>11.4</v>
      </c>
      <c r="U816" s="94">
        <f t="shared" si="38"/>
        <v>1.1000000000000005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7.3</v>
      </c>
      <c r="AM816" s="5">
        <v>82</v>
      </c>
      <c r="AN816" s="5">
        <v>4.4000000000000004</v>
      </c>
      <c r="AO816" s="5">
        <v>7.3</v>
      </c>
      <c r="AP816" s="5">
        <v>3.2</v>
      </c>
      <c r="AQ816" s="5">
        <v>4.3</v>
      </c>
      <c r="AR816" s="5">
        <v>1029.5999999999999</v>
      </c>
      <c r="AS816" s="5">
        <v>8770</v>
      </c>
      <c r="AT816" s="5">
        <v>0</v>
      </c>
      <c r="AU816" s="5">
        <v>0</v>
      </c>
      <c r="AV816" s="5">
        <v>0</v>
      </c>
      <c r="AW816" s="5">
        <v>0</v>
      </c>
      <c r="AX816">
        <v>232</v>
      </c>
      <c r="AY816">
        <v>1088</v>
      </c>
      <c r="AZ816">
        <v>11.4</v>
      </c>
      <c r="BA816">
        <v>11.4</v>
      </c>
      <c r="BB816" s="55">
        <v>0.56041666666685697</v>
      </c>
    </row>
    <row r="817" spans="2:54" x14ac:dyDescent="0.25">
      <c r="B817" s="5">
        <v>7.3</v>
      </c>
      <c r="C817" s="5">
        <v>82</v>
      </c>
      <c r="D817" s="5">
        <v>4.4000000000000004</v>
      </c>
      <c r="E817" s="5">
        <v>5.4</v>
      </c>
      <c r="F817" s="5">
        <v>10.1</v>
      </c>
      <c r="G817" s="5">
        <v>11.5</v>
      </c>
      <c r="H817" s="5">
        <v>1029.5999999999999</v>
      </c>
      <c r="I817" s="5">
        <v>8750</v>
      </c>
      <c r="J817" s="5">
        <v>0</v>
      </c>
      <c r="K817" s="5">
        <v>0</v>
      </c>
      <c r="L817" s="5">
        <v>0</v>
      </c>
      <c r="M817" s="5">
        <v>0</v>
      </c>
      <c r="N817">
        <v>232</v>
      </c>
      <c r="O817">
        <v>1088</v>
      </c>
      <c r="P817">
        <v>11.3</v>
      </c>
      <c r="Q817">
        <v>11.3</v>
      </c>
      <c r="R817" s="54">
        <v>0.56111111111111101</v>
      </c>
      <c r="T817" s="91">
        <f t="shared" si="35"/>
        <v>11.3</v>
      </c>
      <c r="U817" s="94">
        <f t="shared" si="38"/>
        <v>1.0000000000000009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7.3</v>
      </c>
      <c r="AM817" s="5">
        <v>82</v>
      </c>
      <c r="AN817" s="5">
        <v>4.4000000000000004</v>
      </c>
      <c r="AO817" s="5">
        <v>5.4</v>
      </c>
      <c r="AP817" s="5">
        <v>10.1</v>
      </c>
      <c r="AQ817" s="5">
        <v>11.5</v>
      </c>
      <c r="AR817" s="5">
        <v>1029.5999999999999</v>
      </c>
      <c r="AS817" s="5">
        <v>8750</v>
      </c>
      <c r="AT817" s="5">
        <v>0</v>
      </c>
      <c r="AU817" s="5">
        <v>0</v>
      </c>
      <c r="AV817" s="5">
        <v>0</v>
      </c>
      <c r="AW817" s="5">
        <v>0</v>
      </c>
      <c r="AX817">
        <v>232</v>
      </c>
      <c r="AY817">
        <v>1088</v>
      </c>
      <c r="AZ817">
        <v>11.3</v>
      </c>
      <c r="BA817">
        <v>11.3</v>
      </c>
      <c r="BB817" s="55">
        <v>0.56111111111130196</v>
      </c>
    </row>
    <row r="818" spans="2:54" x14ac:dyDescent="0.25">
      <c r="B818" s="5">
        <v>7.2</v>
      </c>
      <c r="C818" s="5">
        <v>83</v>
      </c>
      <c r="D818" s="5">
        <v>4.5</v>
      </c>
      <c r="E818" s="5">
        <v>7.2</v>
      </c>
      <c r="F818" s="5">
        <v>2.2000000000000002</v>
      </c>
      <c r="G818" s="5">
        <v>3.2</v>
      </c>
      <c r="H818" s="5">
        <v>1029.5</v>
      </c>
      <c r="I818" s="5">
        <v>9270</v>
      </c>
      <c r="J818" s="5">
        <v>0</v>
      </c>
      <c r="K818" s="5">
        <v>0</v>
      </c>
      <c r="L818" s="5">
        <v>0</v>
      </c>
      <c r="M818" s="5">
        <v>0</v>
      </c>
      <c r="N818">
        <v>232</v>
      </c>
      <c r="O818">
        <v>1088</v>
      </c>
      <c r="P818">
        <v>11.3</v>
      </c>
      <c r="Q818">
        <v>11.3</v>
      </c>
      <c r="R818" s="54">
        <v>0.561805555555556</v>
      </c>
      <c r="T818" s="91">
        <f t="shared" ref="T818:T881" si="39">MAX($P818,$Q818)</f>
        <v>11.3</v>
      </c>
      <c r="U818" s="94">
        <f t="shared" si="38"/>
        <v>1.1000000000000005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7.2</v>
      </c>
      <c r="AM818" s="5">
        <v>83</v>
      </c>
      <c r="AN818" s="5">
        <v>4.5</v>
      </c>
      <c r="AO818" s="5">
        <v>7.2</v>
      </c>
      <c r="AP818" s="5">
        <v>2.2000000000000002</v>
      </c>
      <c r="AQ818" s="5">
        <v>3.2</v>
      </c>
      <c r="AR818" s="5">
        <v>1029.5</v>
      </c>
      <c r="AS818" s="5">
        <v>9270</v>
      </c>
      <c r="AT818" s="5">
        <v>0</v>
      </c>
      <c r="AU818" s="5">
        <v>0</v>
      </c>
      <c r="AV818" s="5">
        <v>0</v>
      </c>
      <c r="AW818" s="5">
        <v>0</v>
      </c>
      <c r="AX818">
        <v>232</v>
      </c>
      <c r="AY818">
        <v>1088</v>
      </c>
      <c r="AZ818">
        <v>11.3</v>
      </c>
      <c r="BA818">
        <v>11.3</v>
      </c>
      <c r="BB818" s="55">
        <v>0.56180555555574696</v>
      </c>
    </row>
    <row r="819" spans="2:54" x14ac:dyDescent="0.25">
      <c r="B819" s="5">
        <v>7.3</v>
      </c>
      <c r="C819" s="5">
        <v>83</v>
      </c>
      <c r="D819" s="5">
        <v>4.5999999999999996</v>
      </c>
      <c r="E819" s="5">
        <v>6.4</v>
      </c>
      <c r="F819" s="5">
        <v>6.1</v>
      </c>
      <c r="G819" s="5">
        <v>8.3000000000000007</v>
      </c>
      <c r="H819" s="5">
        <v>1029.5</v>
      </c>
      <c r="I819" s="5">
        <v>9530</v>
      </c>
      <c r="J819" s="5">
        <v>0</v>
      </c>
      <c r="K819" s="5">
        <v>0</v>
      </c>
      <c r="L819" s="5">
        <v>0</v>
      </c>
      <c r="M819" s="5">
        <v>0</v>
      </c>
      <c r="N819">
        <v>232</v>
      </c>
      <c r="O819">
        <v>1088</v>
      </c>
      <c r="P819">
        <v>11.2</v>
      </c>
      <c r="Q819">
        <v>11.3</v>
      </c>
      <c r="R819" s="54">
        <v>0.5625</v>
      </c>
      <c r="T819" s="91">
        <f t="shared" si="39"/>
        <v>11.3</v>
      </c>
      <c r="U819" s="94">
        <f t="shared" si="38"/>
        <v>1.0000000000000009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7.3</v>
      </c>
      <c r="AM819" s="5">
        <v>83</v>
      </c>
      <c r="AN819" s="5">
        <v>4.5999999999999996</v>
      </c>
      <c r="AO819" s="5">
        <v>6.4</v>
      </c>
      <c r="AP819" s="5">
        <v>6.1</v>
      </c>
      <c r="AQ819" s="5">
        <v>8.3000000000000007</v>
      </c>
      <c r="AR819" s="5">
        <v>1029.5</v>
      </c>
      <c r="AS819" s="5">
        <v>9530</v>
      </c>
      <c r="AT819" s="5">
        <v>0</v>
      </c>
      <c r="AU819" s="5">
        <v>0</v>
      </c>
      <c r="AV819" s="5">
        <v>0</v>
      </c>
      <c r="AW819" s="5">
        <v>0</v>
      </c>
      <c r="AX819">
        <v>232</v>
      </c>
      <c r="AY819">
        <v>1088</v>
      </c>
      <c r="AZ819">
        <v>11.2</v>
      </c>
      <c r="BA819">
        <v>11.3</v>
      </c>
      <c r="BB819" s="55">
        <v>0.56250000000019196</v>
      </c>
    </row>
    <row r="820" spans="2:54" x14ac:dyDescent="0.25">
      <c r="B820" s="5">
        <v>7.2</v>
      </c>
      <c r="C820" s="5">
        <v>82</v>
      </c>
      <c r="D820" s="5">
        <v>4.3</v>
      </c>
      <c r="E820" s="5">
        <v>7.2</v>
      </c>
      <c r="F820" s="5">
        <v>3.6</v>
      </c>
      <c r="G820" s="5">
        <v>5.4</v>
      </c>
      <c r="H820" s="5">
        <v>1029.5</v>
      </c>
      <c r="I820" s="5">
        <v>9550</v>
      </c>
      <c r="J820" s="5">
        <v>0</v>
      </c>
      <c r="K820" s="5">
        <v>0</v>
      </c>
      <c r="L820" s="5">
        <v>0</v>
      </c>
      <c r="M820" s="5">
        <v>0</v>
      </c>
      <c r="N820">
        <v>232</v>
      </c>
      <c r="O820">
        <v>1088</v>
      </c>
      <c r="P820">
        <v>11.2</v>
      </c>
      <c r="Q820">
        <v>11.2</v>
      </c>
      <c r="R820" s="54">
        <v>0.563194444444444</v>
      </c>
      <c r="T820" s="91">
        <f t="shared" si="39"/>
        <v>11.2</v>
      </c>
      <c r="U820" s="94">
        <f t="shared" si="38"/>
        <v>0.99999999999999911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7.2</v>
      </c>
      <c r="AM820" s="5">
        <v>82</v>
      </c>
      <c r="AN820" s="5">
        <v>4.3</v>
      </c>
      <c r="AO820" s="5">
        <v>7.2</v>
      </c>
      <c r="AP820" s="5">
        <v>3.6</v>
      </c>
      <c r="AQ820" s="5">
        <v>5.4</v>
      </c>
      <c r="AR820" s="5">
        <v>1029.5</v>
      </c>
      <c r="AS820" s="5">
        <v>9550</v>
      </c>
      <c r="AT820" s="5">
        <v>0</v>
      </c>
      <c r="AU820" s="5">
        <v>0</v>
      </c>
      <c r="AV820" s="5">
        <v>0</v>
      </c>
      <c r="AW820" s="5">
        <v>0</v>
      </c>
      <c r="AX820">
        <v>232</v>
      </c>
      <c r="AY820">
        <v>1088</v>
      </c>
      <c r="AZ820">
        <v>11.2</v>
      </c>
      <c r="BA820">
        <v>11.2</v>
      </c>
      <c r="BB820" s="55">
        <v>0.56319444444463695</v>
      </c>
    </row>
    <row r="821" spans="2:54" x14ac:dyDescent="0.25">
      <c r="B821" s="5">
        <v>7.2</v>
      </c>
      <c r="C821" s="5">
        <v>82</v>
      </c>
      <c r="D821" s="5">
        <v>4.3</v>
      </c>
      <c r="E821" s="5">
        <v>7.2</v>
      </c>
      <c r="F821" s="5">
        <v>3.2</v>
      </c>
      <c r="G821" s="5">
        <v>4</v>
      </c>
      <c r="H821" s="5">
        <v>1029.7</v>
      </c>
      <c r="I821" s="5">
        <v>8960</v>
      </c>
      <c r="J821" s="5">
        <v>0</v>
      </c>
      <c r="K821" s="5">
        <v>0</v>
      </c>
      <c r="L821" s="5">
        <v>0</v>
      </c>
      <c r="M821" s="5">
        <v>0</v>
      </c>
      <c r="N821">
        <v>232</v>
      </c>
      <c r="O821">
        <v>1088</v>
      </c>
      <c r="P821">
        <v>11.1</v>
      </c>
      <c r="Q821">
        <v>11.2</v>
      </c>
      <c r="R821" s="54">
        <v>0.56388888888888899</v>
      </c>
      <c r="T821" s="91">
        <f t="shared" si="39"/>
        <v>11.2</v>
      </c>
      <c r="U821" s="94">
        <f t="shared" si="38"/>
        <v>0.99999999999999911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7.2</v>
      </c>
      <c r="AM821" s="5">
        <v>82</v>
      </c>
      <c r="AN821" s="5">
        <v>4.3</v>
      </c>
      <c r="AO821" s="5">
        <v>7.2</v>
      </c>
      <c r="AP821" s="5">
        <v>3.2</v>
      </c>
      <c r="AQ821" s="5">
        <v>4</v>
      </c>
      <c r="AR821" s="5">
        <v>1029.7</v>
      </c>
      <c r="AS821" s="5">
        <v>8960</v>
      </c>
      <c r="AT821" s="5">
        <v>0</v>
      </c>
      <c r="AU821" s="5">
        <v>0</v>
      </c>
      <c r="AV821" s="5">
        <v>0</v>
      </c>
      <c r="AW821" s="5">
        <v>0</v>
      </c>
      <c r="AX821">
        <v>232</v>
      </c>
      <c r="AY821">
        <v>1088</v>
      </c>
      <c r="AZ821">
        <v>11.1</v>
      </c>
      <c r="BA821">
        <v>11.2</v>
      </c>
      <c r="BB821" s="55">
        <v>0.56388888888908195</v>
      </c>
    </row>
    <row r="822" spans="2:54" x14ac:dyDescent="0.25">
      <c r="B822" s="5">
        <v>7.2</v>
      </c>
      <c r="C822" s="5">
        <v>82</v>
      </c>
      <c r="D822" s="5">
        <v>4.3</v>
      </c>
      <c r="E822" s="5">
        <v>7.2</v>
      </c>
      <c r="F822" s="5">
        <v>4.7</v>
      </c>
      <c r="G822" s="5">
        <v>7.9</v>
      </c>
      <c r="H822" s="5">
        <v>1029.5</v>
      </c>
      <c r="I822" s="5">
        <v>9980</v>
      </c>
      <c r="J822" s="5">
        <v>0</v>
      </c>
      <c r="K822" s="5">
        <v>0</v>
      </c>
      <c r="L822" s="5">
        <v>0</v>
      </c>
      <c r="M822" s="5">
        <v>0</v>
      </c>
      <c r="N822">
        <v>232</v>
      </c>
      <c r="O822">
        <v>1088</v>
      </c>
      <c r="P822">
        <v>11.1</v>
      </c>
      <c r="Q822">
        <v>11.2</v>
      </c>
      <c r="R822" s="54">
        <v>0.56458333333333299</v>
      </c>
      <c r="T822" s="91">
        <f t="shared" si="39"/>
        <v>11.2</v>
      </c>
      <c r="U822" s="94">
        <f t="shared" si="38"/>
        <v>0.99999999999999911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7.2</v>
      </c>
      <c r="AM822" s="5">
        <v>82</v>
      </c>
      <c r="AN822" s="5">
        <v>4.3</v>
      </c>
      <c r="AO822" s="5">
        <v>7.2</v>
      </c>
      <c r="AP822" s="5">
        <v>4.7</v>
      </c>
      <c r="AQ822" s="5">
        <v>7.9</v>
      </c>
      <c r="AR822" s="5">
        <v>1029.5</v>
      </c>
      <c r="AS822" s="5">
        <v>9980</v>
      </c>
      <c r="AT822" s="5">
        <v>0</v>
      </c>
      <c r="AU822" s="5">
        <v>0</v>
      </c>
      <c r="AV822" s="5">
        <v>0</v>
      </c>
      <c r="AW822" s="5">
        <v>0</v>
      </c>
      <c r="AX822">
        <v>232</v>
      </c>
      <c r="AY822">
        <v>1088</v>
      </c>
      <c r="AZ822">
        <v>11.1</v>
      </c>
      <c r="BA822">
        <v>11.2</v>
      </c>
      <c r="BB822" s="55">
        <v>0.56458333333352695</v>
      </c>
    </row>
    <row r="823" spans="2:54" x14ac:dyDescent="0.25">
      <c r="B823" s="5">
        <v>7.2</v>
      </c>
      <c r="C823" s="5">
        <v>82</v>
      </c>
      <c r="D823" s="5">
        <v>4.3</v>
      </c>
      <c r="E823" s="5">
        <v>7.2</v>
      </c>
      <c r="F823" s="5">
        <v>4</v>
      </c>
      <c r="G823" s="5">
        <v>5</v>
      </c>
      <c r="H823" s="5">
        <v>1029.7</v>
      </c>
      <c r="I823" s="5">
        <v>9220</v>
      </c>
      <c r="J823" s="5">
        <v>0</v>
      </c>
      <c r="K823" s="5">
        <v>0</v>
      </c>
      <c r="L823" s="5">
        <v>0</v>
      </c>
      <c r="M823" s="5">
        <v>0</v>
      </c>
      <c r="N823">
        <v>232</v>
      </c>
      <c r="O823">
        <v>1088</v>
      </c>
      <c r="P823">
        <v>11</v>
      </c>
      <c r="Q823">
        <v>11.1</v>
      </c>
      <c r="R823" s="54">
        <v>0.56527777777777799</v>
      </c>
      <c r="T823" s="91">
        <f t="shared" si="39"/>
        <v>11.1</v>
      </c>
      <c r="U823" s="94">
        <f t="shared" si="38"/>
        <v>0.89999999999999947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7.2</v>
      </c>
      <c r="AM823" s="5">
        <v>82</v>
      </c>
      <c r="AN823" s="5">
        <v>4.3</v>
      </c>
      <c r="AO823" s="5">
        <v>7.2</v>
      </c>
      <c r="AP823" s="5">
        <v>4</v>
      </c>
      <c r="AQ823" s="5">
        <v>5</v>
      </c>
      <c r="AR823" s="5">
        <v>1029.7</v>
      </c>
      <c r="AS823" s="5">
        <v>9220</v>
      </c>
      <c r="AT823" s="5">
        <v>0</v>
      </c>
      <c r="AU823" s="5">
        <v>0</v>
      </c>
      <c r="AV823" s="5">
        <v>0</v>
      </c>
      <c r="AW823" s="5">
        <v>0</v>
      </c>
      <c r="AX823">
        <v>232</v>
      </c>
      <c r="AY823">
        <v>1088</v>
      </c>
      <c r="AZ823">
        <v>11</v>
      </c>
      <c r="BA823">
        <v>11.1</v>
      </c>
      <c r="BB823" s="55">
        <v>0.56527777777797195</v>
      </c>
    </row>
    <row r="824" spans="2:54" x14ac:dyDescent="0.25">
      <c r="B824" s="5">
        <v>7.2</v>
      </c>
      <c r="C824" s="5">
        <v>83</v>
      </c>
      <c r="D824" s="5">
        <v>4.5</v>
      </c>
      <c r="E824" s="5">
        <v>6.6</v>
      </c>
      <c r="F824" s="5">
        <v>5</v>
      </c>
      <c r="G824" s="5">
        <v>6.5</v>
      </c>
      <c r="H824" s="5">
        <v>1029.5</v>
      </c>
      <c r="I824" s="5">
        <v>8840</v>
      </c>
      <c r="J824" s="5">
        <v>0</v>
      </c>
      <c r="K824" s="5">
        <v>0</v>
      </c>
      <c r="L824" s="5">
        <v>0</v>
      </c>
      <c r="M824" s="5">
        <v>0</v>
      </c>
      <c r="N824">
        <v>232</v>
      </c>
      <c r="O824">
        <v>1088</v>
      </c>
      <c r="P824">
        <v>11</v>
      </c>
      <c r="Q824">
        <v>11.1</v>
      </c>
      <c r="R824" s="54">
        <v>0.56597222222222199</v>
      </c>
      <c r="T824" s="91">
        <f t="shared" si="39"/>
        <v>11.1</v>
      </c>
      <c r="U824" s="94">
        <f t="shared" si="38"/>
        <v>0.89999999999999947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7.2</v>
      </c>
      <c r="AM824" s="5">
        <v>83</v>
      </c>
      <c r="AN824" s="5">
        <v>4.5</v>
      </c>
      <c r="AO824" s="5">
        <v>6.6</v>
      </c>
      <c r="AP824" s="5">
        <v>5</v>
      </c>
      <c r="AQ824" s="5">
        <v>6.5</v>
      </c>
      <c r="AR824" s="5">
        <v>1029.5</v>
      </c>
      <c r="AS824" s="5">
        <v>8840</v>
      </c>
      <c r="AT824" s="5">
        <v>0</v>
      </c>
      <c r="AU824" s="5">
        <v>0</v>
      </c>
      <c r="AV824" s="5">
        <v>0</v>
      </c>
      <c r="AW824" s="5">
        <v>0</v>
      </c>
      <c r="AX824">
        <v>232</v>
      </c>
      <c r="AY824">
        <v>1088</v>
      </c>
      <c r="AZ824">
        <v>11</v>
      </c>
      <c r="BA824">
        <v>11.1</v>
      </c>
      <c r="BB824" s="55">
        <v>0.56597222222241705</v>
      </c>
    </row>
    <row r="825" spans="2:54" x14ac:dyDescent="0.25">
      <c r="B825" s="5">
        <v>7.2</v>
      </c>
      <c r="C825" s="5">
        <v>83</v>
      </c>
      <c r="D825" s="5">
        <v>4.5</v>
      </c>
      <c r="E825" s="5">
        <v>7.2</v>
      </c>
      <c r="F825" s="5">
        <v>2.5</v>
      </c>
      <c r="G825" s="5">
        <v>2.5</v>
      </c>
      <c r="H825" s="5">
        <v>1029.4000000000001</v>
      </c>
      <c r="I825" s="5">
        <v>9360</v>
      </c>
      <c r="J825" s="5">
        <v>0</v>
      </c>
      <c r="K825" s="5">
        <v>0</v>
      </c>
      <c r="L825" s="5">
        <v>0</v>
      </c>
      <c r="M825" s="5">
        <v>0</v>
      </c>
      <c r="N825">
        <v>232</v>
      </c>
      <c r="O825">
        <v>1088</v>
      </c>
      <c r="P825">
        <v>10.9</v>
      </c>
      <c r="Q825">
        <v>11.1</v>
      </c>
      <c r="R825" s="54">
        <v>0.56666666666666698</v>
      </c>
      <c r="T825" s="91">
        <f t="shared" si="39"/>
        <v>11.1</v>
      </c>
      <c r="U825" s="94">
        <f t="shared" si="38"/>
        <v>0.89999999999999947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7.2</v>
      </c>
      <c r="AM825" s="5">
        <v>83</v>
      </c>
      <c r="AN825" s="5">
        <v>4.5</v>
      </c>
      <c r="AO825" s="5">
        <v>7.2</v>
      </c>
      <c r="AP825" s="5">
        <v>2.5</v>
      </c>
      <c r="AQ825" s="5">
        <v>2.5</v>
      </c>
      <c r="AR825" s="5">
        <v>1029.4000000000001</v>
      </c>
      <c r="AS825" s="5">
        <v>9360</v>
      </c>
      <c r="AT825" s="5">
        <v>0</v>
      </c>
      <c r="AU825" s="5">
        <v>0</v>
      </c>
      <c r="AV825" s="5">
        <v>0</v>
      </c>
      <c r="AW825" s="5">
        <v>0</v>
      </c>
      <c r="AX825">
        <v>232</v>
      </c>
      <c r="AY825">
        <v>1088</v>
      </c>
      <c r="AZ825">
        <v>10.9</v>
      </c>
      <c r="BA825">
        <v>11.1</v>
      </c>
      <c r="BB825" s="55">
        <v>0.56666666666686205</v>
      </c>
    </row>
    <row r="826" spans="2:54" x14ac:dyDescent="0.25">
      <c r="B826" s="5">
        <v>7.2</v>
      </c>
      <c r="C826" s="5">
        <v>83</v>
      </c>
      <c r="D826" s="5">
        <v>4.5</v>
      </c>
      <c r="E826" s="5">
        <v>6</v>
      </c>
      <c r="F826" s="5">
        <v>6.8</v>
      </c>
      <c r="G826" s="5">
        <v>11.5</v>
      </c>
      <c r="H826" s="5">
        <v>1029.5</v>
      </c>
      <c r="I826" s="5">
        <v>9780</v>
      </c>
      <c r="J826" s="5">
        <v>0</v>
      </c>
      <c r="K826" s="5">
        <v>0</v>
      </c>
      <c r="L826" s="5">
        <v>0</v>
      </c>
      <c r="M826" s="5">
        <v>0</v>
      </c>
      <c r="N826">
        <v>232</v>
      </c>
      <c r="O826">
        <v>1088</v>
      </c>
      <c r="P826">
        <v>10.9</v>
      </c>
      <c r="Q826">
        <v>11.1</v>
      </c>
      <c r="R826" s="54">
        <v>0.56736111111111098</v>
      </c>
      <c r="T826" s="91">
        <f t="shared" si="39"/>
        <v>11.1</v>
      </c>
      <c r="U826" s="94">
        <f t="shared" si="38"/>
        <v>0.89999999999999947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7.2</v>
      </c>
      <c r="AM826" s="5">
        <v>83</v>
      </c>
      <c r="AN826" s="5">
        <v>4.5</v>
      </c>
      <c r="AO826" s="5">
        <v>6</v>
      </c>
      <c r="AP826" s="5">
        <v>6.8</v>
      </c>
      <c r="AQ826" s="5">
        <v>11.5</v>
      </c>
      <c r="AR826" s="5">
        <v>1029.5</v>
      </c>
      <c r="AS826" s="5">
        <v>9780</v>
      </c>
      <c r="AT826" s="5">
        <v>0</v>
      </c>
      <c r="AU826" s="5">
        <v>0</v>
      </c>
      <c r="AV826" s="5">
        <v>0</v>
      </c>
      <c r="AW826" s="5">
        <v>0</v>
      </c>
      <c r="AX826">
        <v>232</v>
      </c>
      <c r="AY826">
        <v>1088</v>
      </c>
      <c r="AZ826">
        <v>10.9</v>
      </c>
      <c r="BA826">
        <v>11.1</v>
      </c>
      <c r="BB826" s="55">
        <v>0.56736111111130705</v>
      </c>
    </row>
    <row r="827" spans="2:54" x14ac:dyDescent="0.25">
      <c r="B827" s="5">
        <v>7.2</v>
      </c>
      <c r="C827" s="5">
        <v>83</v>
      </c>
      <c r="D827" s="5">
        <v>4.5</v>
      </c>
      <c r="E827" s="5">
        <v>6.1</v>
      </c>
      <c r="F827" s="5">
        <v>6.5</v>
      </c>
      <c r="G827" s="5">
        <v>7.2</v>
      </c>
      <c r="H827" s="5">
        <v>1029.4000000000001</v>
      </c>
      <c r="I827" s="5">
        <v>8240</v>
      </c>
      <c r="J827" s="5">
        <v>0</v>
      </c>
      <c r="K827" s="5">
        <v>0</v>
      </c>
      <c r="L827" s="5">
        <v>0</v>
      </c>
      <c r="M827" s="5">
        <v>0</v>
      </c>
      <c r="N827">
        <v>232</v>
      </c>
      <c r="O827">
        <v>1088</v>
      </c>
      <c r="P827">
        <v>10.8</v>
      </c>
      <c r="Q827">
        <v>11</v>
      </c>
      <c r="R827" s="54">
        <v>0.56805555555555598</v>
      </c>
      <c r="T827" s="91">
        <f t="shared" si="39"/>
        <v>11</v>
      </c>
      <c r="U827" s="94">
        <f t="shared" si="38"/>
        <v>0.79999999999999982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7.2</v>
      </c>
      <c r="AM827" s="5">
        <v>83</v>
      </c>
      <c r="AN827" s="5">
        <v>4.5</v>
      </c>
      <c r="AO827" s="5">
        <v>6.1</v>
      </c>
      <c r="AP827" s="5">
        <v>6.5</v>
      </c>
      <c r="AQ827" s="5">
        <v>7.2</v>
      </c>
      <c r="AR827" s="5">
        <v>1029.4000000000001</v>
      </c>
      <c r="AS827" s="5">
        <v>8240</v>
      </c>
      <c r="AT827" s="5">
        <v>0</v>
      </c>
      <c r="AU827" s="5">
        <v>0</v>
      </c>
      <c r="AV827" s="5">
        <v>0</v>
      </c>
      <c r="AW827" s="5">
        <v>0</v>
      </c>
      <c r="AX827">
        <v>232</v>
      </c>
      <c r="AY827">
        <v>1088</v>
      </c>
      <c r="AZ827">
        <v>10.8</v>
      </c>
      <c r="BA827">
        <v>11</v>
      </c>
      <c r="BB827" s="55">
        <v>0.56805555555575205</v>
      </c>
    </row>
    <row r="828" spans="2:54" x14ac:dyDescent="0.25">
      <c r="B828" s="5">
        <v>7.2</v>
      </c>
      <c r="C828" s="5">
        <v>83</v>
      </c>
      <c r="D828" s="5">
        <v>4.5</v>
      </c>
      <c r="E828" s="5">
        <v>7.2</v>
      </c>
      <c r="F828" s="5">
        <v>2.5</v>
      </c>
      <c r="G828" s="5">
        <v>5.4</v>
      </c>
      <c r="H828" s="5">
        <v>1029.3</v>
      </c>
      <c r="I828" s="5">
        <v>8790</v>
      </c>
      <c r="J828" s="5">
        <v>0</v>
      </c>
      <c r="K828" s="5">
        <v>0</v>
      </c>
      <c r="L828" s="5">
        <v>0</v>
      </c>
      <c r="M828" s="5">
        <v>0</v>
      </c>
      <c r="N828">
        <v>232</v>
      </c>
      <c r="O828">
        <v>1088</v>
      </c>
      <c r="P828">
        <v>10.8</v>
      </c>
      <c r="Q828">
        <v>11</v>
      </c>
      <c r="R828" s="54">
        <v>0.56874999999999998</v>
      </c>
      <c r="T828" s="91">
        <f t="shared" si="39"/>
        <v>11</v>
      </c>
      <c r="U828" s="94">
        <f t="shared" si="38"/>
        <v>0.79999999999999982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7.2</v>
      </c>
      <c r="AM828" s="5">
        <v>83</v>
      </c>
      <c r="AN828" s="5">
        <v>4.5</v>
      </c>
      <c r="AO828" s="5">
        <v>7.2</v>
      </c>
      <c r="AP828" s="5">
        <v>2.5</v>
      </c>
      <c r="AQ828" s="5">
        <v>5.4</v>
      </c>
      <c r="AR828" s="5">
        <v>1029.3</v>
      </c>
      <c r="AS828" s="5">
        <v>8790</v>
      </c>
      <c r="AT828" s="5">
        <v>0</v>
      </c>
      <c r="AU828" s="5">
        <v>0</v>
      </c>
      <c r="AV828" s="5">
        <v>0</v>
      </c>
      <c r="AW828" s="5">
        <v>0</v>
      </c>
      <c r="AX828">
        <v>232</v>
      </c>
      <c r="AY828">
        <v>1088</v>
      </c>
      <c r="AZ828">
        <v>10.8</v>
      </c>
      <c r="BA828">
        <v>11</v>
      </c>
      <c r="BB828" s="55">
        <v>0.56875000000019704</v>
      </c>
    </row>
    <row r="829" spans="2:54" x14ac:dyDescent="0.25">
      <c r="B829" s="5">
        <v>7.2</v>
      </c>
      <c r="C829" s="5">
        <v>83</v>
      </c>
      <c r="D829" s="5">
        <v>4.5</v>
      </c>
      <c r="E829" s="5">
        <v>7.2</v>
      </c>
      <c r="F829" s="5">
        <v>4</v>
      </c>
      <c r="G829" s="5">
        <v>5.4</v>
      </c>
      <c r="H829" s="5">
        <v>1029.5</v>
      </c>
      <c r="I829" s="5">
        <v>9640</v>
      </c>
      <c r="J829" s="5">
        <v>0</v>
      </c>
      <c r="K829" s="5">
        <v>0</v>
      </c>
      <c r="L829" s="5">
        <v>0</v>
      </c>
      <c r="M829" s="5">
        <v>0</v>
      </c>
      <c r="N829">
        <v>232</v>
      </c>
      <c r="O829">
        <v>1088</v>
      </c>
      <c r="P829">
        <v>10.7</v>
      </c>
      <c r="Q829">
        <v>11</v>
      </c>
      <c r="R829" s="54">
        <v>0.56944444444444398</v>
      </c>
      <c r="T829" s="91">
        <f t="shared" si="39"/>
        <v>11</v>
      </c>
      <c r="U829" s="94">
        <f t="shared" si="38"/>
        <v>0.79999999999999982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7.2</v>
      </c>
      <c r="AM829" s="5">
        <v>83</v>
      </c>
      <c r="AN829" s="5">
        <v>4.5</v>
      </c>
      <c r="AO829" s="5">
        <v>7.2</v>
      </c>
      <c r="AP829" s="5">
        <v>4</v>
      </c>
      <c r="AQ829" s="5">
        <v>5.4</v>
      </c>
      <c r="AR829" s="5">
        <v>1029.5</v>
      </c>
      <c r="AS829" s="5">
        <v>9640</v>
      </c>
      <c r="AT829" s="5">
        <v>0</v>
      </c>
      <c r="AU829" s="5">
        <v>0</v>
      </c>
      <c r="AV829" s="5">
        <v>0</v>
      </c>
      <c r="AW829" s="5">
        <v>0</v>
      </c>
      <c r="AX829">
        <v>232</v>
      </c>
      <c r="AY829">
        <v>1088</v>
      </c>
      <c r="AZ829">
        <v>10.7</v>
      </c>
      <c r="BA829">
        <v>11</v>
      </c>
      <c r="BB829" s="55">
        <v>0.56944444444464204</v>
      </c>
    </row>
    <row r="830" spans="2:54" x14ac:dyDescent="0.25">
      <c r="B830" s="5">
        <v>7.2</v>
      </c>
      <c r="C830" s="5">
        <v>82</v>
      </c>
      <c r="D830" s="5">
        <v>4.3</v>
      </c>
      <c r="E830" s="5">
        <v>7.2</v>
      </c>
      <c r="F830" s="5">
        <v>3.2</v>
      </c>
      <c r="G830" s="5">
        <v>3.2</v>
      </c>
      <c r="H830" s="5">
        <v>1029.5</v>
      </c>
      <c r="I830" s="5">
        <v>10310</v>
      </c>
      <c r="J830" s="5">
        <v>0</v>
      </c>
      <c r="K830" s="5">
        <v>0</v>
      </c>
      <c r="L830" s="5">
        <v>0</v>
      </c>
      <c r="M830" s="5">
        <v>0</v>
      </c>
      <c r="N830">
        <v>232</v>
      </c>
      <c r="O830">
        <v>1088</v>
      </c>
      <c r="P830">
        <v>10.7</v>
      </c>
      <c r="Q830">
        <v>10.9</v>
      </c>
      <c r="R830" s="54">
        <v>0.57013888888888897</v>
      </c>
      <c r="T830" s="91">
        <f t="shared" si="39"/>
        <v>10.9</v>
      </c>
      <c r="U830" s="94">
        <f t="shared" si="38"/>
        <v>0.70000000000000018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7.2</v>
      </c>
      <c r="AM830" s="5">
        <v>82</v>
      </c>
      <c r="AN830" s="5">
        <v>4.3</v>
      </c>
      <c r="AO830" s="5">
        <v>7.2</v>
      </c>
      <c r="AP830" s="5">
        <v>3.2</v>
      </c>
      <c r="AQ830" s="5">
        <v>3.2</v>
      </c>
      <c r="AR830" s="5">
        <v>1029.5</v>
      </c>
      <c r="AS830" s="5">
        <v>10310</v>
      </c>
      <c r="AT830" s="5">
        <v>0</v>
      </c>
      <c r="AU830" s="5">
        <v>0</v>
      </c>
      <c r="AV830" s="5">
        <v>0</v>
      </c>
      <c r="AW830" s="5">
        <v>0</v>
      </c>
      <c r="AX830">
        <v>232</v>
      </c>
      <c r="AY830">
        <v>1088</v>
      </c>
      <c r="AZ830">
        <v>10.7</v>
      </c>
      <c r="BA830">
        <v>10.9</v>
      </c>
      <c r="BB830" s="55">
        <v>0.57013888888908704</v>
      </c>
    </row>
    <row r="831" spans="2:54" x14ac:dyDescent="0.25">
      <c r="B831" s="5">
        <v>7.2</v>
      </c>
      <c r="C831" s="5">
        <v>82</v>
      </c>
      <c r="D831" s="5">
        <v>4.3</v>
      </c>
      <c r="E831" s="5">
        <v>6.6</v>
      </c>
      <c r="F831" s="5">
        <v>5</v>
      </c>
      <c r="G831" s="5">
        <v>7.2</v>
      </c>
      <c r="H831" s="5">
        <v>1029.4000000000001</v>
      </c>
      <c r="I831" s="5">
        <v>10530</v>
      </c>
      <c r="J831" s="5">
        <v>0</v>
      </c>
      <c r="K831" s="5">
        <v>0</v>
      </c>
      <c r="L831" s="5">
        <v>0</v>
      </c>
      <c r="M831" s="5">
        <v>0</v>
      </c>
      <c r="N831">
        <v>232</v>
      </c>
      <c r="O831">
        <v>1088</v>
      </c>
      <c r="P831">
        <v>10.7</v>
      </c>
      <c r="Q831">
        <v>10.9</v>
      </c>
      <c r="R831" s="54">
        <v>0.57083333333333297</v>
      </c>
      <c r="T831" s="91">
        <f t="shared" si="39"/>
        <v>10.9</v>
      </c>
      <c r="U831" s="94">
        <f t="shared" si="38"/>
        <v>0.70000000000000018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7.2</v>
      </c>
      <c r="AM831" s="5">
        <v>82</v>
      </c>
      <c r="AN831" s="5">
        <v>4.3</v>
      </c>
      <c r="AO831" s="5">
        <v>6.6</v>
      </c>
      <c r="AP831" s="5">
        <v>5</v>
      </c>
      <c r="AQ831" s="5">
        <v>7.2</v>
      </c>
      <c r="AR831" s="5">
        <v>1029.4000000000001</v>
      </c>
      <c r="AS831" s="5">
        <v>10530</v>
      </c>
      <c r="AT831" s="5">
        <v>0</v>
      </c>
      <c r="AU831" s="5">
        <v>0</v>
      </c>
      <c r="AV831" s="5">
        <v>0</v>
      </c>
      <c r="AW831" s="5">
        <v>0</v>
      </c>
      <c r="AX831">
        <v>232</v>
      </c>
      <c r="AY831">
        <v>1088</v>
      </c>
      <c r="AZ831">
        <v>10.7</v>
      </c>
      <c r="BA831">
        <v>10.9</v>
      </c>
      <c r="BB831" s="55">
        <v>0.57083333333353203</v>
      </c>
    </row>
    <row r="832" spans="2:54" x14ac:dyDescent="0.25">
      <c r="B832" s="5">
        <v>7.1</v>
      </c>
      <c r="C832" s="5">
        <v>83</v>
      </c>
      <c r="D832" s="5">
        <v>4.4000000000000004</v>
      </c>
      <c r="E832" s="5">
        <v>5.3</v>
      </c>
      <c r="F832" s="5">
        <v>9.4</v>
      </c>
      <c r="G832" s="5">
        <v>9.4</v>
      </c>
      <c r="H832" s="5">
        <v>1029.5</v>
      </c>
      <c r="I832" s="5">
        <v>9880</v>
      </c>
      <c r="J832" s="5">
        <v>0</v>
      </c>
      <c r="K832" s="5">
        <v>0</v>
      </c>
      <c r="L832" s="5">
        <v>0</v>
      </c>
      <c r="M832" s="5">
        <v>0</v>
      </c>
      <c r="N832">
        <v>232</v>
      </c>
      <c r="O832">
        <v>1088</v>
      </c>
      <c r="P832">
        <v>10.7</v>
      </c>
      <c r="Q832">
        <v>10.9</v>
      </c>
      <c r="R832" s="54">
        <v>0.57152777777777797</v>
      </c>
      <c r="T832" s="91">
        <f t="shared" si="39"/>
        <v>10.9</v>
      </c>
      <c r="U832" s="94">
        <f t="shared" si="38"/>
        <v>0.80000000000000071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7.1</v>
      </c>
      <c r="AM832" s="5">
        <v>83</v>
      </c>
      <c r="AN832" s="5">
        <v>4.4000000000000004</v>
      </c>
      <c r="AO832" s="5">
        <v>5.3</v>
      </c>
      <c r="AP832" s="5">
        <v>9.4</v>
      </c>
      <c r="AQ832" s="5">
        <v>9.4</v>
      </c>
      <c r="AR832" s="5">
        <v>1029.5</v>
      </c>
      <c r="AS832" s="5">
        <v>9880</v>
      </c>
      <c r="AT832" s="5">
        <v>0</v>
      </c>
      <c r="AU832" s="5">
        <v>0</v>
      </c>
      <c r="AV832" s="5">
        <v>0</v>
      </c>
      <c r="AW832" s="5">
        <v>0</v>
      </c>
      <c r="AX832">
        <v>232</v>
      </c>
      <c r="AY832">
        <v>1088</v>
      </c>
      <c r="AZ832">
        <v>10.7</v>
      </c>
      <c r="BA832">
        <v>10.9</v>
      </c>
      <c r="BB832" s="55">
        <v>0.57152777777797703</v>
      </c>
    </row>
    <row r="833" spans="2:54" x14ac:dyDescent="0.25">
      <c r="B833" s="5">
        <v>7.1</v>
      </c>
      <c r="C833" s="5">
        <v>82</v>
      </c>
      <c r="D833" s="5">
        <v>4.2</v>
      </c>
      <c r="E833" s="5">
        <v>6.5</v>
      </c>
      <c r="F833" s="5">
        <v>5</v>
      </c>
      <c r="G833" s="5">
        <v>7.6</v>
      </c>
      <c r="H833" s="5">
        <v>1029.5</v>
      </c>
      <c r="I833" s="5">
        <v>9250</v>
      </c>
      <c r="J833" s="5">
        <v>0</v>
      </c>
      <c r="K833" s="5">
        <v>0</v>
      </c>
      <c r="L833" s="5">
        <v>0</v>
      </c>
      <c r="M833" s="5">
        <v>0</v>
      </c>
      <c r="N833">
        <v>232</v>
      </c>
      <c r="O833">
        <v>1088</v>
      </c>
      <c r="P833">
        <v>10.7</v>
      </c>
      <c r="Q833">
        <v>10.9</v>
      </c>
      <c r="R833" s="54">
        <v>0.57222222222222197</v>
      </c>
      <c r="T833" s="91">
        <f t="shared" si="39"/>
        <v>10.9</v>
      </c>
      <c r="U833" s="94">
        <f t="shared" si="38"/>
        <v>0.80000000000000071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7.1</v>
      </c>
      <c r="AM833" s="5">
        <v>82</v>
      </c>
      <c r="AN833" s="5">
        <v>4.2</v>
      </c>
      <c r="AO833" s="5">
        <v>6.5</v>
      </c>
      <c r="AP833" s="5">
        <v>5</v>
      </c>
      <c r="AQ833" s="5">
        <v>7.6</v>
      </c>
      <c r="AR833" s="5">
        <v>1029.5</v>
      </c>
      <c r="AS833" s="5">
        <v>9250</v>
      </c>
      <c r="AT833" s="5">
        <v>0</v>
      </c>
      <c r="AU833" s="5">
        <v>0</v>
      </c>
      <c r="AV833" s="5">
        <v>0</v>
      </c>
      <c r="AW833" s="5">
        <v>0</v>
      </c>
      <c r="AX833">
        <v>232</v>
      </c>
      <c r="AY833">
        <v>1088</v>
      </c>
      <c r="AZ833">
        <v>10.7</v>
      </c>
      <c r="BA833">
        <v>10.9</v>
      </c>
      <c r="BB833" s="55">
        <v>0.57222222222242203</v>
      </c>
    </row>
    <row r="834" spans="2:54" x14ac:dyDescent="0.25">
      <c r="B834" s="5">
        <v>7</v>
      </c>
      <c r="C834" s="5">
        <v>83</v>
      </c>
      <c r="D834" s="5">
        <v>4.3</v>
      </c>
      <c r="E834" s="5">
        <v>5.7</v>
      </c>
      <c r="F834" s="5">
        <v>7.2</v>
      </c>
      <c r="G834" s="5">
        <v>7.2</v>
      </c>
      <c r="H834" s="5">
        <v>1029.5999999999999</v>
      </c>
      <c r="I834" s="5">
        <v>9630</v>
      </c>
      <c r="J834" s="5">
        <v>0</v>
      </c>
      <c r="K834" s="5">
        <v>0</v>
      </c>
      <c r="L834" s="5">
        <v>0</v>
      </c>
      <c r="M834" s="5">
        <v>0</v>
      </c>
      <c r="N834">
        <v>232</v>
      </c>
      <c r="O834">
        <v>1088</v>
      </c>
      <c r="P834">
        <v>10.7</v>
      </c>
      <c r="Q834">
        <v>10.9</v>
      </c>
      <c r="R834" s="54">
        <v>0.57291666666666696</v>
      </c>
      <c r="T834" s="91">
        <f t="shared" si="39"/>
        <v>10.9</v>
      </c>
      <c r="U834" s="94">
        <f t="shared" si="38"/>
        <v>0.90000000000000036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7</v>
      </c>
      <c r="AM834" s="5">
        <v>83</v>
      </c>
      <c r="AN834" s="5">
        <v>4.3</v>
      </c>
      <c r="AO834" s="5">
        <v>5.7</v>
      </c>
      <c r="AP834" s="5">
        <v>7.2</v>
      </c>
      <c r="AQ834" s="5">
        <v>7.2</v>
      </c>
      <c r="AR834" s="5">
        <v>1029.5999999999999</v>
      </c>
      <c r="AS834" s="5">
        <v>9630</v>
      </c>
      <c r="AT834" s="5">
        <v>0</v>
      </c>
      <c r="AU834" s="5">
        <v>0</v>
      </c>
      <c r="AV834" s="5">
        <v>0</v>
      </c>
      <c r="AW834" s="5">
        <v>0</v>
      </c>
      <c r="AX834">
        <v>232</v>
      </c>
      <c r="AY834">
        <v>1088</v>
      </c>
      <c r="AZ834">
        <v>10.7</v>
      </c>
      <c r="BA834">
        <v>10.9</v>
      </c>
      <c r="BB834" s="55">
        <v>0.57291666666686702</v>
      </c>
    </row>
    <row r="835" spans="2:54" x14ac:dyDescent="0.25">
      <c r="B835" s="5">
        <v>6.9</v>
      </c>
      <c r="C835" s="5">
        <v>82</v>
      </c>
      <c r="D835" s="5">
        <v>4</v>
      </c>
      <c r="E835" s="5">
        <v>6.9</v>
      </c>
      <c r="F835" s="5">
        <v>3.6</v>
      </c>
      <c r="G835" s="5">
        <v>4.3</v>
      </c>
      <c r="H835" s="5">
        <v>1029.4000000000001</v>
      </c>
      <c r="I835" s="5">
        <v>8840</v>
      </c>
      <c r="J835" s="5">
        <v>0</v>
      </c>
      <c r="K835" s="5">
        <v>0</v>
      </c>
      <c r="L835" s="5">
        <v>0</v>
      </c>
      <c r="M835" s="5">
        <v>0</v>
      </c>
      <c r="N835">
        <v>232</v>
      </c>
      <c r="O835">
        <v>1088</v>
      </c>
      <c r="P835">
        <v>10.7</v>
      </c>
      <c r="Q835">
        <v>10.9</v>
      </c>
      <c r="R835" s="54">
        <v>0.57361111111111096</v>
      </c>
      <c r="T835" s="91">
        <f t="shared" si="39"/>
        <v>10.9</v>
      </c>
      <c r="U835" s="94">
        <f t="shared" si="38"/>
        <v>1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6.9</v>
      </c>
      <c r="AM835" s="5">
        <v>82</v>
      </c>
      <c r="AN835" s="5">
        <v>4</v>
      </c>
      <c r="AO835" s="5">
        <v>6.9</v>
      </c>
      <c r="AP835" s="5">
        <v>3.6</v>
      </c>
      <c r="AQ835" s="5">
        <v>4.3</v>
      </c>
      <c r="AR835" s="5">
        <v>1029.4000000000001</v>
      </c>
      <c r="AS835" s="5">
        <v>8840</v>
      </c>
      <c r="AT835" s="5">
        <v>0</v>
      </c>
      <c r="AU835" s="5">
        <v>0</v>
      </c>
      <c r="AV835" s="5">
        <v>0</v>
      </c>
      <c r="AW835" s="5">
        <v>0</v>
      </c>
      <c r="AX835">
        <v>232</v>
      </c>
      <c r="AY835">
        <v>1088</v>
      </c>
      <c r="AZ835">
        <v>10.7</v>
      </c>
      <c r="BA835">
        <v>10.9</v>
      </c>
      <c r="BB835" s="55">
        <v>0.57361111111131202</v>
      </c>
    </row>
    <row r="836" spans="2:54" x14ac:dyDescent="0.25">
      <c r="B836" s="5">
        <v>6.9</v>
      </c>
      <c r="C836" s="5">
        <v>82</v>
      </c>
      <c r="D836" s="5">
        <v>4</v>
      </c>
      <c r="E836" s="5">
        <v>6.9</v>
      </c>
      <c r="F836" s="5">
        <v>2.5</v>
      </c>
      <c r="G836" s="5">
        <v>3.2</v>
      </c>
      <c r="H836" s="5">
        <v>1029.4000000000001</v>
      </c>
      <c r="I836" s="5">
        <v>8690</v>
      </c>
      <c r="J836" s="5">
        <v>0</v>
      </c>
      <c r="K836" s="5">
        <v>0</v>
      </c>
      <c r="L836" s="5">
        <v>0</v>
      </c>
      <c r="M836" s="5">
        <v>0</v>
      </c>
      <c r="N836">
        <v>232</v>
      </c>
      <c r="O836">
        <v>1088</v>
      </c>
      <c r="P836">
        <v>10.6</v>
      </c>
      <c r="Q836">
        <v>10.9</v>
      </c>
      <c r="R836" s="54">
        <v>0.57430555555555596</v>
      </c>
      <c r="T836" s="91">
        <f t="shared" si="39"/>
        <v>10.9</v>
      </c>
      <c r="U836" s="94">
        <f t="shared" si="38"/>
        <v>1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6.9</v>
      </c>
      <c r="AM836" s="5">
        <v>82</v>
      </c>
      <c r="AN836" s="5">
        <v>4</v>
      </c>
      <c r="AO836" s="5">
        <v>6.9</v>
      </c>
      <c r="AP836" s="5">
        <v>2.5</v>
      </c>
      <c r="AQ836" s="5">
        <v>3.2</v>
      </c>
      <c r="AR836" s="5">
        <v>1029.4000000000001</v>
      </c>
      <c r="AS836" s="5">
        <v>8690</v>
      </c>
      <c r="AT836" s="5">
        <v>0</v>
      </c>
      <c r="AU836" s="5">
        <v>0</v>
      </c>
      <c r="AV836" s="5">
        <v>0</v>
      </c>
      <c r="AW836" s="5">
        <v>0</v>
      </c>
      <c r="AX836">
        <v>232</v>
      </c>
      <c r="AY836">
        <v>1088</v>
      </c>
      <c r="AZ836">
        <v>10.6</v>
      </c>
      <c r="BA836">
        <v>10.9</v>
      </c>
      <c r="BB836" s="55">
        <v>0.57430555555575702</v>
      </c>
    </row>
    <row r="837" spans="2:54" x14ac:dyDescent="0.25">
      <c r="B837" s="5">
        <v>6.9</v>
      </c>
      <c r="C837" s="5">
        <v>83</v>
      </c>
      <c r="D837" s="5">
        <v>4.2</v>
      </c>
      <c r="E837" s="5">
        <v>6.9</v>
      </c>
      <c r="F837" s="5">
        <v>4</v>
      </c>
      <c r="G837" s="5">
        <v>7.6</v>
      </c>
      <c r="H837" s="5">
        <v>1029.4000000000001</v>
      </c>
      <c r="I837" s="5">
        <v>8860</v>
      </c>
      <c r="J837" s="5">
        <v>0</v>
      </c>
      <c r="K837" s="5">
        <v>0</v>
      </c>
      <c r="L837" s="5">
        <v>0</v>
      </c>
      <c r="M837" s="5">
        <v>0</v>
      </c>
      <c r="N837">
        <v>232</v>
      </c>
      <c r="O837">
        <v>1088</v>
      </c>
      <c r="P837">
        <v>10.6</v>
      </c>
      <c r="Q837">
        <v>10.8</v>
      </c>
      <c r="R837" s="54">
        <v>0.57499999999999996</v>
      </c>
      <c r="T837" s="91">
        <f t="shared" si="39"/>
        <v>10.8</v>
      </c>
      <c r="U837" s="94">
        <f t="shared" si="38"/>
        <v>0.90000000000000036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6.9</v>
      </c>
      <c r="AM837" s="5">
        <v>83</v>
      </c>
      <c r="AN837" s="5">
        <v>4.2</v>
      </c>
      <c r="AO837" s="5">
        <v>6.9</v>
      </c>
      <c r="AP837" s="5">
        <v>4</v>
      </c>
      <c r="AQ837" s="5">
        <v>7.6</v>
      </c>
      <c r="AR837" s="5">
        <v>1029.4000000000001</v>
      </c>
      <c r="AS837" s="5">
        <v>8860</v>
      </c>
      <c r="AT837" s="5">
        <v>0</v>
      </c>
      <c r="AU837" s="5">
        <v>0</v>
      </c>
      <c r="AV837" s="5">
        <v>0</v>
      </c>
      <c r="AW837" s="5">
        <v>0</v>
      </c>
      <c r="AX837">
        <v>232</v>
      </c>
      <c r="AY837">
        <v>1088</v>
      </c>
      <c r="AZ837">
        <v>10.6</v>
      </c>
      <c r="BA837">
        <v>10.8</v>
      </c>
      <c r="BB837" s="55">
        <v>0.57500000000020202</v>
      </c>
    </row>
    <row r="838" spans="2:54" x14ac:dyDescent="0.25">
      <c r="B838" s="5">
        <v>6.9</v>
      </c>
      <c r="C838" s="5">
        <v>83</v>
      </c>
      <c r="D838" s="5">
        <v>4.2</v>
      </c>
      <c r="E838" s="5">
        <v>6.9</v>
      </c>
      <c r="F838" s="5">
        <v>2.5</v>
      </c>
      <c r="G838" s="5">
        <v>4</v>
      </c>
      <c r="H838" s="5">
        <v>1029.3</v>
      </c>
      <c r="I838" s="5">
        <v>9120</v>
      </c>
      <c r="J838" s="5">
        <v>0</v>
      </c>
      <c r="K838" s="5">
        <v>0</v>
      </c>
      <c r="L838" s="5">
        <v>0</v>
      </c>
      <c r="M838" s="5">
        <v>0</v>
      </c>
      <c r="N838">
        <v>232</v>
      </c>
      <c r="O838">
        <v>1088</v>
      </c>
      <c r="P838">
        <v>10.5</v>
      </c>
      <c r="Q838">
        <v>10.8</v>
      </c>
      <c r="R838" s="54">
        <v>0.57569444444444495</v>
      </c>
      <c r="T838" s="91">
        <f t="shared" si="39"/>
        <v>10.8</v>
      </c>
      <c r="U838" s="94">
        <f t="shared" si="38"/>
        <v>0.90000000000000036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6.9</v>
      </c>
      <c r="AM838" s="5">
        <v>83</v>
      </c>
      <c r="AN838" s="5">
        <v>4.2</v>
      </c>
      <c r="AO838" s="5">
        <v>6.9</v>
      </c>
      <c r="AP838" s="5">
        <v>2.5</v>
      </c>
      <c r="AQ838" s="5">
        <v>4</v>
      </c>
      <c r="AR838" s="5">
        <v>1029.3</v>
      </c>
      <c r="AS838" s="5">
        <v>9120</v>
      </c>
      <c r="AT838" s="5">
        <v>0</v>
      </c>
      <c r="AU838" s="5">
        <v>0</v>
      </c>
      <c r="AV838" s="5">
        <v>0</v>
      </c>
      <c r="AW838" s="5">
        <v>0</v>
      </c>
      <c r="AX838">
        <v>232</v>
      </c>
      <c r="AY838">
        <v>1088</v>
      </c>
      <c r="AZ838">
        <v>10.5</v>
      </c>
      <c r="BA838">
        <v>10.8</v>
      </c>
      <c r="BB838" s="55">
        <v>0.57569444444464701</v>
      </c>
    </row>
    <row r="839" spans="2:54" x14ac:dyDescent="0.25">
      <c r="B839" s="5">
        <v>6.9</v>
      </c>
      <c r="C839" s="5">
        <v>83</v>
      </c>
      <c r="D839" s="5">
        <v>4.2</v>
      </c>
      <c r="E839" s="5">
        <v>6.9</v>
      </c>
      <c r="F839" s="5">
        <v>1.8</v>
      </c>
      <c r="G839" s="5">
        <v>5.8</v>
      </c>
      <c r="H839" s="5">
        <v>1029.3</v>
      </c>
      <c r="I839" s="5">
        <v>8940</v>
      </c>
      <c r="J839" s="5">
        <v>0</v>
      </c>
      <c r="K839" s="5">
        <v>0</v>
      </c>
      <c r="L839" s="5">
        <v>0</v>
      </c>
      <c r="M839" s="5">
        <v>0</v>
      </c>
      <c r="N839">
        <v>232</v>
      </c>
      <c r="O839">
        <v>1088</v>
      </c>
      <c r="P839">
        <v>10.5</v>
      </c>
      <c r="Q839">
        <v>10.8</v>
      </c>
      <c r="R839" s="54">
        <v>0.57638888888888895</v>
      </c>
      <c r="T839" s="91">
        <f t="shared" si="39"/>
        <v>10.8</v>
      </c>
      <c r="U839" s="94">
        <f t="shared" si="38"/>
        <v>0.90000000000000036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6.9</v>
      </c>
      <c r="AM839" s="5">
        <v>83</v>
      </c>
      <c r="AN839" s="5">
        <v>4.2</v>
      </c>
      <c r="AO839" s="5">
        <v>6.9</v>
      </c>
      <c r="AP839" s="5">
        <v>1.8</v>
      </c>
      <c r="AQ839" s="5">
        <v>5.8</v>
      </c>
      <c r="AR839" s="5">
        <v>1029.3</v>
      </c>
      <c r="AS839" s="5">
        <v>8940</v>
      </c>
      <c r="AT839" s="5">
        <v>0</v>
      </c>
      <c r="AU839" s="5">
        <v>0</v>
      </c>
      <c r="AV839" s="5">
        <v>0</v>
      </c>
      <c r="AW839" s="5">
        <v>0</v>
      </c>
      <c r="AX839">
        <v>232</v>
      </c>
      <c r="AY839">
        <v>1088</v>
      </c>
      <c r="AZ839">
        <v>10.5</v>
      </c>
      <c r="BA839">
        <v>10.8</v>
      </c>
      <c r="BB839" s="55">
        <v>0.57638888888909201</v>
      </c>
    </row>
    <row r="840" spans="2:54" x14ac:dyDescent="0.25">
      <c r="B840" s="5">
        <v>7</v>
      </c>
      <c r="C840" s="5">
        <v>83</v>
      </c>
      <c r="D840" s="5">
        <v>4.3</v>
      </c>
      <c r="E840" s="5">
        <v>6.1</v>
      </c>
      <c r="F840" s="5">
        <v>5.8</v>
      </c>
      <c r="G840" s="5">
        <v>7.2</v>
      </c>
      <c r="H840" s="5">
        <v>1029.4000000000001</v>
      </c>
      <c r="I840" s="5">
        <v>9000</v>
      </c>
      <c r="J840" s="5">
        <v>0</v>
      </c>
      <c r="K840" s="5">
        <v>0</v>
      </c>
      <c r="L840" s="5">
        <v>0</v>
      </c>
      <c r="M840" s="5">
        <v>0</v>
      </c>
      <c r="N840">
        <v>232</v>
      </c>
      <c r="O840">
        <v>1088</v>
      </c>
      <c r="P840">
        <v>10.5</v>
      </c>
      <c r="Q840">
        <v>10.7</v>
      </c>
      <c r="R840" s="54">
        <v>0.57708333333333295</v>
      </c>
      <c r="T840" s="91">
        <f t="shared" si="39"/>
        <v>10.7</v>
      </c>
      <c r="U840" s="94">
        <f t="shared" si="38"/>
        <v>0.69999999999999929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7</v>
      </c>
      <c r="AM840" s="5">
        <v>83</v>
      </c>
      <c r="AN840" s="5">
        <v>4.3</v>
      </c>
      <c r="AO840" s="5">
        <v>6.1</v>
      </c>
      <c r="AP840" s="5">
        <v>5.8</v>
      </c>
      <c r="AQ840" s="5">
        <v>7.2</v>
      </c>
      <c r="AR840" s="5">
        <v>1029.4000000000001</v>
      </c>
      <c r="AS840" s="5">
        <v>9000</v>
      </c>
      <c r="AT840" s="5">
        <v>0</v>
      </c>
      <c r="AU840" s="5">
        <v>0</v>
      </c>
      <c r="AV840" s="5">
        <v>0</v>
      </c>
      <c r="AW840" s="5">
        <v>0</v>
      </c>
      <c r="AX840">
        <v>232</v>
      </c>
      <c r="AY840">
        <v>1088</v>
      </c>
      <c r="AZ840">
        <v>10.5</v>
      </c>
      <c r="BA840">
        <v>10.7</v>
      </c>
      <c r="BB840" s="55">
        <v>0.57708333333353701</v>
      </c>
    </row>
    <row r="841" spans="2:54" x14ac:dyDescent="0.25">
      <c r="B841" s="5">
        <v>7</v>
      </c>
      <c r="C841" s="5">
        <v>83</v>
      </c>
      <c r="D841" s="5">
        <v>4.3</v>
      </c>
      <c r="E841" s="5">
        <v>6.1</v>
      </c>
      <c r="F841" s="5">
        <v>5.8</v>
      </c>
      <c r="G841" s="5">
        <v>9.4</v>
      </c>
      <c r="H841" s="5">
        <v>1029.3</v>
      </c>
      <c r="I841" s="5">
        <v>9250</v>
      </c>
      <c r="J841" s="5">
        <v>0</v>
      </c>
      <c r="K841" s="5">
        <v>0</v>
      </c>
      <c r="L841" s="5">
        <v>0</v>
      </c>
      <c r="M841" s="5">
        <v>0</v>
      </c>
      <c r="N841">
        <v>232</v>
      </c>
      <c r="O841">
        <v>1088</v>
      </c>
      <c r="P841">
        <v>10.4</v>
      </c>
      <c r="Q841">
        <v>10.7</v>
      </c>
      <c r="R841" s="54">
        <v>0.57777777777777795</v>
      </c>
      <c r="T841" s="91">
        <f t="shared" si="39"/>
        <v>10.7</v>
      </c>
      <c r="U841" s="94">
        <f t="shared" si="38"/>
        <v>0.69999999999999929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7</v>
      </c>
      <c r="AM841" s="5">
        <v>83</v>
      </c>
      <c r="AN841" s="5">
        <v>4.3</v>
      </c>
      <c r="AO841" s="5">
        <v>6.1</v>
      </c>
      <c r="AP841" s="5">
        <v>5.8</v>
      </c>
      <c r="AQ841" s="5">
        <v>9.4</v>
      </c>
      <c r="AR841" s="5">
        <v>1029.3</v>
      </c>
      <c r="AS841" s="5">
        <v>9250</v>
      </c>
      <c r="AT841" s="5">
        <v>0</v>
      </c>
      <c r="AU841" s="5">
        <v>0</v>
      </c>
      <c r="AV841" s="5">
        <v>0</v>
      </c>
      <c r="AW841" s="5">
        <v>0</v>
      </c>
      <c r="AX841">
        <v>232</v>
      </c>
      <c r="AY841">
        <v>1088</v>
      </c>
      <c r="AZ841">
        <v>10.4</v>
      </c>
      <c r="BA841">
        <v>10.7</v>
      </c>
      <c r="BB841" s="55">
        <v>0.577777777777982</v>
      </c>
    </row>
    <row r="842" spans="2:54" x14ac:dyDescent="0.25">
      <c r="B842" s="5">
        <v>7</v>
      </c>
      <c r="C842" s="5">
        <v>83</v>
      </c>
      <c r="D842" s="5">
        <v>4.3</v>
      </c>
      <c r="E842" s="5">
        <v>5.4</v>
      </c>
      <c r="F842" s="5">
        <v>8.3000000000000007</v>
      </c>
      <c r="G842" s="5">
        <v>8.6</v>
      </c>
      <c r="H842" s="5">
        <v>1029.4000000000001</v>
      </c>
      <c r="I842" s="5">
        <v>8810</v>
      </c>
      <c r="J842" s="5">
        <v>0</v>
      </c>
      <c r="K842" s="5">
        <v>0</v>
      </c>
      <c r="L842" s="5">
        <v>0</v>
      </c>
      <c r="M842" s="5">
        <v>0</v>
      </c>
      <c r="N842">
        <v>232</v>
      </c>
      <c r="O842">
        <v>1088</v>
      </c>
      <c r="P842">
        <v>10.4</v>
      </c>
      <c r="Q842">
        <v>10.7</v>
      </c>
      <c r="R842" s="54">
        <v>0.57847222222222205</v>
      </c>
      <c r="T842" s="91">
        <f t="shared" si="39"/>
        <v>10.7</v>
      </c>
      <c r="U842" s="94">
        <f t="shared" si="38"/>
        <v>0.69999999999999929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7</v>
      </c>
      <c r="AM842" s="5">
        <v>83</v>
      </c>
      <c r="AN842" s="5">
        <v>4.3</v>
      </c>
      <c r="AO842" s="5">
        <v>5.4</v>
      </c>
      <c r="AP842" s="5">
        <v>8.3000000000000007</v>
      </c>
      <c r="AQ842" s="5">
        <v>8.6</v>
      </c>
      <c r="AR842" s="5">
        <v>1029.4000000000001</v>
      </c>
      <c r="AS842" s="5">
        <v>8810</v>
      </c>
      <c r="AT842" s="5">
        <v>0</v>
      </c>
      <c r="AU842" s="5">
        <v>0</v>
      </c>
      <c r="AV842" s="5">
        <v>0</v>
      </c>
      <c r="AW842" s="5">
        <v>0</v>
      </c>
      <c r="AX842">
        <v>232</v>
      </c>
      <c r="AY842">
        <v>1088</v>
      </c>
      <c r="AZ842">
        <v>10.4</v>
      </c>
      <c r="BA842">
        <v>10.7</v>
      </c>
      <c r="BB842" s="55">
        <v>0.578472222222427</v>
      </c>
    </row>
    <row r="843" spans="2:54" x14ac:dyDescent="0.25">
      <c r="B843" s="5">
        <v>6.9</v>
      </c>
      <c r="C843" s="5">
        <v>83</v>
      </c>
      <c r="D843" s="5">
        <v>4.2</v>
      </c>
      <c r="E843" s="5">
        <v>5.5</v>
      </c>
      <c r="F843" s="5">
        <v>7.6</v>
      </c>
      <c r="G843" s="5">
        <v>8.3000000000000007</v>
      </c>
      <c r="H843" s="5">
        <v>1029.3</v>
      </c>
      <c r="I843" s="5">
        <v>9510</v>
      </c>
      <c r="J843" s="5">
        <v>0</v>
      </c>
      <c r="K843" s="5">
        <v>0</v>
      </c>
      <c r="L843" s="5">
        <v>0</v>
      </c>
      <c r="M843" s="5">
        <v>0</v>
      </c>
      <c r="N843">
        <v>232</v>
      </c>
      <c r="O843">
        <v>1088</v>
      </c>
      <c r="P843">
        <v>10.4</v>
      </c>
      <c r="Q843">
        <v>10.7</v>
      </c>
      <c r="R843" s="54">
        <v>0.57916666666666705</v>
      </c>
      <c r="T843" s="91">
        <f t="shared" si="39"/>
        <v>10.7</v>
      </c>
      <c r="U843" s="94">
        <f t="shared" si="38"/>
        <v>0.79999999999999893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6.9</v>
      </c>
      <c r="AM843" s="5">
        <v>83</v>
      </c>
      <c r="AN843" s="5">
        <v>4.2</v>
      </c>
      <c r="AO843" s="5">
        <v>5.5</v>
      </c>
      <c r="AP843" s="5">
        <v>7.6</v>
      </c>
      <c r="AQ843" s="5">
        <v>8.3000000000000007</v>
      </c>
      <c r="AR843" s="5">
        <v>1029.3</v>
      </c>
      <c r="AS843" s="5">
        <v>9510</v>
      </c>
      <c r="AT843" s="5">
        <v>0</v>
      </c>
      <c r="AU843" s="5">
        <v>0</v>
      </c>
      <c r="AV843" s="5">
        <v>0</v>
      </c>
      <c r="AW843" s="5">
        <v>0</v>
      </c>
      <c r="AX843">
        <v>232</v>
      </c>
      <c r="AY843">
        <v>1088</v>
      </c>
      <c r="AZ843">
        <v>10.4</v>
      </c>
      <c r="BA843">
        <v>10.7</v>
      </c>
      <c r="BB843" s="55">
        <v>0.579166666666872</v>
      </c>
    </row>
    <row r="844" spans="2:54" x14ac:dyDescent="0.25">
      <c r="B844" s="5">
        <v>6.8</v>
      </c>
      <c r="C844" s="5">
        <v>83</v>
      </c>
      <c r="D844" s="5">
        <v>4.0999999999999996</v>
      </c>
      <c r="E844" s="5">
        <v>6.8</v>
      </c>
      <c r="F844" s="5">
        <v>0</v>
      </c>
      <c r="G844" s="5">
        <v>11.2</v>
      </c>
      <c r="H844" s="5">
        <v>1029.0999999999999</v>
      </c>
      <c r="I844" s="5">
        <v>9130</v>
      </c>
      <c r="J844" s="5">
        <v>0</v>
      </c>
      <c r="K844" s="5">
        <v>0</v>
      </c>
      <c r="L844" s="5">
        <v>0</v>
      </c>
      <c r="M844" s="5">
        <v>0</v>
      </c>
      <c r="N844">
        <v>232</v>
      </c>
      <c r="O844">
        <v>1088</v>
      </c>
      <c r="P844">
        <v>10.3</v>
      </c>
      <c r="Q844">
        <v>10.7</v>
      </c>
      <c r="R844" s="54">
        <v>0.57986111111111105</v>
      </c>
      <c r="T844" s="91">
        <f t="shared" si="39"/>
        <v>10.7</v>
      </c>
      <c r="U844" s="94">
        <f t="shared" si="38"/>
        <v>0.89999999999999947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6.8</v>
      </c>
      <c r="AM844" s="5">
        <v>83</v>
      </c>
      <c r="AN844" s="5">
        <v>4.0999999999999996</v>
      </c>
      <c r="AO844" s="5">
        <v>6.8</v>
      </c>
      <c r="AP844" s="5">
        <v>0</v>
      </c>
      <c r="AQ844" s="5">
        <v>11.2</v>
      </c>
      <c r="AR844" s="5">
        <v>1029.0999999999999</v>
      </c>
      <c r="AS844" s="5">
        <v>9130</v>
      </c>
      <c r="AT844" s="5">
        <v>0</v>
      </c>
      <c r="AU844" s="5">
        <v>0</v>
      </c>
      <c r="AV844" s="5">
        <v>0</v>
      </c>
      <c r="AW844" s="5">
        <v>0</v>
      </c>
      <c r="AX844">
        <v>232</v>
      </c>
      <c r="AY844">
        <v>1088</v>
      </c>
      <c r="AZ844">
        <v>10.3</v>
      </c>
      <c r="BA844">
        <v>10.7</v>
      </c>
      <c r="BB844" s="55">
        <v>0.579861111111317</v>
      </c>
    </row>
    <row r="845" spans="2:54" x14ac:dyDescent="0.25">
      <c r="B845" s="5">
        <v>6.8</v>
      </c>
      <c r="C845" s="5">
        <v>83</v>
      </c>
      <c r="D845" s="5">
        <v>4.0999999999999996</v>
      </c>
      <c r="E845" s="5">
        <v>6.8</v>
      </c>
      <c r="F845" s="5">
        <v>3.6</v>
      </c>
      <c r="G845" s="5">
        <v>8.3000000000000007</v>
      </c>
      <c r="H845" s="5">
        <v>1029</v>
      </c>
      <c r="I845" s="5">
        <v>8690</v>
      </c>
      <c r="J845" s="5">
        <v>0</v>
      </c>
      <c r="K845" s="5">
        <v>0</v>
      </c>
      <c r="L845" s="5">
        <v>0</v>
      </c>
      <c r="M845" s="5">
        <v>0</v>
      </c>
      <c r="N845">
        <v>232</v>
      </c>
      <c r="O845">
        <v>1088</v>
      </c>
      <c r="P845">
        <v>10.3</v>
      </c>
      <c r="Q845">
        <v>10.7</v>
      </c>
      <c r="R845" s="54">
        <v>0.58055555555555605</v>
      </c>
      <c r="T845" s="91">
        <f t="shared" si="39"/>
        <v>10.7</v>
      </c>
      <c r="U845" s="94">
        <f t="shared" si="38"/>
        <v>0.89999999999999947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6.8</v>
      </c>
      <c r="AM845" s="5">
        <v>83</v>
      </c>
      <c r="AN845" s="5">
        <v>4.0999999999999996</v>
      </c>
      <c r="AO845" s="5">
        <v>6.8</v>
      </c>
      <c r="AP845" s="5">
        <v>3.6</v>
      </c>
      <c r="AQ845" s="5">
        <v>8.3000000000000007</v>
      </c>
      <c r="AR845" s="5">
        <v>1029</v>
      </c>
      <c r="AS845" s="5">
        <v>8690</v>
      </c>
      <c r="AT845" s="5">
        <v>0</v>
      </c>
      <c r="AU845" s="5">
        <v>0</v>
      </c>
      <c r="AV845" s="5">
        <v>0</v>
      </c>
      <c r="AW845" s="5">
        <v>0</v>
      </c>
      <c r="AX845">
        <v>232</v>
      </c>
      <c r="AY845">
        <v>1088</v>
      </c>
      <c r="AZ845">
        <v>10.3</v>
      </c>
      <c r="BA845">
        <v>10.7</v>
      </c>
      <c r="BB845" s="55">
        <v>0.58055555555576199</v>
      </c>
    </row>
    <row r="846" spans="2:54" x14ac:dyDescent="0.25">
      <c r="B846" s="5">
        <v>6.8</v>
      </c>
      <c r="C846" s="5">
        <v>83</v>
      </c>
      <c r="D846" s="5">
        <v>4.0999999999999996</v>
      </c>
      <c r="E846" s="5">
        <v>6.8</v>
      </c>
      <c r="F846" s="5">
        <v>3.2</v>
      </c>
      <c r="G846" s="5">
        <v>4.3</v>
      </c>
      <c r="H846" s="5">
        <v>1029.0999999999999</v>
      </c>
      <c r="I846" s="5">
        <v>9550</v>
      </c>
      <c r="J846" s="5">
        <v>0</v>
      </c>
      <c r="K846" s="5">
        <v>0</v>
      </c>
      <c r="L846" s="5">
        <v>0</v>
      </c>
      <c r="M846" s="5">
        <v>0</v>
      </c>
      <c r="N846">
        <v>232</v>
      </c>
      <c r="O846">
        <v>1088</v>
      </c>
      <c r="P846">
        <v>10.199999999999999</v>
      </c>
      <c r="Q846">
        <v>10.7</v>
      </c>
      <c r="R846" s="54">
        <v>0.58125000000000004</v>
      </c>
      <c r="T846" s="91">
        <f t="shared" si="39"/>
        <v>10.7</v>
      </c>
      <c r="U846" s="94">
        <f t="shared" si="38"/>
        <v>0.89999999999999947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6.8</v>
      </c>
      <c r="AM846" s="5">
        <v>83</v>
      </c>
      <c r="AN846" s="5">
        <v>4.0999999999999996</v>
      </c>
      <c r="AO846" s="5">
        <v>6.8</v>
      </c>
      <c r="AP846" s="5">
        <v>3.2</v>
      </c>
      <c r="AQ846" s="5">
        <v>4.3</v>
      </c>
      <c r="AR846" s="5">
        <v>1029.0999999999999</v>
      </c>
      <c r="AS846" s="5">
        <v>9550</v>
      </c>
      <c r="AT846" s="5">
        <v>0</v>
      </c>
      <c r="AU846" s="5">
        <v>0</v>
      </c>
      <c r="AV846" s="5">
        <v>0</v>
      </c>
      <c r="AW846" s="5">
        <v>0</v>
      </c>
      <c r="AX846">
        <v>232</v>
      </c>
      <c r="AY846">
        <v>1088</v>
      </c>
      <c r="AZ846">
        <v>10.199999999999999</v>
      </c>
      <c r="BA846">
        <v>10.7</v>
      </c>
      <c r="BB846" s="55">
        <v>0.58125000000020699</v>
      </c>
    </row>
    <row r="847" spans="2:54" x14ac:dyDescent="0.25">
      <c r="B847" s="5">
        <v>6.8</v>
      </c>
      <c r="C847" s="5">
        <v>83</v>
      </c>
      <c r="D847" s="5">
        <v>4.0999999999999996</v>
      </c>
      <c r="E847" s="5">
        <v>6.8</v>
      </c>
      <c r="F847" s="5">
        <v>2.9</v>
      </c>
      <c r="G847" s="5">
        <v>5.8</v>
      </c>
      <c r="H847" s="5">
        <v>1029.3</v>
      </c>
      <c r="I847" s="5">
        <v>9380</v>
      </c>
      <c r="J847" s="5">
        <v>0</v>
      </c>
      <c r="K847" s="5">
        <v>0</v>
      </c>
      <c r="L847" s="5">
        <v>0</v>
      </c>
      <c r="M847" s="5">
        <v>0</v>
      </c>
      <c r="N847">
        <v>232</v>
      </c>
      <c r="O847">
        <v>1088</v>
      </c>
      <c r="P847">
        <v>10.199999999999999</v>
      </c>
      <c r="Q847">
        <v>10.6</v>
      </c>
      <c r="R847" s="54">
        <v>0.58194444444444404</v>
      </c>
      <c r="T847" s="91">
        <f t="shared" si="39"/>
        <v>10.6</v>
      </c>
      <c r="U847" s="94">
        <f t="shared" si="38"/>
        <v>0.79999999999999982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6.8</v>
      </c>
      <c r="AM847" s="5">
        <v>83</v>
      </c>
      <c r="AN847" s="5">
        <v>4.0999999999999996</v>
      </c>
      <c r="AO847" s="5">
        <v>6.8</v>
      </c>
      <c r="AP847" s="5">
        <v>2.9</v>
      </c>
      <c r="AQ847" s="5">
        <v>5.8</v>
      </c>
      <c r="AR847" s="5">
        <v>1029.3</v>
      </c>
      <c r="AS847" s="5">
        <v>9380</v>
      </c>
      <c r="AT847" s="5">
        <v>0</v>
      </c>
      <c r="AU847" s="5">
        <v>0</v>
      </c>
      <c r="AV847" s="5">
        <v>0</v>
      </c>
      <c r="AW847" s="5">
        <v>0</v>
      </c>
      <c r="AX847">
        <v>232</v>
      </c>
      <c r="AY847">
        <v>1088</v>
      </c>
      <c r="AZ847">
        <v>10.199999999999999</v>
      </c>
      <c r="BA847">
        <v>10.6</v>
      </c>
      <c r="BB847" s="55">
        <v>0.58194444444465199</v>
      </c>
    </row>
    <row r="848" spans="2:54" x14ac:dyDescent="0.25">
      <c r="B848" s="5">
        <v>6.8</v>
      </c>
      <c r="C848" s="5">
        <v>83</v>
      </c>
      <c r="D848" s="5">
        <v>4.0999999999999996</v>
      </c>
      <c r="E848" s="5">
        <v>6</v>
      </c>
      <c r="F848" s="5">
        <v>5.4</v>
      </c>
      <c r="G848" s="5">
        <v>6.1</v>
      </c>
      <c r="H848" s="5">
        <v>1029.0999999999999</v>
      </c>
      <c r="I848" s="5">
        <v>9200</v>
      </c>
      <c r="J848" s="5">
        <v>0</v>
      </c>
      <c r="K848" s="5">
        <v>0</v>
      </c>
      <c r="L848" s="5">
        <v>0</v>
      </c>
      <c r="M848" s="5">
        <v>0</v>
      </c>
      <c r="N848">
        <v>232</v>
      </c>
      <c r="O848">
        <v>1088</v>
      </c>
      <c r="P848">
        <v>10.199999999999999</v>
      </c>
      <c r="Q848">
        <v>10.6</v>
      </c>
      <c r="R848" s="54">
        <v>0.58263888888888904</v>
      </c>
      <c r="T848" s="91">
        <f t="shared" si="39"/>
        <v>10.6</v>
      </c>
      <c r="U848" s="94">
        <f t="shared" ref="U848:U911" si="42">(T848-B848)-3</f>
        <v>0.79999999999999982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6.8</v>
      </c>
      <c r="AM848" s="5">
        <v>83</v>
      </c>
      <c r="AN848" s="5">
        <v>4.0999999999999996</v>
      </c>
      <c r="AO848" s="5">
        <v>6</v>
      </c>
      <c r="AP848" s="5">
        <v>5.4</v>
      </c>
      <c r="AQ848" s="5">
        <v>6.1</v>
      </c>
      <c r="AR848" s="5">
        <v>1029.0999999999999</v>
      </c>
      <c r="AS848" s="5">
        <v>9200</v>
      </c>
      <c r="AT848" s="5">
        <v>0</v>
      </c>
      <c r="AU848" s="5">
        <v>0</v>
      </c>
      <c r="AV848" s="5">
        <v>0</v>
      </c>
      <c r="AW848" s="5">
        <v>0</v>
      </c>
      <c r="AX848">
        <v>232</v>
      </c>
      <c r="AY848">
        <v>1088</v>
      </c>
      <c r="AZ848">
        <v>10.199999999999999</v>
      </c>
      <c r="BA848">
        <v>10.6</v>
      </c>
      <c r="BB848" s="55">
        <v>0.58263888888909698</v>
      </c>
    </row>
    <row r="849" spans="2:54" x14ac:dyDescent="0.25">
      <c r="B849" s="5">
        <v>6.8</v>
      </c>
      <c r="C849" s="5">
        <v>83</v>
      </c>
      <c r="D849" s="5">
        <v>4.0999999999999996</v>
      </c>
      <c r="E849" s="5">
        <v>6.8</v>
      </c>
      <c r="F849" s="5">
        <v>2.5</v>
      </c>
      <c r="G849" s="5">
        <v>4</v>
      </c>
      <c r="H849" s="5">
        <v>1029.2</v>
      </c>
      <c r="I849" s="5">
        <v>9810</v>
      </c>
      <c r="J849" s="5">
        <v>0</v>
      </c>
      <c r="K849" s="5">
        <v>0</v>
      </c>
      <c r="L849" s="5">
        <v>0</v>
      </c>
      <c r="M849" s="5">
        <v>0</v>
      </c>
      <c r="N849">
        <v>232</v>
      </c>
      <c r="O849">
        <v>1088</v>
      </c>
      <c r="P849">
        <v>10.1</v>
      </c>
      <c r="Q849">
        <v>10.6</v>
      </c>
      <c r="R849" s="54">
        <v>0.58333333333333304</v>
      </c>
      <c r="T849" s="91">
        <f t="shared" si="39"/>
        <v>10.6</v>
      </c>
      <c r="U849" s="94">
        <f t="shared" si="42"/>
        <v>0.79999999999999982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6.8</v>
      </c>
      <c r="AM849" s="5">
        <v>83</v>
      </c>
      <c r="AN849" s="5">
        <v>4.0999999999999996</v>
      </c>
      <c r="AO849" s="5">
        <v>6.8</v>
      </c>
      <c r="AP849" s="5">
        <v>2.5</v>
      </c>
      <c r="AQ849" s="5">
        <v>4</v>
      </c>
      <c r="AR849" s="5">
        <v>1029.2</v>
      </c>
      <c r="AS849" s="5">
        <v>9810</v>
      </c>
      <c r="AT849" s="5">
        <v>0</v>
      </c>
      <c r="AU849" s="5">
        <v>0</v>
      </c>
      <c r="AV849" s="5">
        <v>0</v>
      </c>
      <c r="AW849" s="5">
        <v>0</v>
      </c>
      <c r="AX849">
        <v>232</v>
      </c>
      <c r="AY849">
        <v>1088</v>
      </c>
      <c r="AZ849">
        <v>10.1</v>
      </c>
      <c r="BA849">
        <v>10.6</v>
      </c>
      <c r="BB849" s="55">
        <v>0.58333333333354198</v>
      </c>
    </row>
    <row r="850" spans="2:54" x14ac:dyDescent="0.25">
      <c r="B850" s="5">
        <v>6.9</v>
      </c>
      <c r="C850" s="5">
        <v>83</v>
      </c>
      <c r="D850" s="5">
        <v>4.2</v>
      </c>
      <c r="E850" s="5">
        <v>6.9</v>
      </c>
      <c r="F850" s="5">
        <v>0</v>
      </c>
      <c r="G850" s="5">
        <v>3.6</v>
      </c>
      <c r="H850" s="5">
        <v>1029.2</v>
      </c>
      <c r="I850" s="5">
        <v>9200</v>
      </c>
      <c r="J850" s="5">
        <v>0</v>
      </c>
      <c r="K850" s="5">
        <v>0</v>
      </c>
      <c r="L850" s="5">
        <v>0</v>
      </c>
      <c r="M850" s="5">
        <v>0</v>
      </c>
      <c r="N850">
        <v>232</v>
      </c>
      <c r="O850">
        <v>1088</v>
      </c>
      <c r="P850">
        <v>10.1</v>
      </c>
      <c r="Q850">
        <v>10.5</v>
      </c>
      <c r="R850" s="54">
        <v>0.58402777777777803</v>
      </c>
      <c r="T850" s="91">
        <f t="shared" si="39"/>
        <v>10.5</v>
      </c>
      <c r="U850" s="94">
        <f t="shared" si="42"/>
        <v>0.59999999999999964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6.9</v>
      </c>
      <c r="AM850" s="5">
        <v>83</v>
      </c>
      <c r="AN850" s="5">
        <v>4.2</v>
      </c>
      <c r="AO850" s="5">
        <v>6.9</v>
      </c>
      <c r="AP850" s="5">
        <v>0</v>
      </c>
      <c r="AQ850" s="5">
        <v>3.6</v>
      </c>
      <c r="AR850" s="5">
        <v>1029.2</v>
      </c>
      <c r="AS850" s="5">
        <v>9200</v>
      </c>
      <c r="AT850" s="5">
        <v>0</v>
      </c>
      <c r="AU850" s="5">
        <v>0</v>
      </c>
      <c r="AV850" s="5">
        <v>0</v>
      </c>
      <c r="AW850" s="5">
        <v>0</v>
      </c>
      <c r="AX850">
        <v>232</v>
      </c>
      <c r="AY850">
        <v>1088</v>
      </c>
      <c r="AZ850">
        <v>10.1</v>
      </c>
      <c r="BA850">
        <v>10.5</v>
      </c>
      <c r="BB850" s="55">
        <v>0.58402777777798698</v>
      </c>
    </row>
    <row r="851" spans="2:54" x14ac:dyDescent="0.25">
      <c r="B851" s="5">
        <v>7</v>
      </c>
      <c r="C851" s="5">
        <v>83</v>
      </c>
      <c r="D851" s="5">
        <v>4.3</v>
      </c>
      <c r="E851" s="5">
        <v>7</v>
      </c>
      <c r="F851" s="5">
        <v>0</v>
      </c>
      <c r="G851" s="5">
        <v>2.2000000000000002</v>
      </c>
      <c r="H851" s="5">
        <v>1029.2</v>
      </c>
      <c r="I851" s="5">
        <v>9400</v>
      </c>
      <c r="J851" s="5">
        <v>0</v>
      </c>
      <c r="K851" s="5">
        <v>0</v>
      </c>
      <c r="L851" s="5">
        <v>0</v>
      </c>
      <c r="M851" s="5">
        <v>0</v>
      </c>
      <c r="N851">
        <v>232</v>
      </c>
      <c r="O851">
        <v>1088</v>
      </c>
      <c r="P851">
        <v>10.1</v>
      </c>
      <c r="Q851">
        <v>10.5</v>
      </c>
      <c r="R851" s="54">
        <v>0.58472222222222203</v>
      </c>
      <c r="T851" s="91">
        <f t="shared" si="39"/>
        <v>10.5</v>
      </c>
      <c r="U851" s="94">
        <f t="shared" si="42"/>
        <v>0.5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7</v>
      </c>
      <c r="AM851" s="5">
        <v>83</v>
      </c>
      <c r="AN851" s="5">
        <v>4.3</v>
      </c>
      <c r="AO851" s="5">
        <v>7</v>
      </c>
      <c r="AP851" s="5">
        <v>0</v>
      </c>
      <c r="AQ851" s="5">
        <v>2.2000000000000002</v>
      </c>
      <c r="AR851" s="5">
        <v>1029.2</v>
      </c>
      <c r="AS851" s="5">
        <v>9400</v>
      </c>
      <c r="AT851" s="5">
        <v>0</v>
      </c>
      <c r="AU851" s="5">
        <v>0</v>
      </c>
      <c r="AV851" s="5">
        <v>0</v>
      </c>
      <c r="AW851" s="5">
        <v>0</v>
      </c>
      <c r="AX851">
        <v>232</v>
      </c>
      <c r="AY851">
        <v>1088</v>
      </c>
      <c r="AZ851">
        <v>10.1</v>
      </c>
      <c r="BA851">
        <v>10.5</v>
      </c>
      <c r="BB851" s="55">
        <v>0.58472222222243198</v>
      </c>
    </row>
    <row r="852" spans="2:54" x14ac:dyDescent="0.25">
      <c r="B852" s="5">
        <v>7</v>
      </c>
      <c r="C852" s="5">
        <v>83</v>
      </c>
      <c r="D852" s="5">
        <v>4.3</v>
      </c>
      <c r="E852" s="5">
        <v>6.4</v>
      </c>
      <c r="F852" s="5">
        <v>5</v>
      </c>
      <c r="G852" s="5">
        <v>5</v>
      </c>
      <c r="H852" s="5">
        <v>1029.0999999999999</v>
      </c>
      <c r="I852" s="5">
        <v>9580</v>
      </c>
      <c r="J852" s="5">
        <v>0</v>
      </c>
      <c r="K852" s="5">
        <v>0</v>
      </c>
      <c r="L852" s="5">
        <v>0</v>
      </c>
      <c r="M852" s="5">
        <v>0</v>
      </c>
      <c r="N852">
        <v>232</v>
      </c>
      <c r="O852">
        <v>1088</v>
      </c>
      <c r="P852">
        <v>10.1</v>
      </c>
      <c r="Q852">
        <v>10.5</v>
      </c>
      <c r="R852" s="54">
        <v>0.58541666666666703</v>
      </c>
      <c r="T852" s="91">
        <f t="shared" si="39"/>
        <v>10.5</v>
      </c>
      <c r="U852" s="94">
        <f t="shared" si="42"/>
        <v>0.5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7</v>
      </c>
      <c r="AM852" s="5">
        <v>83</v>
      </c>
      <c r="AN852" s="5">
        <v>4.3</v>
      </c>
      <c r="AO852" s="5">
        <v>6.4</v>
      </c>
      <c r="AP852" s="5">
        <v>5</v>
      </c>
      <c r="AQ852" s="5">
        <v>5</v>
      </c>
      <c r="AR852" s="5">
        <v>1029.0999999999999</v>
      </c>
      <c r="AS852" s="5">
        <v>9580</v>
      </c>
      <c r="AT852" s="5">
        <v>0</v>
      </c>
      <c r="AU852" s="5">
        <v>0</v>
      </c>
      <c r="AV852" s="5">
        <v>0</v>
      </c>
      <c r="AW852" s="5">
        <v>0</v>
      </c>
      <c r="AX852">
        <v>232</v>
      </c>
      <c r="AY852">
        <v>1088</v>
      </c>
      <c r="AZ852">
        <v>10.1</v>
      </c>
      <c r="BA852">
        <v>10.5</v>
      </c>
      <c r="BB852" s="55">
        <v>0.58541666666687697</v>
      </c>
    </row>
    <row r="853" spans="2:54" x14ac:dyDescent="0.25">
      <c r="B853" s="5">
        <v>7</v>
      </c>
      <c r="C853" s="5">
        <v>82</v>
      </c>
      <c r="D853" s="5">
        <v>4.0999999999999996</v>
      </c>
      <c r="E853" s="5">
        <v>7</v>
      </c>
      <c r="F853" s="5">
        <v>0</v>
      </c>
      <c r="G853" s="5">
        <v>4</v>
      </c>
      <c r="H853" s="5">
        <v>1029.2</v>
      </c>
      <c r="I853" s="5">
        <v>9180</v>
      </c>
      <c r="J853" s="5">
        <v>0</v>
      </c>
      <c r="K853" s="5">
        <v>0</v>
      </c>
      <c r="L853" s="5">
        <v>0</v>
      </c>
      <c r="M853" s="5">
        <v>0</v>
      </c>
      <c r="N853">
        <v>232</v>
      </c>
      <c r="O853">
        <v>1088</v>
      </c>
      <c r="P853">
        <v>10.199999999999999</v>
      </c>
      <c r="Q853">
        <v>10.5</v>
      </c>
      <c r="R853" s="54">
        <v>0.58611111111111103</v>
      </c>
      <c r="T853" s="91">
        <f t="shared" si="39"/>
        <v>10.5</v>
      </c>
      <c r="U853" s="94">
        <f t="shared" si="42"/>
        <v>0.5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7</v>
      </c>
      <c r="AM853" s="5">
        <v>82</v>
      </c>
      <c r="AN853" s="5">
        <v>4.0999999999999996</v>
      </c>
      <c r="AO853" s="5">
        <v>7</v>
      </c>
      <c r="AP853" s="5">
        <v>0</v>
      </c>
      <c r="AQ853" s="5">
        <v>4</v>
      </c>
      <c r="AR853" s="5">
        <v>1029.2</v>
      </c>
      <c r="AS853" s="5">
        <v>9180</v>
      </c>
      <c r="AT853" s="5">
        <v>0</v>
      </c>
      <c r="AU853" s="5">
        <v>0</v>
      </c>
      <c r="AV853" s="5">
        <v>0</v>
      </c>
      <c r="AW853" s="5">
        <v>0</v>
      </c>
      <c r="AX853">
        <v>232</v>
      </c>
      <c r="AY853">
        <v>1088</v>
      </c>
      <c r="AZ853">
        <v>10.199999999999999</v>
      </c>
      <c r="BA853">
        <v>10.5</v>
      </c>
      <c r="BB853" s="55">
        <v>0.58611111111132197</v>
      </c>
    </row>
    <row r="854" spans="2:54" x14ac:dyDescent="0.25">
      <c r="B854" s="5">
        <v>7</v>
      </c>
      <c r="C854" s="5">
        <v>83</v>
      </c>
      <c r="D854" s="5">
        <v>4.3</v>
      </c>
      <c r="E854" s="5">
        <v>7</v>
      </c>
      <c r="F854" s="5">
        <v>0</v>
      </c>
      <c r="G854" s="5">
        <v>1.8</v>
      </c>
      <c r="H854" s="5">
        <v>1029.3</v>
      </c>
      <c r="I854" s="5">
        <v>9640</v>
      </c>
      <c r="J854" s="5">
        <v>0</v>
      </c>
      <c r="K854" s="5">
        <v>0</v>
      </c>
      <c r="L854" s="5">
        <v>0</v>
      </c>
      <c r="M854" s="5">
        <v>0</v>
      </c>
      <c r="N854">
        <v>232</v>
      </c>
      <c r="O854">
        <v>1088</v>
      </c>
      <c r="P854">
        <v>10.199999999999999</v>
      </c>
      <c r="Q854">
        <v>10.5</v>
      </c>
      <c r="R854" s="54">
        <v>0.58680555555555602</v>
      </c>
      <c r="T854" s="91">
        <f t="shared" si="39"/>
        <v>10.5</v>
      </c>
      <c r="U854" s="94">
        <f t="shared" si="42"/>
        <v>0.5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7</v>
      </c>
      <c r="AM854" s="5">
        <v>83</v>
      </c>
      <c r="AN854" s="5">
        <v>4.3</v>
      </c>
      <c r="AO854" s="5">
        <v>7</v>
      </c>
      <c r="AP854" s="5">
        <v>0</v>
      </c>
      <c r="AQ854" s="5">
        <v>1.8</v>
      </c>
      <c r="AR854" s="5">
        <v>1029.3</v>
      </c>
      <c r="AS854" s="5">
        <v>9640</v>
      </c>
      <c r="AT854" s="5">
        <v>0</v>
      </c>
      <c r="AU854" s="5">
        <v>0</v>
      </c>
      <c r="AV854" s="5">
        <v>0</v>
      </c>
      <c r="AW854" s="5">
        <v>0</v>
      </c>
      <c r="AX854">
        <v>232</v>
      </c>
      <c r="AY854">
        <v>1088</v>
      </c>
      <c r="AZ854">
        <v>10.199999999999999</v>
      </c>
      <c r="BA854">
        <v>10.5</v>
      </c>
      <c r="BB854" s="55">
        <v>0.58680555555576697</v>
      </c>
    </row>
    <row r="855" spans="2:54" x14ac:dyDescent="0.25">
      <c r="B855" s="5">
        <v>7.1</v>
      </c>
      <c r="C855" s="5">
        <v>83</v>
      </c>
      <c r="D855" s="5">
        <v>4.4000000000000004</v>
      </c>
      <c r="E855" s="5">
        <v>7.1</v>
      </c>
      <c r="F855" s="5">
        <v>3.2</v>
      </c>
      <c r="G855" s="5">
        <v>3.2</v>
      </c>
      <c r="H855" s="5">
        <v>1029.0999999999999</v>
      </c>
      <c r="I855" s="5">
        <v>10540</v>
      </c>
      <c r="J855" s="5">
        <v>0</v>
      </c>
      <c r="K855" s="5">
        <v>0</v>
      </c>
      <c r="L855" s="5">
        <v>0</v>
      </c>
      <c r="M855" s="5">
        <v>0</v>
      </c>
      <c r="N855">
        <v>232</v>
      </c>
      <c r="O855">
        <v>1088</v>
      </c>
      <c r="P855">
        <v>10.199999999999999</v>
      </c>
      <c r="Q855">
        <v>10.5</v>
      </c>
      <c r="R855" s="54">
        <v>0.58750000000000002</v>
      </c>
      <c r="T855" s="91">
        <f t="shared" si="39"/>
        <v>10.5</v>
      </c>
      <c r="U855" s="94">
        <f t="shared" si="42"/>
        <v>0.40000000000000036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7.1</v>
      </c>
      <c r="AM855" s="5">
        <v>83</v>
      </c>
      <c r="AN855" s="5">
        <v>4.4000000000000004</v>
      </c>
      <c r="AO855" s="5">
        <v>7.1</v>
      </c>
      <c r="AP855" s="5">
        <v>3.2</v>
      </c>
      <c r="AQ855" s="5">
        <v>3.2</v>
      </c>
      <c r="AR855" s="5">
        <v>1029.0999999999999</v>
      </c>
      <c r="AS855" s="5">
        <v>10540</v>
      </c>
      <c r="AT855" s="5">
        <v>0</v>
      </c>
      <c r="AU855" s="5">
        <v>0</v>
      </c>
      <c r="AV855" s="5">
        <v>0</v>
      </c>
      <c r="AW855" s="5">
        <v>0</v>
      </c>
      <c r="AX855">
        <v>232</v>
      </c>
      <c r="AY855">
        <v>1088</v>
      </c>
      <c r="AZ855">
        <v>10.199999999999999</v>
      </c>
      <c r="BA855">
        <v>10.5</v>
      </c>
      <c r="BB855" s="55">
        <v>0.58750000000021196</v>
      </c>
    </row>
    <row r="856" spans="2:54" x14ac:dyDescent="0.25">
      <c r="B856" s="5">
        <v>7.1</v>
      </c>
      <c r="C856" s="5">
        <v>82</v>
      </c>
      <c r="D856" s="5">
        <v>4.2</v>
      </c>
      <c r="E856" s="5">
        <v>6</v>
      </c>
      <c r="F856" s="5">
        <v>6.5</v>
      </c>
      <c r="G856" s="5">
        <v>6.8</v>
      </c>
      <c r="H856" s="5">
        <v>1029.2</v>
      </c>
      <c r="I856" s="5">
        <v>10010</v>
      </c>
      <c r="J856" s="5">
        <v>0</v>
      </c>
      <c r="K856" s="5">
        <v>0</v>
      </c>
      <c r="L856" s="5">
        <v>0</v>
      </c>
      <c r="M856" s="5">
        <v>0</v>
      </c>
      <c r="N856">
        <v>232</v>
      </c>
      <c r="O856">
        <v>1088</v>
      </c>
      <c r="P856">
        <v>10.3</v>
      </c>
      <c r="Q856">
        <v>10.4</v>
      </c>
      <c r="R856" s="54">
        <v>0.58819444444444402</v>
      </c>
      <c r="T856" s="91">
        <f t="shared" si="39"/>
        <v>10.4</v>
      </c>
      <c r="U856" s="94">
        <f t="shared" si="42"/>
        <v>0.30000000000000071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7.1</v>
      </c>
      <c r="AM856" s="5">
        <v>82</v>
      </c>
      <c r="AN856" s="5">
        <v>4.2</v>
      </c>
      <c r="AO856" s="5">
        <v>6</v>
      </c>
      <c r="AP856" s="5">
        <v>6.5</v>
      </c>
      <c r="AQ856" s="5">
        <v>6.8</v>
      </c>
      <c r="AR856" s="5">
        <v>1029.2</v>
      </c>
      <c r="AS856" s="5">
        <v>10010</v>
      </c>
      <c r="AT856" s="5">
        <v>0</v>
      </c>
      <c r="AU856" s="5">
        <v>0</v>
      </c>
      <c r="AV856" s="5">
        <v>0</v>
      </c>
      <c r="AW856" s="5">
        <v>0</v>
      </c>
      <c r="AX856">
        <v>232</v>
      </c>
      <c r="AY856">
        <v>1088</v>
      </c>
      <c r="AZ856">
        <v>10.3</v>
      </c>
      <c r="BA856">
        <v>10.4</v>
      </c>
      <c r="BB856" s="55">
        <v>0.58819444444465696</v>
      </c>
    </row>
    <row r="857" spans="2:54" x14ac:dyDescent="0.25">
      <c r="B857" s="5">
        <v>7.1</v>
      </c>
      <c r="C857" s="5">
        <v>82</v>
      </c>
      <c r="D857" s="5">
        <v>4.2</v>
      </c>
      <c r="E857" s="5">
        <v>5.8</v>
      </c>
      <c r="F857" s="5">
        <v>7.2</v>
      </c>
      <c r="G857" s="5">
        <v>7.9</v>
      </c>
      <c r="H857" s="5">
        <v>1029.2</v>
      </c>
      <c r="I857" s="5">
        <v>10380</v>
      </c>
      <c r="J857" s="5">
        <v>0</v>
      </c>
      <c r="K857" s="5">
        <v>0</v>
      </c>
      <c r="L857" s="5">
        <v>0</v>
      </c>
      <c r="M857" s="5">
        <v>0</v>
      </c>
      <c r="N857">
        <v>232</v>
      </c>
      <c r="O857">
        <v>1088</v>
      </c>
      <c r="P857">
        <v>10.3</v>
      </c>
      <c r="Q857">
        <v>10.4</v>
      </c>
      <c r="R857" s="54">
        <v>0.58888888888888902</v>
      </c>
      <c r="T857" s="91">
        <f t="shared" si="39"/>
        <v>10.4</v>
      </c>
      <c r="U857" s="94">
        <f t="shared" si="42"/>
        <v>0.30000000000000071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7.1</v>
      </c>
      <c r="AM857" s="5">
        <v>82</v>
      </c>
      <c r="AN857" s="5">
        <v>4.2</v>
      </c>
      <c r="AO857" s="5">
        <v>5.8</v>
      </c>
      <c r="AP857" s="5">
        <v>7.2</v>
      </c>
      <c r="AQ857" s="5">
        <v>7.9</v>
      </c>
      <c r="AR857" s="5">
        <v>1029.2</v>
      </c>
      <c r="AS857" s="5">
        <v>10380</v>
      </c>
      <c r="AT857" s="5">
        <v>0</v>
      </c>
      <c r="AU857" s="5">
        <v>0</v>
      </c>
      <c r="AV857" s="5">
        <v>0</v>
      </c>
      <c r="AW857" s="5">
        <v>0</v>
      </c>
      <c r="AX857">
        <v>232</v>
      </c>
      <c r="AY857">
        <v>1088</v>
      </c>
      <c r="AZ857">
        <v>10.3</v>
      </c>
      <c r="BA857">
        <v>10.4</v>
      </c>
      <c r="BB857" s="55">
        <v>0.58888888888910196</v>
      </c>
    </row>
    <row r="858" spans="2:54" x14ac:dyDescent="0.25">
      <c r="B858" s="5">
        <v>7</v>
      </c>
      <c r="C858" s="5">
        <v>82</v>
      </c>
      <c r="D858" s="5">
        <v>4.0999999999999996</v>
      </c>
      <c r="E858" s="5">
        <v>7</v>
      </c>
      <c r="F858" s="5">
        <v>3.6</v>
      </c>
      <c r="G858" s="5">
        <v>4.3</v>
      </c>
      <c r="H858" s="5">
        <v>1029.0999999999999</v>
      </c>
      <c r="I858" s="5">
        <v>9880</v>
      </c>
      <c r="J858" s="5">
        <v>0</v>
      </c>
      <c r="K858" s="5">
        <v>0</v>
      </c>
      <c r="L858" s="5">
        <v>0</v>
      </c>
      <c r="M858" s="5">
        <v>0</v>
      </c>
      <c r="N858">
        <v>232</v>
      </c>
      <c r="O858">
        <v>1088</v>
      </c>
      <c r="P858">
        <v>10.4</v>
      </c>
      <c r="Q858">
        <v>10.4</v>
      </c>
      <c r="R858" s="54">
        <v>0.58958333333333302</v>
      </c>
      <c r="T858" s="91">
        <f t="shared" si="39"/>
        <v>10.4</v>
      </c>
      <c r="U858" s="94">
        <f t="shared" si="42"/>
        <v>0.40000000000000036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7</v>
      </c>
      <c r="AM858" s="5">
        <v>82</v>
      </c>
      <c r="AN858" s="5">
        <v>4.0999999999999996</v>
      </c>
      <c r="AO858" s="5">
        <v>7</v>
      </c>
      <c r="AP858" s="5">
        <v>3.6</v>
      </c>
      <c r="AQ858" s="5">
        <v>4.3</v>
      </c>
      <c r="AR858" s="5">
        <v>1029.0999999999999</v>
      </c>
      <c r="AS858" s="5">
        <v>9880</v>
      </c>
      <c r="AT858" s="5">
        <v>0</v>
      </c>
      <c r="AU858" s="5">
        <v>0</v>
      </c>
      <c r="AV858" s="5">
        <v>0</v>
      </c>
      <c r="AW858" s="5">
        <v>0</v>
      </c>
      <c r="AX858">
        <v>232</v>
      </c>
      <c r="AY858">
        <v>1088</v>
      </c>
      <c r="AZ858">
        <v>10.4</v>
      </c>
      <c r="BA858">
        <v>10.4</v>
      </c>
      <c r="BB858" s="55">
        <v>0.58958333333354696</v>
      </c>
    </row>
    <row r="859" spans="2:54" x14ac:dyDescent="0.25">
      <c r="B859" s="5">
        <v>7</v>
      </c>
      <c r="C859" s="5">
        <v>83</v>
      </c>
      <c r="D859" s="5">
        <v>4.3</v>
      </c>
      <c r="E859" s="5">
        <v>7</v>
      </c>
      <c r="F859" s="5">
        <v>4.7</v>
      </c>
      <c r="G859" s="5">
        <v>5</v>
      </c>
      <c r="H859" s="5">
        <v>1029.0999999999999</v>
      </c>
      <c r="I859" s="5">
        <v>9730</v>
      </c>
      <c r="J859" s="5">
        <v>0</v>
      </c>
      <c r="K859" s="5">
        <v>0</v>
      </c>
      <c r="L859" s="5">
        <v>0</v>
      </c>
      <c r="M859" s="5">
        <v>0</v>
      </c>
      <c r="N859">
        <v>232</v>
      </c>
      <c r="O859">
        <v>1088</v>
      </c>
      <c r="P859">
        <v>10.4</v>
      </c>
      <c r="Q859">
        <v>10.4</v>
      </c>
      <c r="R859" s="54">
        <v>0.59027777777777801</v>
      </c>
      <c r="T859" s="91">
        <f t="shared" si="39"/>
        <v>10.4</v>
      </c>
      <c r="U859" s="94">
        <f t="shared" si="42"/>
        <v>0.40000000000000036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7</v>
      </c>
      <c r="AM859" s="5">
        <v>83</v>
      </c>
      <c r="AN859" s="5">
        <v>4.3</v>
      </c>
      <c r="AO859" s="5">
        <v>7</v>
      </c>
      <c r="AP859" s="5">
        <v>4.7</v>
      </c>
      <c r="AQ859" s="5">
        <v>5</v>
      </c>
      <c r="AR859" s="5">
        <v>1029.0999999999999</v>
      </c>
      <c r="AS859" s="5">
        <v>9730</v>
      </c>
      <c r="AT859" s="5">
        <v>0</v>
      </c>
      <c r="AU859" s="5">
        <v>0</v>
      </c>
      <c r="AV859" s="5">
        <v>0</v>
      </c>
      <c r="AW859" s="5">
        <v>0</v>
      </c>
      <c r="AX859">
        <v>232</v>
      </c>
      <c r="AY859">
        <v>1088</v>
      </c>
      <c r="AZ859">
        <v>10.4</v>
      </c>
      <c r="BA859">
        <v>10.4</v>
      </c>
      <c r="BB859" s="55">
        <v>0.59027777777799195</v>
      </c>
    </row>
    <row r="860" spans="2:54" x14ac:dyDescent="0.25">
      <c r="B860" s="5">
        <v>7</v>
      </c>
      <c r="C860" s="5">
        <v>83</v>
      </c>
      <c r="D860" s="5">
        <v>4.3</v>
      </c>
      <c r="E860" s="5">
        <v>7</v>
      </c>
      <c r="F860" s="5">
        <v>2.5</v>
      </c>
      <c r="G860" s="5">
        <v>5.4</v>
      </c>
      <c r="H860" s="5">
        <v>1029.0999999999999</v>
      </c>
      <c r="I860" s="5">
        <v>9570</v>
      </c>
      <c r="J860" s="5">
        <v>0</v>
      </c>
      <c r="K860" s="5">
        <v>0</v>
      </c>
      <c r="L860" s="5">
        <v>0</v>
      </c>
      <c r="M860" s="5">
        <v>0</v>
      </c>
      <c r="N860">
        <v>232</v>
      </c>
      <c r="O860">
        <v>1088</v>
      </c>
      <c r="P860">
        <v>10.4</v>
      </c>
      <c r="Q860">
        <v>10.4</v>
      </c>
      <c r="R860" s="54">
        <v>0.59097222222222201</v>
      </c>
      <c r="T860" s="91">
        <f t="shared" si="39"/>
        <v>10.4</v>
      </c>
      <c r="U860" s="94">
        <f t="shared" si="42"/>
        <v>0.40000000000000036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7</v>
      </c>
      <c r="AM860" s="5">
        <v>83</v>
      </c>
      <c r="AN860" s="5">
        <v>4.3</v>
      </c>
      <c r="AO860" s="5">
        <v>7</v>
      </c>
      <c r="AP860" s="5">
        <v>2.5</v>
      </c>
      <c r="AQ860" s="5">
        <v>5.4</v>
      </c>
      <c r="AR860" s="5">
        <v>1029.0999999999999</v>
      </c>
      <c r="AS860" s="5">
        <v>9570</v>
      </c>
      <c r="AT860" s="5">
        <v>0</v>
      </c>
      <c r="AU860" s="5">
        <v>0</v>
      </c>
      <c r="AV860" s="5">
        <v>0</v>
      </c>
      <c r="AW860" s="5">
        <v>0</v>
      </c>
      <c r="AX860">
        <v>232</v>
      </c>
      <c r="AY860">
        <v>1088</v>
      </c>
      <c r="AZ860">
        <v>10.4</v>
      </c>
      <c r="BA860">
        <v>10.4</v>
      </c>
      <c r="BB860" s="55">
        <v>0.59097222222243695</v>
      </c>
    </row>
    <row r="861" spans="2:54" x14ac:dyDescent="0.25">
      <c r="B861" s="5">
        <v>6.9</v>
      </c>
      <c r="C861" s="5">
        <v>83</v>
      </c>
      <c r="D861" s="5">
        <v>4.2</v>
      </c>
      <c r="E861" s="5">
        <v>6.9</v>
      </c>
      <c r="F861" s="5">
        <v>3.6</v>
      </c>
      <c r="G861" s="5">
        <v>10.4</v>
      </c>
      <c r="H861" s="5">
        <v>1029.0999999999999</v>
      </c>
      <c r="I861" s="5">
        <v>9870</v>
      </c>
      <c r="J861" s="5">
        <v>0</v>
      </c>
      <c r="K861" s="5">
        <v>0</v>
      </c>
      <c r="L861" s="5">
        <v>0</v>
      </c>
      <c r="M861" s="5">
        <v>0</v>
      </c>
      <c r="N861">
        <v>232</v>
      </c>
      <c r="O861">
        <v>1088</v>
      </c>
      <c r="P861">
        <v>10.4</v>
      </c>
      <c r="Q861">
        <v>10.4</v>
      </c>
      <c r="R861" s="54">
        <v>0.59166666666666701</v>
      </c>
      <c r="T861" s="91">
        <f t="shared" si="39"/>
        <v>10.4</v>
      </c>
      <c r="U861" s="94">
        <f t="shared" si="42"/>
        <v>0.5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6.9</v>
      </c>
      <c r="AM861" s="5">
        <v>83</v>
      </c>
      <c r="AN861" s="5">
        <v>4.2</v>
      </c>
      <c r="AO861" s="5">
        <v>6.9</v>
      </c>
      <c r="AP861" s="5">
        <v>3.6</v>
      </c>
      <c r="AQ861" s="5">
        <v>10.4</v>
      </c>
      <c r="AR861" s="5">
        <v>1029.0999999999999</v>
      </c>
      <c r="AS861" s="5">
        <v>9870</v>
      </c>
      <c r="AT861" s="5">
        <v>0</v>
      </c>
      <c r="AU861" s="5">
        <v>0</v>
      </c>
      <c r="AV861" s="5">
        <v>0</v>
      </c>
      <c r="AW861" s="5">
        <v>0</v>
      </c>
      <c r="AX861">
        <v>232</v>
      </c>
      <c r="AY861">
        <v>1088</v>
      </c>
      <c r="AZ861">
        <v>10.4</v>
      </c>
      <c r="BA861">
        <v>10.4</v>
      </c>
      <c r="BB861" s="55">
        <v>0.59166666666688195</v>
      </c>
    </row>
    <row r="862" spans="2:54" x14ac:dyDescent="0.25">
      <c r="B862" s="5">
        <v>6.9</v>
      </c>
      <c r="C862" s="5">
        <v>83</v>
      </c>
      <c r="D862" s="5">
        <v>4.2</v>
      </c>
      <c r="E862" s="5">
        <v>6.9</v>
      </c>
      <c r="F862" s="5">
        <v>2.5</v>
      </c>
      <c r="G862" s="5">
        <v>7.9</v>
      </c>
      <c r="H862" s="5">
        <v>1029.0999999999999</v>
      </c>
      <c r="I862" s="5">
        <v>9840</v>
      </c>
      <c r="J862" s="5">
        <v>0</v>
      </c>
      <c r="K862" s="5">
        <v>0</v>
      </c>
      <c r="L862" s="5">
        <v>0</v>
      </c>
      <c r="M862" s="5">
        <v>0</v>
      </c>
      <c r="N862">
        <v>232</v>
      </c>
      <c r="O862">
        <v>1088</v>
      </c>
      <c r="P862">
        <v>10.4</v>
      </c>
      <c r="Q862">
        <v>10.4</v>
      </c>
      <c r="R862" s="54">
        <v>0.59236111111111101</v>
      </c>
      <c r="T862" s="91">
        <f t="shared" si="39"/>
        <v>10.4</v>
      </c>
      <c r="U862" s="94">
        <f t="shared" si="42"/>
        <v>0.5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6.9</v>
      </c>
      <c r="AM862" s="5">
        <v>83</v>
      </c>
      <c r="AN862" s="5">
        <v>4.2</v>
      </c>
      <c r="AO862" s="5">
        <v>6.9</v>
      </c>
      <c r="AP862" s="5">
        <v>2.5</v>
      </c>
      <c r="AQ862" s="5">
        <v>7.9</v>
      </c>
      <c r="AR862" s="5">
        <v>1029.0999999999999</v>
      </c>
      <c r="AS862" s="5">
        <v>9840</v>
      </c>
      <c r="AT862" s="5">
        <v>0</v>
      </c>
      <c r="AU862" s="5">
        <v>0</v>
      </c>
      <c r="AV862" s="5">
        <v>0</v>
      </c>
      <c r="AW862" s="5">
        <v>0</v>
      </c>
      <c r="AX862">
        <v>232</v>
      </c>
      <c r="AY862">
        <v>1088</v>
      </c>
      <c r="AZ862">
        <v>10.4</v>
      </c>
      <c r="BA862">
        <v>10.4</v>
      </c>
      <c r="BB862" s="55">
        <v>0.59236111111132705</v>
      </c>
    </row>
    <row r="863" spans="2:54" x14ac:dyDescent="0.25">
      <c r="B863" s="5">
        <v>6.9</v>
      </c>
      <c r="C863" s="5">
        <v>83</v>
      </c>
      <c r="D863" s="5">
        <v>4.2</v>
      </c>
      <c r="E863" s="5">
        <v>6.9</v>
      </c>
      <c r="F863" s="5">
        <v>2.5</v>
      </c>
      <c r="G863" s="5">
        <v>4.3</v>
      </c>
      <c r="H863" s="5">
        <v>1029.0999999999999</v>
      </c>
      <c r="I863" s="5">
        <v>9550</v>
      </c>
      <c r="J863" s="5">
        <v>0</v>
      </c>
      <c r="K863" s="5">
        <v>0</v>
      </c>
      <c r="L863" s="5">
        <v>0</v>
      </c>
      <c r="M863" s="5">
        <v>0</v>
      </c>
      <c r="N863">
        <v>232</v>
      </c>
      <c r="O863">
        <v>1088</v>
      </c>
      <c r="P863">
        <v>10.4</v>
      </c>
      <c r="Q863">
        <v>10.4</v>
      </c>
      <c r="R863" s="54">
        <v>0.593055555555556</v>
      </c>
      <c r="T863" s="91">
        <f t="shared" si="39"/>
        <v>10.4</v>
      </c>
      <c r="U863" s="94">
        <f t="shared" si="42"/>
        <v>0.5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6.9</v>
      </c>
      <c r="AM863" s="5">
        <v>83</v>
      </c>
      <c r="AN863" s="5">
        <v>4.2</v>
      </c>
      <c r="AO863" s="5">
        <v>6.9</v>
      </c>
      <c r="AP863" s="5">
        <v>2.5</v>
      </c>
      <c r="AQ863" s="5">
        <v>4.3</v>
      </c>
      <c r="AR863" s="5">
        <v>1029.0999999999999</v>
      </c>
      <c r="AS863" s="5">
        <v>9550</v>
      </c>
      <c r="AT863" s="5">
        <v>0</v>
      </c>
      <c r="AU863" s="5">
        <v>0</v>
      </c>
      <c r="AV863" s="5">
        <v>0</v>
      </c>
      <c r="AW863" s="5">
        <v>0</v>
      </c>
      <c r="AX863">
        <v>232</v>
      </c>
      <c r="AY863">
        <v>1088</v>
      </c>
      <c r="AZ863">
        <v>10.4</v>
      </c>
      <c r="BA863">
        <v>10.4</v>
      </c>
      <c r="BB863" s="55">
        <v>0.59305555555577205</v>
      </c>
    </row>
    <row r="864" spans="2:54" x14ac:dyDescent="0.25">
      <c r="B864" s="5">
        <v>6.9</v>
      </c>
      <c r="C864" s="5">
        <v>83</v>
      </c>
      <c r="D864" s="5">
        <v>4.2</v>
      </c>
      <c r="E864" s="5">
        <v>6.9</v>
      </c>
      <c r="F864" s="5">
        <v>4.7</v>
      </c>
      <c r="G864" s="5">
        <v>4.7</v>
      </c>
      <c r="H864" s="5">
        <v>1029.0999999999999</v>
      </c>
      <c r="I864" s="5">
        <v>9020</v>
      </c>
      <c r="J864" s="5">
        <v>0</v>
      </c>
      <c r="K864" s="5">
        <v>0</v>
      </c>
      <c r="L864" s="5">
        <v>0</v>
      </c>
      <c r="M864" s="5">
        <v>0</v>
      </c>
      <c r="N864">
        <v>232</v>
      </c>
      <c r="O864">
        <v>1088</v>
      </c>
      <c r="P864">
        <v>10.3</v>
      </c>
      <c r="Q864">
        <v>10.4</v>
      </c>
      <c r="R864" s="54">
        <v>0.59375</v>
      </c>
      <c r="T864" s="91">
        <f t="shared" si="39"/>
        <v>10.4</v>
      </c>
      <c r="U864" s="94">
        <f t="shared" si="42"/>
        <v>0.5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6.9</v>
      </c>
      <c r="AM864" s="5">
        <v>83</v>
      </c>
      <c r="AN864" s="5">
        <v>4.2</v>
      </c>
      <c r="AO864" s="5">
        <v>6.9</v>
      </c>
      <c r="AP864" s="5">
        <v>4.7</v>
      </c>
      <c r="AQ864" s="5">
        <v>4.7</v>
      </c>
      <c r="AR864" s="5">
        <v>1029.0999999999999</v>
      </c>
      <c r="AS864" s="5">
        <v>9020</v>
      </c>
      <c r="AT864" s="5">
        <v>0</v>
      </c>
      <c r="AU864" s="5">
        <v>0</v>
      </c>
      <c r="AV864" s="5">
        <v>0</v>
      </c>
      <c r="AW864" s="5">
        <v>0</v>
      </c>
      <c r="AX864">
        <v>232</v>
      </c>
      <c r="AY864">
        <v>1088</v>
      </c>
      <c r="AZ864">
        <v>10.3</v>
      </c>
      <c r="BA864">
        <v>10.4</v>
      </c>
      <c r="BB864" s="55">
        <v>0.59375000000021705</v>
      </c>
    </row>
    <row r="865" spans="2:54" x14ac:dyDescent="0.25">
      <c r="B865" s="5">
        <v>6.9</v>
      </c>
      <c r="C865" s="5">
        <v>83</v>
      </c>
      <c r="D865" s="5">
        <v>4.2</v>
      </c>
      <c r="E865" s="5">
        <v>5.6</v>
      </c>
      <c r="F865" s="5">
        <v>7.2</v>
      </c>
      <c r="G865" s="5">
        <v>7.2</v>
      </c>
      <c r="H865" s="5">
        <v>1029</v>
      </c>
      <c r="I865" s="5">
        <v>9550</v>
      </c>
      <c r="J865" s="5">
        <v>0</v>
      </c>
      <c r="K865" s="5">
        <v>0</v>
      </c>
      <c r="L865" s="5">
        <v>0</v>
      </c>
      <c r="M865" s="5">
        <v>0</v>
      </c>
      <c r="N865">
        <v>232</v>
      </c>
      <c r="O865">
        <v>1088</v>
      </c>
      <c r="P865">
        <v>10.3</v>
      </c>
      <c r="Q865">
        <v>10.4</v>
      </c>
      <c r="R865" s="54">
        <v>0.594444444444444</v>
      </c>
      <c r="T865" s="91">
        <f t="shared" si="39"/>
        <v>10.4</v>
      </c>
      <c r="U865" s="94">
        <f t="shared" si="42"/>
        <v>0.5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6.9</v>
      </c>
      <c r="AM865" s="5">
        <v>83</v>
      </c>
      <c r="AN865" s="5">
        <v>4.2</v>
      </c>
      <c r="AO865" s="5">
        <v>5.6</v>
      </c>
      <c r="AP865" s="5">
        <v>7.2</v>
      </c>
      <c r="AQ865" s="5">
        <v>7.2</v>
      </c>
      <c r="AR865" s="5">
        <v>1029</v>
      </c>
      <c r="AS865" s="5">
        <v>9550</v>
      </c>
      <c r="AT865" s="5">
        <v>0</v>
      </c>
      <c r="AU865" s="5">
        <v>0</v>
      </c>
      <c r="AV865" s="5">
        <v>0</v>
      </c>
      <c r="AW865" s="5">
        <v>0</v>
      </c>
      <c r="AX865">
        <v>232</v>
      </c>
      <c r="AY865">
        <v>1088</v>
      </c>
      <c r="AZ865">
        <v>10.3</v>
      </c>
      <c r="BA865">
        <v>10.4</v>
      </c>
      <c r="BB865" s="55">
        <v>0.59444444444466205</v>
      </c>
    </row>
    <row r="866" spans="2:54" x14ac:dyDescent="0.25">
      <c r="B866" s="5">
        <v>6.9</v>
      </c>
      <c r="C866" s="5">
        <v>83</v>
      </c>
      <c r="D866" s="5">
        <v>4.2</v>
      </c>
      <c r="E866" s="5">
        <v>5.7</v>
      </c>
      <c r="F866" s="5">
        <v>6.5</v>
      </c>
      <c r="G866" s="5">
        <v>11.9</v>
      </c>
      <c r="H866" s="5">
        <v>1029</v>
      </c>
      <c r="I866" s="5">
        <v>9350</v>
      </c>
      <c r="J866" s="5">
        <v>0</v>
      </c>
      <c r="K866" s="5">
        <v>0</v>
      </c>
      <c r="L866" s="5">
        <v>0</v>
      </c>
      <c r="M866" s="5">
        <v>0</v>
      </c>
      <c r="N866">
        <v>232</v>
      </c>
      <c r="O866">
        <v>1088</v>
      </c>
      <c r="P866">
        <v>10.3</v>
      </c>
      <c r="Q866">
        <v>10.4</v>
      </c>
      <c r="R866" s="54">
        <v>0.59513888888888899</v>
      </c>
      <c r="T866" s="91">
        <f t="shared" si="39"/>
        <v>10.4</v>
      </c>
      <c r="U866" s="94">
        <f t="shared" si="42"/>
        <v>0.5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6.9</v>
      </c>
      <c r="AM866" s="5">
        <v>83</v>
      </c>
      <c r="AN866" s="5">
        <v>4.2</v>
      </c>
      <c r="AO866" s="5">
        <v>5.7</v>
      </c>
      <c r="AP866" s="5">
        <v>6.5</v>
      </c>
      <c r="AQ866" s="5">
        <v>11.9</v>
      </c>
      <c r="AR866" s="5">
        <v>1029</v>
      </c>
      <c r="AS866" s="5">
        <v>9350</v>
      </c>
      <c r="AT866" s="5">
        <v>0</v>
      </c>
      <c r="AU866" s="5">
        <v>0</v>
      </c>
      <c r="AV866" s="5">
        <v>0</v>
      </c>
      <c r="AW866" s="5">
        <v>0</v>
      </c>
      <c r="AX866">
        <v>232</v>
      </c>
      <c r="AY866">
        <v>1088</v>
      </c>
      <c r="AZ866">
        <v>10.3</v>
      </c>
      <c r="BA866">
        <v>10.4</v>
      </c>
      <c r="BB866" s="55">
        <v>0.59513888888910704</v>
      </c>
    </row>
    <row r="867" spans="2:54" x14ac:dyDescent="0.25">
      <c r="B867" s="5">
        <v>6.8</v>
      </c>
      <c r="C867" s="5">
        <v>83</v>
      </c>
      <c r="D867" s="5">
        <v>4.0999999999999996</v>
      </c>
      <c r="E867" s="5">
        <v>6.8</v>
      </c>
      <c r="F867" s="5">
        <v>4</v>
      </c>
      <c r="G867" s="5">
        <v>4</v>
      </c>
      <c r="H867" s="5">
        <v>1028.8</v>
      </c>
      <c r="I867" s="5">
        <v>9020</v>
      </c>
      <c r="J867" s="5">
        <v>0</v>
      </c>
      <c r="K867" s="5">
        <v>0</v>
      </c>
      <c r="L867" s="5">
        <v>0</v>
      </c>
      <c r="M867" s="5">
        <v>0</v>
      </c>
      <c r="N867">
        <v>232</v>
      </c>
      <c r="O867">
        <v>1088</v>
      </c>
      <c r="P867">
        <v>10.3</v>
      </c>
      <c r="Q867">
        <v>10.4</v>
      </c>
      <c r="R867" s="54">
        <v>0.59583333333333299</v>
      </c>
      <c r="T867" s="91">
        <f t="shared" si="39"/>
        <v>10.4</v>
      </c>
      <c r="U867" s="94">
        <f t="shared" si="42"/>
        <v>0.60000000000000053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6.8</v>
      </c>
      <c r="AM867" s="5">
        <v>83</v>
      </c>
      <c r="AN867" s="5">
        <v>4.0999999999999996</v>
      </c>
      <c r="AO867" s="5">
        <v>6.8</v>
      </c>
      <c r="AP867" s="5">
        <v>4</v>
      </c>
      <c r="AQ867" s="5">
        <v>4</v>
      </c>
      <c r="AR867" s="5">
        <v>1028.8</v>
      </c>
      <c r="AS867" s="5">
        <v>9020</v>
      </c>
      <c r="AT867" s="5">
        <v>0</v>
      </c>
      <c r="AU867" s="5">
        <v>0</v>
      </c>
      <c r="AV867" s="5">
        <v>0</v>
      </c>
      <c r="AW867" s="5">
        <v>0</v>
      </c>
      <c r="AX867">
        <v>232</v>
      </c>
      <c r="AY867">
        <v>1088</v>
      </c>
      <c r="AZ867">
        <v>10.3</v>
      </c>
      <c r="BA867">
        <v>10.4</v>
      </c>
      <c r="BB867" s="55">
        <v>0.59583333333355204</v>
      </c>
    </row>
    <row r="868" spans="2:54" x14ac:dyDescent="0.25">
      <c r="B868" s="5">
        <v>6.8</v>
      </c>
      <c r="C868" s="5">
        <v>83</v>
      </c>
      <c r="D868" s="5">
        <v>4.0999999999999996</v>
      </c>
      <c r="E868" s="5">
        <v>6</v>
      </c>
      <c r="F868" s="5">
        <v>5.4</v>
      </c>
      <c r="G868" s="5">
        <v>11.2</v>
      </c>
      <c r="H868" s="5">
        <v>1028.9000000000001</v>
      </c>
      <c r="I868" s="5">
        <v>8630</v>
      </c>
      <c r="J868" s="5">
        <v>0</v>
      </c>
      <c r="K868" s="5">
        <v>0</v>
      </c>
      <c r="L868" s="5">
        <v>0</v>
      </c>
      <c r="M868" s="5">
        <v>0</v>
      </c>
      <c r="N868">
        <v>232</v>
      </c>
      <c r="O868">
        <v>1088</v>
      </c>
      <c r="P868">
        <v>10.199999999999999</v>
      </c>
      <c r="Q868">
        <v>10.4</v>
      </c>
      <c r="R868" s="54">
        <v>0.59652777777777799</v>
      </c>
      <c r="T868" s="91">
        <f t="shared" si="39"/>
        <v>10.4</v>
      </c>
      <c r="U868" s="94">
        <f t="shared" si="42"/>
        <v>0.60000000000000053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6.8</v>
      </c>
      <c r="AM868" s="5">
        <v>83</v>
      </c>
      <c r="AN868" s="5">
        <v>4.0999999999999996</v>
      </c>
      <c r="AO868" s="5">
        <v>6</v>
      </c>
      <c r="AP868" s="5">
        <v>5.4</v>
      </c>
      <c r="AQ868" s="5">
        <v>11.2</v>
      </c>
      <c r="AR868" s="5">
        <v>1028.9000000000001</v>
      </c>
      <c r="AS868" s="5">
        <v>8630</v>
      </c>
      <c r="AT868" s="5">
        <v>0</v>
      </c>
      <c r="AU868" s="5">
        <v>0</v>
      </c>
      <c r="AV868" s="5">
        <v>0</v>
      </c>
      <c r="AW868" s="5">
        <v>0</v>
      </c>
      <c r="AX868">
        <v>232</v>
      </c>
      <c r="AY868">
        <v>1088</v>
      </c>
      <c r="AZ868">
        <v>10.199999999999999</v>
      </c>
      <c r="BA868">
        <v>10.4</v>
      </c>
      <c r="BB868" s="55">
        <v>0.59652777777799704</v>
      </c>
    </row>
    <row r="869" spans="2:54" x14ac:dyDescent="0.25">
      <c r="B869" s="5">
        <v>6.7</v>
      </c>
      <c r="C869" s="5">
        <v>83</v>
      </c>
      <c r="D869" s="5">
        <v>4</v>
      </c>
      <c r="E869" s="5">
        <v>6.7</v>
      </c>
      <c r="F869" s="5">
        <v>4</v>
      </c>
      <c r="G869" s="5">
        <v>4.7</v>
      </c>
      <c r="H869" s="5">
        <v>1028.8</v>
      </c>
      <c r="I869" s="5">
        <v>9020</v>
      </c>
      <c r="J869" s="5">
        <v>0</v>
      </c>
      <c r="K869" s="5">
        <v>0</v>
      </c>
      <c r="L869" s="5">
        <v>0</v>
      </c>
      <c r="M869" s="5">
        <v>0</v>
      </c>
      <c r="N869">
        <v>232</v>
      </c>
      <c r="O869">
        <v>1088</v>
      </c>
      <c r="P869">
        <v>10.199999999999999</v>
      </c>
      <c r="Q869">
        <v>10.3</v>
      </c>
      <c r="R869" s="54">
        <v>0.59722222222222199</v>
      </c>
      <c r="T869" s="91">
        <f t="shared" si="39"/>
        <v>10.3</v>
      </c>
      <c r="U869" s="94">
        <f t="shared" si="42"/>
        <v>0.60000000000000053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6.7</v>
      </c>
      <c r="AM869" s="5">
        <v>83</v>
      </c>
      <c r="AN869" s="5">
        <v>4</v>
      </c>
      <c r="AO869" s="5">
        <v>6.7</v>
      </c>
      <c r="AP869" s="5">
        <v>4</v>
      </c>
      <c r="AQ869" s="5">
        <v>4.7</v>
      </c>
      <c r="AR869" s="5">
        <v>1028.8</v>
      </c>
      <c r="AS869" s="5">
        <v>9020</v>
      </c>
      <c r="AT869" s="5">
        <v>0</v>
      </c>
      <c r="AU869" s="5">
        <v>0</v>
      </c>
      <c r="AV869" s="5">
        <v>0</v>
      </c>
      <c r="AW869" s="5">
        <v>0</v>
      </c>
      <c r="AX869">
        <v>232</v>
      </c>
      <c r="AY869">
        <v>1088</v>
      </c>
      <c r="AZ869">
        <v>10.199999999999999</v>
      </c>
      <c r="BA869">
        <v>10.3</v>
      </c>
      <c r="BB869" s="55">
        <v>0.59722222222244203</v>
      </c>
    </row>
    <row r="870" spans="2:54" x14ac:dyDescent="0.25">
      <c r="B870" s="5">
        <v>6.8</v>
      </c>
      <c r="C870" s="5">
        <v>84</v>
      </c>
      <c r="D870" s="5">
        <v>4.3</v>
      </c>
      <c r="E870" s="5">
        <v>5.8</v>
      </c>
      <c r="F870" s="5">
        <v>5.8</v>
      </c>
      <c r="G870" s="5">
        <v>5.8</v>
      </c>
      <c r="H870" s="5">
        <v>1028.9000000000001</v>
      </c>
      <c r="I870" s="5">
        <v>9640</v>
      </c>
      <c r="J870" s="5">
        <v>0</v>
      </c>
      <c r="K870" s="5">
        <v>0</v>
      </c>
      <c r="L870" s="5">
        <v>0</v>
      </c>
      <c r="M870" s="5">
        <v>0</v>
      </c>
      <c r="N870">
        <v>232</v>
      </c>
      <c r="O870">
        <v>1088</v>
      </c>
      <c r="P870">
        <v>10.1</v>
      </c>
      <c r="Q870">
        <v>10.3</v>
      </c>
      <c r="R870" s="54">
        <v>0.59791666666666698</v>
      </c>
      <c r="T870" s="91">
        <f t="shared" si="39"/>
        <v>10.3</v>
      </c>
      <c r="U870" s="94">
        <f t="shared" si="42"/>
        <v>0.50000000000000089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6.8</v>
      </c>
      <c r="AM870" s="5">
        <v>84</v>
      </c>
      <c r="AN870" s="5">
        <v>4.3</v>
      </c>
      <c r="AO870" s="5">
        <v>5.8</v>
      </c>
      <c r="AP870" s="5">
        <v>5.8</v>
      </c>
      <c r="AQ870" s="5">
        <v>5.8</v>
      </c>
      <c r="AR870" s="5">
        <v>1028.9000000000001</v>
      </c>
      <c r="AS870" s="5">
        <v>9640</v>
      </c>
      <c r="AT870" s="5">
        <v>0</v>
      </c>
      <c r="AU870" s="5">
        <v>0</v>
      </c>
      <c r="AV870" s="5">
        <v>0</v>
      </c>
      <c r="AW870" s="5">
        <v>0</v>
      </c>
      <c r="AX870">
        <v>232</v>
      </c>
      <c r="AY870">
        <v>1088</v>
      </c>
      <c r="AZ870">
        <v>10.1</v>
      </c>
      <c r="BA870">
        <v>10.3</v>
      </c>
      <c r="BB870" s="55">
        <v>0.59791666666688703</v>
      </c>
    </row>
    <row r="871" spans="2:54" x14ac:dyDescent="0.25">
      <c r="B871" s="5">
        <v>6.8</v>
      </c>
      <c r="C871" s="5">
        <v>84</v>
      </c>
      <c r="D871" s="5">
        <v>4.3</v>
      </c>
      <c r="E871" s="5">
        <v>6.8</v>
      </c>
      <c r="F871" s="5">
        <v>4</v>
      </c>
      <c r="G871" s="5">
        <v>4</v>
      </c>
      <c r="H871" s="5">
        <v>1028.7</v>
      </c>
      <c r="I871" s="5">
        <v>10080</v>
      </c>
      <c r="J871" s="5">
        <v>0</v>
      </c>
      <c r="K871" s="5">
        <v>0</v>
      </c>
      <c r="L871" s="5">
        <v>0</v>
      </c>
      <c r="M871" s="5">
        <v>0</v>
      </c>
      <c r="N871">
        <v>232</v>
      </c>
      <c r="O871">
        <v>1088</v>
      </c>
      <c r="P871">
        <v>10.1</v>
      </c>
      <c r="Q871">
        <v>10.3</v>
      </c>
      <c r="R871" s="54">
        <v>0.59861111111111098</v>
      </c>
      <c r="T871" s="91">
        <f t="shared" si="39"/>
        <v>10.3</v>
      </c>
      <c r="U871" s="94">
        <f t="shared" si="42"/>
        <v>0.50000000000000089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6.8</v>
      </c>
      <c r="AM871" s="5">
        <v>84</v>
      </c>
      <c r="AN871" s="5">
        <v>4.3</v>
      </c>
      <c r="AO871" s="5">
        <v>6.8</v>
      </c>
      <c r="AP871" s="5">
        <v>4</v>
      </c>
      <c r="AQ871" s="5">
        <v>4</v>
      </c>
      <c r="AR871" s="5">
        <v>1028.7</v>
      </c>
      <c r="AS871" s="5">
        <v>10080</v>
      </c>
      <c r="AT871" s="5">
        <v>0</v>
      </c>
      <c r="AU871" s="5">
        <v>0</v>
      </c>
      <c r="AV871" s="5">
        <v>0</v>
      </c>
      <c r="AW871" s="5">
        <v>0</v>
      </c>
      <c r="AX871">
        <v>232</v>
      </c>
      <c r="AY871">
        <v>1088</v>
      </c>
      <c r="AZ871">
        <v>10.1</v>
      </c>
      <c r="BA871">
        <v>10.3</v>
      </c>
      <c r="BB871" s="55">
        <v>0.59861111111133203</v>
      </c>
    </row>
    <row r="872" spans="2:54" x14ac:dyDescent="0.25">
      <c r="B872" s="5">
        <v>6.8</v>
      </c>
      <c r="C872" s="5">
        <v>83</v>
      </c>
      <c r="D872" s="5">
        <v>4.0999999999999996</v>
      </c>
      <c r="E872" s="5">
        <v>5.0999999999999996</v>
      </c>
      <c r="F872" s="5">
        <v>8.6</v>
      </c>
      <c r="G872" s="5">
        <v>9.4</v>
      </c>
      <c r="H872" s="5">
        <v>1028.9000000000001</v>
      </c>
      <c r="I872" s="5">
        <v>10080</v>
      </c>
      <c r="J872" s="5">
        <v>0</v>
      </c>
      <c r="K872" s="5">
        <v>0</v>
      </c>
      <c r="L872" s="5">
        <v>0</v>
      </c>
      <c r="M872" s="5">
        <v>0</v>
      </c>
      <c r="N872">
        <v>232</v>
      </c>
      <c r="O872">
        <v>1088</v>
      </c>
      <c r="P872">
        <v>10.1</v>
      </c>
      <c r="Q872">
        <v>10.3</v>
      </c>
      <c r="R872" s="54">
        <v>0.59930555555555598</v>
      </c>
      <c r="T872" s="91">
        <f t="shared" si="39"/>
        <v>10.3</v>
      </c>
      <c r="U872" s="94">
        <f t="shared" si="42"/>
        <v>0.50000000000000089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6.8</v>
      </c>
      <c r="AM872" s="5">
        <v>83</v>
      </c>
      <c r="AN872" s="5">
        <v>4.0999999999999996</v>
      </c>
      <c r="AO872" s="5">
        <v>5.0999999999999996</v>
      </c>
      <c r="AP872" s="5">
        <v>8.6</v>
      </c>
      <c r="AQ872" s="5">
        <v>9.4</v>
      </c>
      <c r="AR872" s="5">
        <v>1028.9000000000001</v>
      </c>
      <c r="AS872" s="5">
        <v>10080</v>
      </c>
      <c r="AT872" s="5">
        <v>0</v>
      </c>
      <c r="AU872" s="5">
        <v>0</v>
      </c>
      <c r="AV872" s="5">
        <v>0</v>
      </c>
      <c r="AW872" s="5">
        <v>0</v>
      </c>
      <c r="AX872">
        <v>232</v>
      </c>
      <c r="AY872">
        <v>1088</v>
      </c>
      <c r="AZ872">
        <v>10.1</v>
      </c>
      <c r="BA872">
        <v>10.3</v>
      </c>
      <c r="BB872" s="55">
        <v>0.59930555555577703</v>
      </c>
    </row>
    <row r="873" spans="2:54" x14ac:dyDescent="0.25">
      <c r="B873" s="5">
        <v>6.8</v>
      </c>
      <c r="C873" s="5">
        <v>83</v>
      </c>
      <c r="D873" s="5">
        <v>4.0999999999999996</v>
      </c>
      <c r="E873" s="5">
        <v>6</v>
      </c>
      <c r="F873" s="5">
        <v>5.4</v>
      </c>
      <c r="G873" s="5">
        <v>5.8</v>
      </c>
      <c r="H873" s="5">
        <v>1028.7</v>
      </c>
      <c r="I873" s="5">
        <v>9580</v>
      </c>
      <c r="J873" s="5">
        <v>0</v>
      </c>
      <c r="K873" s="5">
        <v>0</v>
      </c>
      <c r="L873" s="5">
        <v>0</v>
      </c>
      <c r="M873" s="5">
        <v>0</v>
      </c>
      <c r="N873">
        <v>232</v>
      </c>
      <c r="O873">
        <v>1088</v>
      </c>
      <c r="P873">
        <v>10</v>
      </c>
      <c r="Q873">
        <v>10.3</v>
      </c>
      <c r="R873" s="54">
        <v>0.6</v>
      </c>
      <c r="T873" s="91">
        <f t="shared" si="39"/>
        <v>10.3</v>
      </c>
      <c r="U873" s="94">
        <f t="shared" si="42"/>
        <v>0.50000000000000089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6.8</v>
      </c>
      <c r="AM873" s="5">
        <v>83</v>
      </c>
      <c r="AN873" s="5">
        <v>4.0999999999999996</v>
      </c>
      <c r="AO873" s="5">
        <v>6</v>
      </c>
      <c r="AP873" s="5">
        <v>5.4</v>
      </c>
      <c r="AQ873" s="5">
        <v>5.8</v>
      </c>
      <c r="AR873" s="5">
        <v>1028.7</v>
      </c>
      <c r="AS873" s="5">
        <v>9580</v>
      </c>
      <c r="AT873" s="5">
        <v>0</v>
      </c>
      <c r="AU873" s="5">
        <v>0</v>
      </c>
      <c r="AV873" s="5">
        <v>0</v>
      </c>
      <c r="AW873" s="5">
        <v>0</v>
      </c>
      <c r="AX873">
        <v>232</v>
      </c>
      <c r="AY873">
        <v>1088</v>
      </c>
      <c r="AZ873">
        <v>10</v>
      </c>
      <c r="BA873">
        <v>10.3</v>
      </c>
      <c r="BB873" s="55">
        <v>0.60000000000022202</v>
      </c>
    </row>
    <row r="874" spans="2:54" x14ac:dyDescent="0.25">
      <c r="B874" s="5">
        <v>6.8</v>
      </c>
      <c r="C874" s="5">
        <v>84</v>
      </c>
      <c r="D874" s="5">
        <v>4.3</v>
      </c>
      <c r="E874" s="5">
        <v>6.1</v>
      </c>
      <c r="F874" s="5">
        <v>5</v>
      </c>
      <c r="G874" s="5">
        <v>5.4</v>
      </c>
      <c r="H874" s="5">
        <v>1028.9000000000001</v>
      </c>
      <c r="I874" s="5">
        <v>9550</v>
      </c>
      <c r="J874" s="5">
        <v>0</v>
      </c>
      <c r="K874" s="5">
        <v>0</v>
      </c>
      <c r="L874" s="5">
        <v>0</v>
      </c>
      <c r="M874" s="5">
        <v>0</v>
      </c>
      <c r="N874">
        <v>232</v>
      </c>
      <c r="O874">
        <v>1088</v>
      </c>
      <c r="P874">
        <v>10</v>
      </c>
      <c r="Q874">
        <v>10.3</v>
      </c>
      <c r="R874" s="54">
        <v>0.60069444444444398</v>
      </c>
      <c r="T874" s="91">
        <f t="shared" si="39"/>
        <v>10.3</v>
      </c>
      <c r="U874" s="94">
        <f t="shared" si="42"/>
        <v>0.50000000000000089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6.8</v>
      </c>
      <c r="AM874" s="5">
        <v>84</v>
      </c>
      <c r="AN874" s="5">
        <v>4.3</v>
      </c>
      <c r="AO874" s="5">
        <v>6.1</v>
      </c>
      <c r="AP874" s="5">
        <v>5</v>
      </c>
      <c r="AQ874" s="5">
        <v>5.4</v>
      </c>
      <c r="AR874" s="5">
        <v>1028.9000000000001</v>
      </c>
      <c r="AS874" s="5">
        <v>9550</v>
      </c>
      <c r="AT874" s="5">
        <v>0</v>
      </c>
      <c r="AU874" s="5">
        <v>0</v>
      </c>
      <c r="AV874" s="5">
        <v>0</v>
      </c>
      <c r="AW874" s="5">
        <v>0</v>
      </c>
      <c r="AX874">
        <v>232</v>
      </c>
      <c r="AY874">
        <v>1088</v>
      </c>
      <c r="AZ874">
        <v>10</v>
      </c>
      <c r="BA874">
        <v>10.3</v>
      </c>
      <c r="BB874" s="55">
        <v>0.60069444444466702</v>
      </c>
    </row>
    <row r="875" spans="2:54" x14ac:dyDescent="0.25">
      <c r="B875" s="5">
        <v>6.9</v>
      </c>
      <c r="C875" s="5">
        <v>84</v>
      </c>
      <c r="D875" s="5">
        <v>4.4000000000000004</v>
      </c>
      <c r="E875" s="5">
        <v>5.6</v>
      </c>
      <c r="F875" s="5">
        <v>6.8</v>
      </c>
      <c r="G875" s="5">
        <v>6.8</v>
      </c>
      <c r="H875" s="5">
        <v>1028.8</v>
      </c>
      <c r="I875" s="5">
        <v>8720</v>
      </c>
      <c r="J875" s="5">
        <v>0</v>
      </c>
      <c r="K875" s="5">
        <v>0</v>
      </c>
      <c r="L875" s="5">
        <v>0</v>
      </c>
      <c r="M875" s="5">
        <v>0</v>
      </c>
      <c r="N875">
        <v>232</v>
      </c>
      <c r="O875">
        <v>1088</v>
      </c>
      <c r="P875">
        <v>10</v>
      </c>
      <c r="Q875">
        <v>10.3</v>
      </c>
      <c r="R875" s="54">
        <v>0.60138888888888897</v>
      </c>
      <c r="T875" s="91">
        <f t="shared" si="39"/>
        <v>10.3</v>
      </c>
      <c r="U875" s="94">
        <f t="shared" si="42"/>
        <v>0.40000000000000036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6.9</v>
      </c>
      <c r="AM875" s="5">
        <v>84</v>
      </c>
      <c r="AN875" s="5">
        <v>4.4000000000000004</v>
      </c>
      <c r="AO875" s="5">
        <v>5.6</v>
      </c>
      <c r="AP875" s="5">
        <v>6.8</v>
      </c>
      <c r="AQ875" s="5">
        <v>6.8</v>
      </c>
      <c r="AR875" s="5">
        <v>1028.8</v>
      </c>
      <c r="AS875" s="5">
        <v>8720</v>
      </c>
      <c r="AT875" s="5">
        <v>0</v>
      </c>
      <c r="AU875" s="5">
        <v>0</v>
      </c>
      <c r="AV875" s="5">
        <v>0</v>
      </c>
      <c r="AW875" s="5">
        <v>0</v>
      </c>
      <c r="AX875">
        <v>232</v>
      </c>
      <c r="AY875">
        <v>1088</v>
      </c>
      <c r="AZ875">
        <v>10</v>
      </c>
      <c r="BA875">
        <v>10.3</v>
      </c>
      <c r="BB875" s="55">
        <v>0.60138888888911202</v>
      </c>
    </row>
    <row r="876" spans="2:54" x14ac:dyDescent="0.25">
      <c r="B876" s="5">
        <v>6.8</v>
      </c>
      <c r="C876" s="5">
        <v>83</v>
      </c>
      <c r="D876" s="5">
        <v>4.0999999999999996</v>
      </c>
      <c r="E876" s="5">
        <v>5.0999999999999996</v>
      </c>
      <c r="F876" s="5">
        <v>9</v>
      </c>
      <c r="G876" s="5">
        <v>9.4</v>
      </c>
      <c r="H876" s="5">
        <v>1028.7</v>
      </c>
      <c r="I876" s="5">
        <v>8560</v>
      </c>
      <c r="J876" s="5">
        <v>0</v>
      </c>
      <c r="K876" s="5">
        <v>0</v>
      </c>
      <c r="L876" s="5">
        <v>0</v>
      </c>
      <c r="M876" s="5">
        <v>0</v>
      </c>
      <c r="N876">
        <v>232</v>
      </c>
      <c r="O876">
        <v>1088</v>
      </c>
      <c r="P876">
        <v>10</v>
      </c>
      <c r="Q876">
        <v>10.3</v>
      </c>
      <c r="R876" s="54">
        <v>0.60208333333333297</v>
      </c>
      <c r="T876" s="91">
        <f t="shared" si="39"/>
        <v>10.3</v>
      </c>
      <c r="U876" s="94">
        <f t="shared" si="42"/>
        <v>0.50000000000000089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6.8</v>
      </c>
      <c r="AM876" s="5">
        <v>83</v>
      </c>
      <c r="AN876" s="5">
        <v>4.0999999999999996</v>
      </c>
      <c r="AO876" s="5">
        <v>5.0999999999999996</v>
      </c>
      <c r="AP876" s="5">
        <v>9</v>
      </c>
      <c r="AQ876" s="5">
        <v>9.4</v>
      </c>
      <c r="AR876" s="5">
        <v>1028.7</v>
      </c>
      <c r="AS876" s="5">
        <v>8560</v>
      </c>
      <c r="AT876" s="5">
        <v>0</v>
      </c>
      <c r="AU876" s="5">
        <v>0</v>
      </c>
      <c r="AV876" s="5">
        <v>0</v>
      </c>
      <c r="AW876" s="5">
        <v>0</v>
      </c>
      <c r="AX876">
        <v>232</v>
      </c>
      <c r="AY876">
        <v>1088</v>
      </c>
      <c r="AZ876">
        <v>10</v>
      </c>
      <c r="BA876">
        <v>10.3</v>
      </c>
      <c r="BB876" s="55">
        <v>0.60208333333355701</v>
      </c>
    </row>
    <row r="877" spans="2:54" x14ac:dyDescent="0.25">
      <c r="B877" s="5">
        <v>6.7</v>
      </c>
      <c r="C877" s="5">
        <v>84</v>
      </c>
      <c r="D877" s="5">
        <v>4.2</v>
      </c>
      <c r="E877" s="5">
        <v>6.7</v>
      </c>
      <c r="F877" s="5">
        <v>3.2</v>
      </c>
      <c r="G877" s="5">
        <v>4.7</v>
      </c>
      <c r="H877" s="5">
        <v>1028.7</v>
      </c>
      <c r="I877" s="5">
        <v>9270</v>
      </c>
      <c r="J877" s="5">
        <v>0</v>
      </c>
      <c r="K877" s="5">
        <v>0</v>
      </c>
      <c r="L877" s="5">
        <v>0</v>
      </c>
      <c r="M877" s="5">
        <v>0</v>
      </c>
      <c r="N877">
        <v>232</v>
      </c>
      <c r="O877">
        <v>1088</v>
      </c>
      <c r="P877">
        <v>10</v>
      </c>
      <c r="Q877">
        <v>10.3</v>
      </c>
      <c r="R877" s="54">
        <v>0.60277777777777797</v>
      </c>
      <c r="T877" s="91">
        <f t="shared" si="39"/>
        <v>10.3</v>
      </c>
      <c r="U877" s="94">
        <f t="shared" si="42"/>
        <v>0.60000000000000053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6.7</v>
      </c>
      <c r="AM877" s="5">
        <v>84</v>
      </c>
      <c r="AN877" s="5">
        <v>4.2</v>
      </c>
      <c r="AO877" s="5">
        <v>6.7</v>
      </c>
      <c r="AP877" s="5">
        <v>3.2</v>
      </c>
      <c r="AQ877" s="5">
        <v>4.7</v>
      </c>
      <c r="AR877" s="5">
        <v>1028.7</v>
      </c>
      <c r="AS877" s="5">
        <v>9270</v>
      </c>
      <c r="AT877" s="5">
        <v>0</v>
      </c>
      <c r="AU877" s="5">
        <v>0</v>
      </c>
      <c r="AV877" s="5">
        <v>0</v>
      </c>
      <c r="AW877" s="5">
        <v>0</v>
      </c>
      <c r="AX877">
        <v>232</v>
      </c>
      <c r="AY877">
        <v>1088</v>
      </c>
      <c r="AZ877">
        <v>10</v>
      </c>
      <c r="BA877">
        <v>10.3</v>
      </c>
      <c r="BB877" s="55">
        <v>0.60277777777800201</v>
      </c>
    </row>
    <row r="878" spans="2:54" x14ac:dyDescent="0.25">
      <c r="B878" s="5">
        <v>6.8</v>
      </c>
      <c r="C878" s="5">
        <v>84</v>
      </c>
      <c r="D878" s="5">
        <v>4.3</v>
      </c>
      <c r="E878" s="5">
        <v>6</v>
      </c>
      <c r="F878" s="5">
        <v>5.4</v>
      </c>
      <c r="G878" s="5">
        <v>5.4</v>
      </c>
      <c r="H878" s="5">
        <v>1028.7</v>
      </c>
      <c r="I878" s="5">
        <v>9780</v>
      </c>
      <c r="J878" s="5">
        <v>0</v>
      </c>
      <c r="K878" s="5">
        <v>0</v>
      </c>
      <c r="L878" s="5">
        <v>0</v>
      </c>
      <c r="M878" s="5">
        <v>0</v>
      </c>
      <c r="N878">
        <v>232</v>
      </c>
      <c r="O878">
        <v>1088</v>
      </c>
      <c r="P878">
        <v>10</v>
      </c>
      <c r="Q878">
        <v>10.3</v>
      </c>
      <c r="R878" s="54">
        <v>0.60347222222222197</v>
      </c>
      <c r="T878" s="91">
        <f t="shared" si="39"/>
        <v>10.3</v>
      </c>
      <c r="U878" s="94">
        <f t="shared" si="42"/>
        <v>0.50000000000000089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6.8</v>
      </c>
      <c r="AM878" s="5">
        <v>84</v>
      </c>
      <c r="AN878" s="5">
        <v>4.3</v>
      </c>
      <c r="AO878" s="5">
        <v>6</v>
      </c>
      <c r="AP878" s="5">
        <v>5.4</v>
      </c>
      <c r="AQ878" s="5">
        <v>5.4</v>
      </c>
      <c r="AR878" s="5">
        <v>1028.7</v>
      </c>
      <c r="AS878" s="5">
        <v>9780</v>
      </c>
      <c r="AT878" s="5">
        <v>0</v>
      </c>
      <c r="AU878" s="5">
        <v>0</v>
      </c>
      <c r="AV878" s="5">
        <v>0</v>
      </c>
      <c r="AW878" s="5">
        <v>0</v>
      </c>
      <c r="AX878">
        <v>232</v>
      </c>
      <c r="AY878">
        <v>1088</v>
      </c>
      <c r="AZ878">
        <v>10</v>
      </c>
      <c r="BA878">
        <v>10.3</v>
      </c>
      <c r="BB878" s="55">
        <v>0.60347222222244701</v>
      </c>
    </row>
    <row r="879" spans="2:54" x14ac:dyDescent="0.25">
      <c r="B879" s="5">
        <v>6.8</v>
      </c>
      <c r="C879" s="5">
        <v>84</v>
      </c>
      <c r="D879" s="5">
        <v>4.3</v>
      </c>
      <c r="E879" s="5">
        <v>5.8</v>
      </c>
      <c r="F879" s="5">
        <v>6.1</v>
      </c>
      <c r="G879" s="5">
        <v>6.1</v>
      </c>
      <c r="H879" s="5">
        <v>1028.9000000000001</v>
      </c>
      <c r="I879" s="5">
        <v>9950</v>
      </c>
      <c r="J879" s="5">
        <v>0</v>
      </c>
      <c r="K879" s="5">
        <v>0</v>
      </c>
      <c r="L879" s="5">
        <v>0</v>
      </c>
      <c r="M879" s="5">
        <v>0</v>
      </c>
      <c r="N879">
        <v>232</v>
      </c>
      <c r="O879">
        <v>1088</v>
      </c>
      <c r="P879">
        <v>9.9</v>
      </c>
      <c r="Q879">
        <v>10.199999999999999</v>
      </c>
      <c r="R879" s="54">
        <v>0.60416666666666696</v>
      </c>
      <c r="T879" s="91">
        <f t="shared" si="39"/>
        <v>10.199999999999999</v>
      </c>
      <c r="U879" s="94">
        <f t="shared" si="42"/>
        <v>0.39999999999999947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6.8</v>
      </c>
      <c r="AM879" s="5">
        <v>84</v>
      </c>
      <c r="AN879" s="5">
        <v>4.3</v>
      </c>
      <c r="AO879" s="5">
        <v>5.8</v>
      </c>
      <c r="AP879" s="5">
        <v>6.1</v>
      </c>
      <c r="AQ879" s="5">
        <v>6.1</v>
      </c>
      <c r="AR879" s="5">
        <v>1028.9000000000001</v>
      </c>
      <c r="AS879" s="5">
        <v>9950</v>
      </c>
      <c r="AT879" s="5">
        <v>0</v>
      </c>
      <c r="AU879" s="5">
        <v>0</v>
      </c>
      <c r="AV879" s="5">
        <v>0</v>
      </c>
      <c r="AW879" s="5">
        <v>0</v>
      </c>
      <c r="AX879">
        <v>232</v>
      </c>
      <c r="AY879">
        <v>1088</v>
      </c>
      <c r="AZ879">
        <v>9.9</v>
      </c>
      <c r="BA879">
        <v>10.199999999999999</v>
      </c>
      <c r="BB879" s="55">
        <v>0.604166666666892</v>
      </c>
    </row>
    <row r="880" spans="2:54" x14ac:dyDescent="0.25">
      <c r="B880" s="5">
        <v>6.8</v>
      </c>
      <c r="C880" s="5">
        <v>84</v>
      </c>
      <c r="D880" s="5">
        <v>4.3</v>
      </c>
      <c r="E880" s="5">
        <v>6.8</v>
      </c>
      <c r="F880" s="5">
        <v>4.3</v>
      </c>
      <c r="G880" s="5">
        <v>5.8</v>
      </c>
      <c r="H880" s="5">
        <v>1028.5</v>
      </c>
      <c r="I880" s="5">
        <v>9750</v>
      </c>
      <c r="J880" s="5">
        <v>0</v>
      </c>
      <c r="K880" s="5">
        <v>0</v>
      </c>
      <c r="L880" s="5">
        <v>0</v>
      </c>
      <c r="M880" s="5">
        <v>0</v>
      </c>
      <c r="N880">
        <v>232</v>
      </c>
      <c r="O880">
        <v>1088</v>
      </c>
      <c r="P880">
        <v>9.9</v>
      </c>
      <c r="Q880">
        <v>10.199999999999999</v>
      </c>
      <c r="R880" s="54">
        <v>0.60486111111111096</v>
      </c>
      <c r="T880" s="91">
        <f t="shared" si="39"/>
        <v>10.199999999999999</v>
      </c>
      <c r="U880" s="94">
        <f t="shared" si="42"/>
        <v>0.39999999999999947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6.8</v>
      </c>
      <c r="AM880" s="5">
        <v>84</v>
      </c>
      <c r="AN880" s="5">
        <v>4.3</v>
      </c>
      <c r="AO880" s="5">
        <v>6.8</v>
      </c>
      <c r="AP880" s="5">
        <v>4.3</v>
      </c>
      <c r="AQ880" s="5">
        <v>5.8</v>
      </c>
      <c r="AR880" s="5">
        <v>1028.5</v>
      </c>
      <c r="AS880" s="5">
        <v>9750</v>
      </c>
      <c r="AT880" s="5">
        <v>0</v>
      </c>
      <c r="AU880" s="5">
        <v>0</v>
      </c>
      <c r="AV880" s="5">
        <v>0</v>
      </c>
      <c r="AW880" s="5">
        <v>0</v>
      </c>
      <c r="AX880">
        <v>232</v>
      </c>
      <c r="AY880">
        <v>1088</v>
      </c>
      <c r="AZ880">
        <v>9.9</v>
      </c>
      <c r="BA880">
        <v>10.199999999999999</v>
      </c>
      <c r="BB880" s="55">
        <v>0.604861111111337</v>
      </c>
    </row>
    <row r="881" spans="2:54" x14ac:dyDescent="0.25">
      <c r="B881" s="5">
        <v>6.8</v>
      </c>
      <c r="C881" s="5">
        <v>84</v>
      </c>
      <c r="D881" s="5">
        <v>4.3</v>
      </c>
      <c r="E881" s="5">
        <v>5.0999999999999996</v>
      </c>
      <c r="F881" s="5">
        <v>8.6</v>
      </c>
      <c r="G881" s="5">
        <v>8.6</v>
      </c>
      <c r="H881" s="5">
        <v>1028.5999999999999</v>
      </c>
      <c r="I881" s="5">
        <v>10110</v>
      </c>
      <c r="J881" s="5">
        <v>0</v>
      </c>
      <c r="K881" s="5">
        <v>0</v>
      </c>
      <c r="L881" s="5">
        <v>0</v>
      </c>
      <c r="M881" s="5">
        <v>0</v>
      </c>
      <c r="N881">
        <v>232</v>
      </c>
      <c r="O881">
        <v>1088</v>
      </c>
      <c r="P881">
        <v>9.9</v>
      </c>
      <c r="Q881">
        <v>10.199999999999999</v>
      </c>
      <c r="R881" s="54">
        <v>0.60555555555555596</v>
      </c>
      <c r="T881" s="91">
        <f t="shared" si="39"/>
        <v>10.199999999999999</v>
      </c>
      <c r="U881" s="94">
        <f t="shared" si="42"/>
        <v>0.39999999999999947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6.8</v>
      </c>
      <c r="AM881" s="5">
        <v>84</v>
      </c>
      <c r="AN881" s="5">
        <v>4.3</v>
      </c>
      <c r="AO881" s="5">
        <v>5.0999999999999996</v>
      </c>
      <c r="AP881" s="5">
        <v>8.6</v>
      </c>
      <c r="AQ881" s="5">
        <v>8.6</v>
      </c>
      <c r="AR881" s="5">
        <v>1028.5999999999999</v>
      </c>
      <c r="AS881" s="5">
        <v>10110</v>
      </c>
      <c r="AT881" s="5">
        <v>0</v>
      </c>
      <c r="AU881" s="5">
        <v>0</v>
      </c>
      <c r="AV881" s="5">
        <v>0</v>
      </c>
      <c r="AW881" s="5">
        <v>0</v>
      </c>
      <c r="AX881">
        <v>232</v>
      </c>
      <c r="AY881">
        <v>1088</v>
      </c>
      <c r="AZ881">
        <v>9.9</v>
      </c>
      <c r="BA881">
        <v>10.199999999999999</v>
      </c>
      <c r="BB881" s="55">
        <v>0.605555555555782</v>
      </c>
    </row>
    <row r="882" spans="2:54" x14ac:dyDescent="0.25">
      <c r="B882" s="5">
        <v>6.8</v>
      </c>
      <c r="C882" s="5">
        <v>84</v>
      </c>
      <c r="D882" s="5">
        <v>4.3</v>
      </c>
      <c r="E882" s="5">
        <v>6.8</v>
      </c>
      <c r="F882" s="5">
        <v>4.7</v>
      </c>
      <c r="G882" s="5">
        <v>4.7</v>
      </c>
      <c r="H882" s="5">
        <v>1028.7</v>
      </c>
      <c r="I882" s="5">
        <v>10110</v>
      </c>
      <c r="J882" s="5">
        <v>0</v>
      </c>
      <c r="K882" s="5">
        <v>0</v>
      </c>
      <c r="L882" s="5">
        <v>0</v>
      </c>
      <c r="M882" s="5">
        <v>0</v>
      </c>
      <c r="N882">
        <v>232</v>
      </c>
      <c r="O882">
        <v>1088</v>
      </c>
      <c r="P882">
        <v>9.9</v>
      </c>
      <c r="Q882">
        <v>10.199999999999999</v>
      </c>
      <c r="R882" s="54">
        <v>0.60624999999999996</v>
      </c>
      <c r="T882" s="91">
        <f t="shared" ref="T882:T945" si="43">MAX($P882,$Q882)</f>
        <v>10.199999999999999</v>
      </c>
      <c r="U882" s="94">
        <f t="shared" si="42"/>
        <v>0.39999999999999947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6.8</v>
      </c>
      <c r="AM882" s="5">
        <v>84</v>
      </c>
      <c r="AN882" s="5">
        <v>4.3</v>
      </c>
      <c r="AO882" s="5">
        <v>6.8</v>
      </c>
      <c r="AP882" s="5">
        <v>4.7</v>
      </c>
      <c r="AQ882" s="5">
        <v>4.7</v>
      </c>
      <c r="AR882" s="5">
        <v>1028.7</v>
      </c>
      <c r="AS882" s="5">
        <v>10110</v>
      </c>
      <c r="AT882" s="5">
        <v>0</v>
      </c>
      <c r="AU882" s="5">
        <v>0</v>
      </c>
      <c r="AV882" s="5">
        <v>0</v>
      </c>
      <c r="AW882" s="5">
        <v>0</v>
      </c>
      <c r="AX882">
        <v>232</v>
      </c>
      <c r="AY882">
        <v>1088</v>
      </c>
      <c r="AZ882">
        <v>9.9</v>
      </c>
      <c r="BA882">
        <v>10.199999999999999</v>
      </c>
      <c r="BB882" s="55">
        <v>0.606250000000227</v>
      </c>
    </row>
    <row r="883" spans="2:54" x14ac:dyDescent="0.25">
      <c r="B883" s="5">
        <v>6.8</v>
      </c>
      <c r="C883" s="5">
        <v>84</v>
      </c>
      <c r="D883" s="5">
        <v>4.3</v>
      </c>
      <c r="E883" s="5">
        <v>5.8</v>
      </c>
      <c r="F883" s="5">
        <v>5.8</v>
      </c>
      <c r="G883" s="5">
        <v>6.5</v>
      </c>
      <c r="H883" s="5">
        <v>1028.5</v>
      </c>
      <c r="I883" s="5">
        <v>10050</v>
      </c>
      <c r="J883" s="5">
        <v>0</v>
      </c>
      <c r="K883" s="5">
        <v>0</v>
      </c>
      <c r="L883" s="5">
        <v>0</v>
      </c>
      <c r="M883" s="5">
        <v>0</v>
      </c>
      <c r="N883">
        <v>232</v>
      </c>
      <c r="O883">
        <v>1088</v>
      </c>
      <c r="P883">
        <v>9.9</v>
      </c>
      <c r="Q883">
        <v>10.199999999999999</v>
      </c>
      <c r="R883" s="54">
        <v>0.60694444444444495</v>
      </c>
      <c r="T883" s="91">
        <f t="shared" si="43"/>
        <v>10.199999999999999</v>
      </c>
      <c r="U883" s="94">
        <f t="shared" si="42"/>
        <v>0.39999999999999947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6.8</v>
      </c>
      <c r="AM883" s="5">
        <v>84</v>
      </c>
      <c r="AN883" s="5">
        <v>4.3</v>
      </c>
      <c r="AO883" s="5">
        <v>5.8</v>
      </c>
      <c r="AP883" s="5">
        <v>5.8</v>
      </c>
      <c r="AQ883" s="5">
        <v>6.5</v>
      </c>
      <c r="AR883" s="5">
        <v>1028.5</v>
      </c>
      <c r="AS883" s="5">
        <v>10050</v>
      </c>
      <c r="AT883" s="5">
        <v>0</v>
      </c>
      <c r="AU883" s="5">
        <v>0</v>
      </c>
      <c r="AV883" s="5">
        <v>0</v>
      </c>
      <c r="AW883" s="5">
        <v>0</v>
      </c>
      <c r="AX883">
        <v>232</v>
      </c>
      <c r="AY883">
        <v>1088</v>
      </c>
      <c r="AZ883">
        <v>9.9</v>
      </c>
      <c r="BA883">
        <v>10.199999999999999</v>
      </c>
      <c r="BB883" s="55">
        <v>0.60694444444467199</v>
      </c>
    </row>
    <row r="884" spans="2:54" x14ac:dyDescent="0.25">
      <c r="B884" s="5">
        <v>6.9</v>
      </c>
      <c r="C884" s="5">
        <v>84</v>
      </c>
      <c r="D884" s="5">
        <v>4.4000000000000004</v>
      </c>
      <c r="E884" s="5">
        <v>5.9</v>
      </c>
      <c r="F884" s="5">
        <v>6.1</v>
      </c>
      <c r="G884" s="5">
        <v>8.3000000000000007</v>
      </c>
      <c r="H884" s="5">
        <v>1028.8</v>
      </c>
      <c r="I884" s="5">
        <v>8970</v>
      </c>
      <c r="J884" s="5">
        <v>0</v>
      </c>
      <c r="K884" s="5">
        <v>0</v>
      </c>
      <c r="L884" s="5">
        <v>0</v>
      </c>
      <c r="M884" s="5">
        <v>0</v>
      </c>
      <c r="N884">
        <v>232</v>
      </c>
      <c r="O884">
        <v>1088</v>
      </c>
      <c r="P884">
        <v>9.9</v>
      </c>
      <c r="Q884">
        <v>10.199999999999999</v>
      </c>
      <c r="R884" s="54">
        <v>0.60763888888888895</v>
      </c>
      <c r="T884" s="91">
        <f t="shared" si="43"/>
        <v>10.199999999999999</v>
      </c>
      <c r="U884" s="94">
        <f t="shared" si="42"/>
        <v>0.29999999999999893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6.9</v>
      </c>
      <c r="AM884" s="5">
        <v>84</v>
      </c>
      <c r="AN884" s="5">
        <v>4.4000000000000004</v>
      </c>
      <c r="AO884" s="5">
        <v>5.9</v>
      </c>
      <c r="AP884" s="5">
        <v>6.1</v>
      </c>
      <c r="AQ884" s="5">
        <v>8.3000000000000007</v>
      </c>
      <c r="AR884" s="5">
        <v>1028.8</v>
      </c>
      <c r="AS884" s="5">
        <v>8970</v>
      </c>
      <c r="AT884" s="5">
        <v>0</v>
      </c>
      <c r="AU884" s="5">
        <v>0</v>
      </c>
      <c r="AV884" s="5">
        <v>0</v>
      </c>
      <c r="AW884" s="5">
        <v>0</v>
      </c>
      <c r="AX884">
        <v>232</v>
      </c>
      <c r="AY884">
        <v>1088</v>
      </c>
      <c r="AZ884">
        <v>9.9</v>
      </c>
      <c r="BA884">
        <v>10.199999999999999</v>
      </c>
      <c r="BB884" s="55">
        <v>0.60763888888911699</v>
      </c>
    </row>
    <row r="885" spans="2:54" x14ac:dyDescent="0.25">
      <c r="B885" s="5">
        <v>6.8</v>
      </c>
      <c r="C885" s="5">
        <v>83</v>
      </c>
      <c r="D885" s="5">
        <v>4.0999999999999996</v>
      </c>
      <c r="E885" s="5">
        <v>6.1</v>
      </c>
      <c r="F885" s="5">
        <v>5</v>
      </c>
      <c r="G885" s="5">
        <v>5</v>
      </c>
      <c r="H885" s="5">
        <v>1028.5</v>
      </c>
      <c r="I885" s="5">
        <v>8830</v>
      </c>
      <c r="J885" s="5">
        <v>0</v>
      </c>
      <c r="K885" s="5">
        <v>0</v>
      </c>
      <c r="L885" s="5">
        <v>0</v>
      </c>
      <c r="M885" s="5">
        <v>0</v>
      </c>
      <c r="N885">
        <v>232</v>
      </c>
      <c r="O885">
        <v>1088</v>
      </c>
      <c r="P885">
        <v>9.9</v>
      </c>
      <c r="Q885">
        <v>10.199999999999999</v>
      </c>
      <c r="R885" s="54">
        <v>0.60833333333333295</v>
      </c>
      <c r="T885" s="91">
        <f t="shared" si="43"/>
        <v>10.199999999999999</v>
      </c>
      <c r="U885" s="94">
        <f t="shared" si="42"/>
        <v>0.39999999999999947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6.8</v>
      </c>
      <c r="AM885" s="5">
        <v>83</v>
      </c>
      <c r="AN885" s="5">
        <v>4.0999999999999996</v>
      </c>
      <c r="AO885" s="5">
        <v>6.1</v>
      </c>
      <c r="AP885" s="5">
        <v>5</v>
      </c>
      <c r="AQ885" s="5">
        <v>5</v>
      </c>
      <c r="AR885" s="5">
        <v>1028.5</v>
      </c>
      <c r="AS885" s="5">
        <v>8830</v>
      </c>
      <c r="AT885" s="5">
        <v>0</v>
      </c>
      <c r="AU885" s="5">
        <v>0</v>
      </c>
      <c r="AV885" s="5">
        <v>0</v>
      </c>
      <c r="AW885" s="5">
        <v>0</v>
      </c>
      <c r="AX885">
        <v>232</v>
      </c>
      <c r="AY885">
        <v>1088</v>
      </c>
      <c r="AZ885">
        <v>9.9</v>
      </c>
      <c r="BA885">
        <v>10.199999999999999</v>
      </c>
      <c r="BB885" s="55">
        <v>0.60833333333356199</v>
      </c>
    </row>
    <row r="886" spans="2:54" x14ac:dyDescent="0.25">
      <c r="B886" s="5">
        <v>6.8</v>
      </c>
      <c r="C886" s="5">
        <v>84</v>
      </c>
      <c r="D886" s="5">
        <v>4.3</v>
      </c>
      <c r="E886" s="5">
        <v>6.8</v>
      </c>
      <c r="F886" s="5">
        <v>3.6</v>
      </c>
      <c r="G886" s="5">
        <v>5.4</v>
      </c>
      <c r="H886" s="5">
        <v>1028.5999999999999</v>
      </c>
      <c r="I886" s="5">
        <v>8300</v>
      </c>
      <c r="J886" s="5">
        <v>0</v>
      </c>
      <c r="K886" s="5">
        <v>0</v>
      </c>
      <c r="L886" s="5">
        <v>0</v>
      </c>
      <c r="M886" s="5">
        <v>0</v>
      </c>
      <c r="N886">
        <v>232</v>
      </c>
      <c r="O886">
        <v>1088</v>
      </c>
      <c r="P886">
        <v>9.9</v>
      </c>
      <c r="Q886">
        <v>10.199999999999999</v>
      </c>
      <c r="R886" s="54">
        <v>0.60902777777777795</v>
      </c>
      <c r="T886" s="91">
        <f t="shared" si="43"/>
        <v>10.199999999999999</v>
      </c>
      <c r="U886" s="94">
        <f t="shared" si="42"/>
        <v>0.39999999999999947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6.8</v>
      </c>
      <c r="AM886" s="5">
        <v>84</v>
      </c>
      <c r="AN886" s="5">
        <v>4.3</v>
      </c>
      <c r="AO886" s="5">
        <v>6.8</v>
      </c>
      <c r="AP886" s="5">
        <v>3.6</v>
      </c>
      <c r="AQ886" s="5">
        <v>5.4</v>
      </c>
      <c r="AR886" s="5">
        <v>1028.5999999999999</v>
      </c>
      <c r="AS886" s="5">
        <v>8300</v>
      </c>
      <c r="AT886" s="5">
        <v>0</v>
      </c>
      <c r="AU886" s="5">
        <v>0</v>
      </c>
      <c r="AV886" s="5">
        <v>0</v>
      </c>
      <c r="AW886" s="5">
        <v>0</v>
      </c>
      <c r="AX886">
        <v>232</v>
      </c>
      <c r="AY886">
        <v>1088</v>
      </c>
      <c r="AZ886">
        <v>9.9</v>
      </c>
      <c r="BA886">
        <v>10.199999999999999</v>
      </c>
      <c r="BB886" s="55">
        <v>0.60902777777800698</v>
      </c>
    </row>
    <row r="887" spans="2:54" x14ac:dyDescent="0.25">
      <c r="B887" s="5">
        <v>6.8</v>
      </c>
      <c r="C887" s="5">
        <v>83</v>
      </c>
      <c r="D887" s="5">
        <v>4.0999999999999996</v>
      </c>
      <c r="E887" s="5">
        <v>6.8</v>
      </c>
      <c r="F887" s="5">
        <v>3.2</v>
      </c>
      <c r="G887" s="5">
        <v>3.2</v>
      </c>
      <c r="H887" s="5">
        <v>1028.5</v>
      </c>
      <c r="I887" s="5">
        <v>7760</v>
      </c>
      <c r="J887" s="5">
        <v>0</v>
      </c>
      <c r="K887" s="5">
        <v>0</v>
      </c>
      <c r="L887" s="5">
        <v>0</v>
      </c>
      <c r="M887" s="5">
        <v>0</v>
      </c>
      <c r="N887">
        <v>232</v>
      </c>
      <c r="O887">
        <v>1088</v>
      </c>
      <c r="P887">
        <v>9.9</v>
      </c>
      <c r="Q887">
        <v>10.199999999999999</v>
      </c>
      <c r="R887" s="54">
        <v>0.60972222222222205</v>
      </c>
      <c r="T887" s="91">
        <f t="shared" si="43"/>
        <v>10.199999999999999</v>
      </c>
      <c r="U887" s="94">
        <f t="shared" si="42"/>
        <v>0.39999999999999947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6.8</v>
      </c>
      <c r="AM887" s="5">
        <v>83</v>
      </c>
      <c r="AN887" s="5">
        <v>4.0999999999999996</v>
      </c>
      <c r="AO887" s="5">
        <v>6.8</v>
      </c>
      <c r="AP887" s="5">
        <v>3.2</v>
      </c>
      <c r="AQ887" s="5">
        <v>3.2</v>
      </c>
      <c r="AR887" s="5">
        <v>1028.5</v>
      </c>
      <c r="AS887" s="5">
        <v>7760</v>
      </c>
      <c r="AT887" s="5">
        <v>0</v>
      </c>
      <c r="AU887" s="5">
        <v>0</v>
      </c>
      <c r="AV887" s="5">
        <v>0</v>
      </c>
      <c r="AW887" s="5">
        <v>0</v>
      </c>
      <c r="AX887">
        <v>232</v>
      </c>
      <c r="AY887">
        <v>1088</v>
      </c>
      <c r="AZ887">
        <v>9.9</v>
      </c>
      <c r="BA887">
        <v>10.199999999999999</v>
      </c>
      <c r="BB887" s="55">
        <v>0.60972222222245198</v>
      </c>
    </row>
    <row r="888" spans="2:54" x14ac:dyDescent="0.25">
      <c r="B888" s="5">
        <v>6.8</v>
      </c>
      <c r="C888" s="5">
        <v>83</v>
      </c>
      <c r="D888" s="5">
        <v>4.0999999999999996</v>
      </c>
      <c r="E888" s="5">
        <v>6.8</v>
      </c>
      <c r="F888" s="5">
        <v>4.3</v>
      </c>
      <c r="G888" s="5">
        <v>5.4</v>
      </c>
      <c r="H888" s="5">
        <v>1028.8</v>
      </c>
      <c r="I888" s="5">
        <v>7920</v>
      </c>
      <c r="J888" s="5">
        <v>0</v>
      </c>
      <c r="K888" s="5">
        <v>0</v>
      </c>
      <c r="L888" s="5">
        <v>0</v>
      </c>
      <c r="M888" s="5">
        <v>0</v>
      </c>
      <c r="N888">
        <v>232</v>
      </c>
      <c r="O888">
        <v>1088</v>
      </c>
      <c r="P888">
        <v>9.9</v>
      </c>
      <c r="Q888">
        <v>10.199999999999999</v>
      </c>
      <c r="R888" s="54">
        <v>0.61041666666666705</v>
      </c>
      <c r="T888" s="91">
        <f t="shared" si="43"/>
        <v>10.199999999999999</v>
      </c>
      <c r="U888" s="94">
        <f t="shared" si="42"/>
        <v>0.39999999999999947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6.8</v>
      </c>
      <c r="AM888" s="5">
        <v>83</v>
      </c>
      <c r="AN888" s="5">
        <v>4.0999999999999996</v>
      </c>
      <c r="AO888" s="5">
        <v>6.8</v>
      </c>
      <c r="AP888" s="5">
        <v>4.3</v>
      </c>
      <c r="AQ888" s="5">
        <v>5.4</v>
      </c>
      <c r="AR888" s="5">
        <v>1028.8</v>
      </c>
      <c r="AS888" s="5">
        <v>7920</v>
      </c>
      <c r="AT888" s="5">
        <v>0</v>
      </c>
      <c r="AU888" s="5">
        <v>0</v>
      </c>
      <c r="AV888" s="5">
        <v>0</v>
      </c>
      <c r="AW888" s="5">
        <v>0</v>
      </c>
      <c r="AX888">
        <v>232</v>
      </c>
      <c r="AY888">
        <v>1088</v>
      </c>
      <c r="AZ888">
        <v>9.9</v>
      </c>
      <c r="BA888">
        <v>10.199999999999999</v>
      </c>
      <c r="BB888" s="55">
        <v>0.61041666666689698</v>
      </c>
    </row>
    <row r="889" spans="2:54" x14ac:dyDescent="0.25">
      <c r="B889" s="5">
        <v>6.9</v>
      </c>
      <c r="C889" s="5">
        <v>84</v>
      </c>
      <c r="D889" s="5">
        <v>4.4000000000000004</v>
      </c>
      <c r="E889" s="5">
        <v>6.9</v>
      </c>
      <c r="F889" s="5">
        <v>1.8</v>
      </c>
      <c r="G889" s="5">
        <v>3.6</v>
      </c>
      <c r="H889" s="5">
        <v>1028.5999999999999</v>
      </c>
      <c r="I889" s="5">
        <v>8840</v>
      </c>
      <c r="J889" s="5">
        <v>0</v>
      </c>
      <c r="K889" s="5">
        <v>0</v>
      </c>
      <c r="L889" s="5">
        <v>0</v>
      </c>
      <c r="M889" s="5">
        <v>0</v>
      </c>
      <c r="N889">
        <v>232</v>
      </c>
      <c r="O889">
        <v>1088</v>
      </c>
      <c r="P889">
        <v>9.9</v>
      </c>
      <c r="Q889">
        <v>10.199999999999999</v>
      </c>
      <c r="R889" s="54">
        <v>0.61111111111111105</v>
      </c>
      <c r="T889" s="91">
        <f t="shared" si="43"/>
        <v>10.199999999999999</v>
      </c>
      <c r="U889" s="94">
        <f t="shared" si="42"/>
        <v>0.29999999999999893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6.9</v>
      </c>
      <c r="AM889" s="5">
        <v>84</v>
      </c>
      <c r="AN889" s="5">
        <v>4.4000000000000004</v>
      </c>
      <c r="AO889" s="5">
        <v>6.9</v>
      </c>
      <c r="AP889" s="5">
        <v>1.8</v>
      </c>
      <c r="AQ889" s="5">
        <v>3.6</v>
      </c>
      <c r="AR889" s="5">
        <v>1028.5999999999999</v>
      </c>
      <c r="AS889" s="5">
        <v>8840</v>
      </c>
      <c r="AT889" s="5">
        <v>0</v>
      </c>
      <c r="AU889" s="5">
        <v>0</v>
      </c>
      <c r="AV889" s="5">
        <v>0</v>
      </c>
      <c r="AW889" s="5">
        <v>0</v>
      </c>
      <c r="AX889">
        <v>232</v>
      </c>
      <c r="AY889">
        <v>1088</v>
      </c>
      <c r="AZ889">
        <v>9.9</v>
      </c>
      <c r="BA889">
        <v>10.199999999999999</v>
      </c>
      <c r="BB889" s="55">
        <v>0.61111111111134198</v>
      </c>
    </row>
    <row r="890" spans="2:54" x14ac:dyDescent="0.25">
      <c r="B890" s="5">
        <v>6.9</v>
      </c>
      <c r="C890" s="5">
        <v>84</v>
      </c>
      <c r="D890" s="5">
        <v>4.4000000000000004</v>
      </c>
      <c r="E890" s="5">
        <v>6.9</v>
      </c>
      <c r="F890" s="5">
        <v>2.9</v>
      </c>
      <c r="G890" s="5">
        <v>4</v>
      </c>
      <c r="H890" s="5">
        <v>1028.5999999999999</v>
      </c>
      <c r="I890" s="5">
        <v>8930</v>
      </c>
      <c r="J890" s="5">
        <v>0</v>
      </c>
      <c r="K890" s="5">
        <v>0</v>
      </c>
      <c r="L890" s="5">
        <v>0</v>
      </c>
      <c r="M890" s="5">
        <v>0</v>
      </c>
      <c r="N890">
        <v>232</v>
      </c>
      <c r="O890">
        <v>1088</v>
      </c>
      <c r="P890">
        <v>9.9</v>
      </c>
      <c r="Q890">
        <v>10.1</v>
      </c>
      <c r="R890" s="54">
        <v>0.61180555555555605</v>
      </c>
      <c r="T890" s="91">
        <f t="shared" si="43"/>
        <v>10.1</v>
      </c>
      <c r="U890" s="94">
        <f t="shared" si="42"/>
        <v>0.19999999999999929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6.9</v>
      </c>
      <c r="AM890" s="5">
        <v>84</v>
      </c>
      <c r="AN890" s="5">
        <v>4.4000000000000004</v>
      </c>
      <c r="AO890" s="5">
        <v>6.9</v>
      </c>
      <c r="AP890" s="5">
        <v>2.9</v>
      </c>
      <c r="AQ890" s="5">
        <v>4</v>
      </c>
      <c r="AR890" s="5">
        <v>1028.5999999999999</v>
      </c>
      <c r="AS890" s="5">
        <v>8930</v>
      </c>
      <c r="AT890" s="5">
        <v>0</v>
      </c>
      <c r="AU890" s="5">
        <v>0</v>
      </c>
      <c r="AV890" s="5">
        <v>0</v>
      </c>
      <c r="AW890" s="5">
        <v>0</v>
      </c>
      <c r="AX890">
        <v>232</v>
      </c>
      <c r="AY890">
        <v>1088</v>
      </c>
      <c r="AZ890">
        <v>9.9</v>
      </c>
      <c r="BA890">
        <v>10.1</v>
      </c>
      <c r="BB890" s="55">
        <v>0.61180555555578697</v>
      </c>
    </row>
    <row r="891" spans="2:54" x14ac:dyDescent="0.25">
      <c r="B891" s="5">
        <v>6.9</v>
      </c>
      <c r="C891" s="5">
        <v>83</v>
      </c>
      <c r="D891" s="5">
        <v>4.2</v>
      </c>
      <c r="E891" s="5">
        <v>5.7</v>
      </c>
      <c r="F891" s="5">
        <v>6.5</v>
      </c>
      <c r="G891" s="5">
        <v>6.5</v>
      </c>
      <c r="H891" s="5">
        <v>1028.8</v>
      </c>
      <c r="I891" s="5">
        <v>8700</v>
      </c>
      <c r="J891" s="5">
        <v>0</v>
      </c>
      <c r="K891" s="5">
        <v>0</v>
      </c>
      <c r="L891" s="5">
        <v>0</v>
      </c>
      <c r="M891" s="5">
        <v>0</v>
      </c>
      <c r="N891">
        <v>232</v>
      </c>
      <c r="O891">
        <v>1088</v>
      </c>
      <c r="P891">
        <v>9.9</v>
      </c>
      <c r="Q891">
        <v>10.1</v>
      </c>
      <c r="R891" s="54">
        <v>0.61250000000000004</v>
      </c>
      <c r="T891" s="91">
        <f t="shared" si="43"/>
        <v>10.1</v>
      </c>
      <c r="U891" s="94">
        <f t="shared" si="42"/>
        <v>0.19999999999999929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6.9</v>
      </c>
      <c r="AM891" s="5">
        <v>83</v>
      </c>
      <c r="AN891" s="5">
        <v>4.2</v>
      </c>
      <c r="AO891" s="5">
        <v>5.7</v>
      </c>
      <c r="AP891" s="5">
        <v>6.5</v>
      </c>
      <c r="AQ891" s="5">
        <v>6.5</v>
      </c>
      <c r="AR891" s="5">
        <v>1028.8</v>
      </c>
      <c r="AS891" s="5">
        <v>8700</v>
      </c>
      <c r="AT891" s="5">
        <v>0</v>
      </c>
      <c r="AU891" s="5">
        <v>0</v>
      </c>
      <c r="AV891" s="5">
        <v>0</v>
      </c>
      <c r="AW891" s="5">
        <v>0</v>
      </c>
      <c r="AX891">
        <v>232</v>
      </c>
      <c r="AY891">
        <v>1088</v>
      </c>
      <c r="AZ891">
        <v>9.9</v>
      </c>
      <c r="BA891">
        <v>10.1</v>
      </c>
      <c r="BB891" s="55">
        <v>0.61250000000023197</v>
      </c>
    </row>
    <row r="892" spans="2:54" x14ac:dyDescent="0.25">
      <c r="B892" s="5">
        <v>6.8</v>
      </c>
      <c r="C892" s="5">
        <v>84</v>
      </c>
      <c r="D892" s="5">
        <v>4.3</v>
      </c>
      <c r="E892" s="5">
        <v>6.8</v>
      </c>
      <c r="F892" s="5">
        <v>3.2</v>
      </c>
      <c r="G892" s="5">
        <v>3.2</v>
      </c>
      <c r="H892" s="5">
        <v>1028.8</v>
      </c>
      <c r="I892" s="5">
        <v>8480</v>
      </c>
      <c r="J892" s="5">
        <v>0</v>
      </c>
      <c r="K892" s="5">
        <v>0</v>
      </c>
      <c r="L892" s="5">
        <v>0</v>
      </c>
      <c r="M892" s="5">
        <v>0</v>
      </c>
      <c r="N892">
        <v>232</v>
      </c>
      <c r="O892">
        <v>1088</v>
      </c>
      <c r="P892">
        <v>9.9</v>
      </c>
      <c r="Q892">
        <v>10.1</v>
      </c>
      <c r="R892" s="54">
        <v>0.61319444444444404</v>
      </c>
      <c r="T892" s="91">
        <f t="shared" si="43"/>
        <v>10.1</v>
      </c>
      <c r="U892" s="94">
        <f t="shared" si="42"/>
        <v>0.29999999999999982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6.8</v>
      </c>
      <c r="AM892" s="5">
        <v>84</v>
      </c>
      <c r="AN892" s="5">
        <v>4.3</v>
      </c>
      <c r="AO892" s="5">
        <v>6.8</v>
      </c>
      <c r="AP892" s="5">
        <v>3.2</v>
      </c>
      <c r="AQ892" s="5">
        <v>3.2</v>
      </c>
      <c r="AR892" s="5">
        <v>1028.8</v>
      </c>
      <c r="AS892" s="5">
        <v>8480</v>
      </c>
      <c r="AT892" s="5">
        <v>0</v>
      </c>
      <c r="AU892" s="5">
        <v>0</v>
      </c>
      <c r="AV892" s="5">
        <v>0</v>
      </c>
      <c r="AW892" s="5">
        <v>0</v>
      </c>
      <c r="AX892">
        <v>232</v>
      </c>
      <c r="AY892">
        <v>1088</v>
      </c>
      <c r="AZ892">
        <v>9.9</v>
      </c>
      <c r="BA892">
        <v>10.1</v>
      </c>
      <c r="BB892" s="55">
        <v>0.61319444444467697</v>
      </c>
    </row>
    <row r="893" spans="2:54" x14ac:dyDescent="0.25">
      <c r="B893" s="5">
        <v>6.9</v>
      </c>
      <c r="C893" s="5">
        <v>83</v>
      </c>
      <c r="D893" s="5">
        <v>4.2</v>
      </c>
      <c r="E893" s="5">
        <v>6.9</v>
      </c>
      <c r="F893" s="5">
        <v>3.6</v>
      </c>
      <c r="G893" s="5">
        <v>3.6</v>
      </c>
      <c r="H893" s="5">
        <v>1028.7</v>
      </c>
      <c r="I893" s="5">
        <v>7840</v>
      </c>
      <c r="J893" s="5">
        <v>0</v>
      </c>
      <c r="K893" s="5">
        <v>0</v>
      </c>
      <c r="L893" s="5">
        <v>0</v>
      </c>
      <c r="M893" s="5">
        <v>0</v>
      </c>
      <c r="N893">
        <v>232</v>
      </c>
      <c r="O893">
        <v>1088</v>
      </c>
      <c r="P893">
        <v>9.9</v>
      </c>
      <c r="Q893">
        <v>10.1</v>
      </c>
      <c r="R893" s="54">
        <v>0.61388888888888904</v>
      </c>
      <c r="T893" s="91">
        <f t="shared" si="43"/>
        <v>10.1</v>
      </c>
      <c r="U893" s="94">
        <f t="shared" si="42"/>
        <v>0.19999999999999929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6.9</v>
      </c>
      <c r="AM893" s="5">
        <v>83</v>
      </c>
      <c r="AN893" s="5">
        <v>4.2</v>
      </c>
      <c r="AO893" s="5">
        <v>6.9</v>
      </c>
      <c r="AP893" s="5">
        <v>3.6</v>
      </c>
      <c r="AQ893" s="5">
        <v>3.6</v>
      </c>
      <c r="AR893" s="5">
        <v>1028.7</v>
      </c>
      <c r="AS893" s="5">
        <v>7840</v>
      </c>
      <c r="AT893" s="5">
        <v>0</v>
      </c>
      <c r="AU893" s="5">
        <v>0</v>
      </c>
      <c r="AV893" s="5">
        <v>0</v>
      </c>
      <c r="AW893" s="5">
        <v>0</v>
      </c>
      <c r="AX893">
        <v>232</v>
      </c>
      <c r="AY893">
        <v>1088</v>
      </c>
      <c r="AZ893">
        <v>9.9</v>
      </c>
      <c r="BA893">
        <v>10.1</v>
      </c>
      <c r="BB893" s="55">
        <v>0.61388888888912196</v>
      </c>
    </row>
    <row r="894" spans="2:54" x14ac:dyDescent="0.25">
      <c r="B894" s="5">
        <v>6.9</v>
      </c>
      <c r="C894" s="5">
        <v>84</v>
      </c>
      <c r="D894" s="5">
        <v>4.4000000000000004</v>
      </c>
      <c r="E894" s="5">
        <v>6.9</v>
      </c>
      <c r="F894" s="5">
        <v>3.6</v>
      </c>
      <c r="G894" s="5">
        <v>4.7</v>
      </c>
      <c r="H894" s="5">
        <v>1028.7</v>
      </c>
      <c r="I894" s="5">
        <v>7900</v>
      </c>
      <c r="J894" s="5">
        <v>0</v>
      </c>
      <c r="K894" s="5">
        <v>0</v>
      </c>
      <c r="L894" s="5">
        <v>0</v>
      </c>
      <c r="M894" s="5">
        <v>0</v>
      </c>
      <c r="N894">
        <v>232</v>
      </c>
      <c r="O894">
        <v>1088</v>
      </c>
      <c r="P894">
        <v>9.9</v>
      </c>
      <c r="Q894">
        <v>10.1</v>
      </c>
      <c r="R894" s="54">
        <v>0.61458333333333304</v>
      </c>
      <c r="T894" s="91">
        <f t="shared" si="43"/>
        <v>10.1</v>
      </c>
      <c r="U894" s="94">
        <f t="shared" si="42"/>
        <v>0.19999999999999929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6.9</v>
      </c>
      <c r="AM894" s="5">
        <v>84</v>
      </c>
      <c r="AN894" s="5">
        <v>4.4000000000000004</v>
      </c>
      <c r="AO894" s="5">
        <v>6.9</v>
      </c>
      <c r="AP894" s="5">
        <v>3.6</v>
      </c>
      <c r="AQ894" s="5">
        <v>4.7</v>
      </c>
      <c r="AR894" s="5">
        <v>1028.7</v>
      </c>
      <c r="AS894" s="5">
        <v>7900</v>
      </c>
      <c r="AT894" s="5">
        <v>0</v>
      </c>
      <c r="AU894" s="5">
        <v>0</v>
      </c>
      <c r="AV894" s="5">
        <v>0</v>
      </c>
      <c r="AW894" s="5">
        <v>0</v>
      </c>
      <c r="AX894">
        <v>232</v>
      </c>
      <c r="AY894">
        <v>1088</v>
      </c>
      <c r="AZ894">
        <v>9.9</v>
      </c>
      <c r="BA894">
        <v>10.1</v>
      </c>
      <c r="BB894" s="55">
        <v>0.61458333333356696</v>
      </c>
    </row>
    <row r="895" spans="2:54" x14ac:dyDescent="0.25">
      <c r="B895" s="5">
        <v>6.9</v>
      </c>
      <c r="C895" s="5">
        <v>83</v>
      </c>
      <c r="D895" s="5">
        <v>4.2</v>
      </c>
      <c r="E895" s="5">
        <v>6.9</v>
      </c>
      <c r="F895" s="5">
        <v>2.5</v>
      </c>
      <c r="G895" s="5">
        <v>4.7</v>
      </c>
      <c r="H895" s="5">
        <v>1028.8</v>
      </c>
      <c r="I895" s="5">
        <v>7750</v>
      </c>
      <c r="J895" s="5">
        <v>0</v>
      </c>
      <c r="K895" s="5">
        <v>0</v>
      </c>
      <c r="L895" s="5">
        <v>0</v>
      </c>
      <c r="M895" s="5">
        <v>0</v>
      </c>
      <c r="N895">
        <v>232</v>
      </c>
      <c r="O895">
        <v>1088</v>
      </c>
      <c r="P895">
        <v>9.9</v>
      </c>
      <c r="Q895">
        <v>10.1</v>
      </c>
      <c r="R895" s="54">
        <v>0.61527777777777803</v>
      </c>
      <c r="T895" s="91">
        <f t="shared" si="43"/>
        <v>10.1</v>
      </c>
      <c r="U895" s="94">
        <f t="shared" si="42"/>
        <v>0.19999999999999929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2"/>
      <c r="AD895" s="54">
        <v>0.61527777777797099</v>
      </c>
      <c r="AK895" s="306"/>
      <c r="AL895" s="5">
        <v>6.9</v>
      </c>
      <c r="AM895" s="5">
        <v>83</v>
      </c>
      <c r="AN895" s="5">
        <v>4.2</v>
      </c>
      <c r="AO895" s="5">
        <v>6.9</v>
      </c>
      <c r="AP895" s="5">
        <v>2.5</v>
      </c>
      <c r="AQ895" s="5">
        <v>4.7</v>
      </c>
      <c r="AR895" s="5">
        <v>1028.8</v>
      </c>
      <c r="AS895" s="5">
        <v>7750</v>
      </c>
      <c r="AT895" s="5">
        <v>0</v>
      </c>
      <c r="AU895" s="5">
        <v>0</v>
      </c>
      <c r="AV895" s="5">
        <v>0</v>
      </c>
      <c r="AW895" s="5">
        <v>0</v>
      </c>
      <c r="AX895">
        <v>232</v>
      </c>
      <c r="AY895">
        <v>1088</v>
      </c>
      <c r="AZ895">
        <v>9.9</v>
      </c>
      <c r="BA895">
        <v>10.1</v>
      </c>
      <c r="BB895" s="55">
        <v>0.61527777777801196</v>
      </c>
    </row>
    <row r="896" spans="2:54" x14ac:dyDescent="0.25">
      <c r="B896" s="5">
        <v>6.9</v>
      </c>
      <c r="C896" s="5">
        <v>84</v>
      </c>
      <c r="D896" s="5">
        <v>4.4000000000000004</v>
      </c>
      <c r="E896" s="5">
        <v>6.9</v>
      </c>
      <c r="F896" s="5">
        <v>4.3</v>
      </c>
      <c r="G896" s="5">
        <v>5.4</v>
      </c>
      <c r="H896" s="5">
        <v>1028.7</v>
      </c>
      <c r="I896" s="5">
        <v>7690</v>
      </c>
      <c r="J896" s="5">
        <v>0</v>
      </c>
      <c r="K896" s="5">
        <v>0</v>
      </c>
      <c r="L896" s="5">
        <v>0</v>
      </c>
      <c r="M896" s="5">
        <v>0</v>
      </c>
      <c r="N896">
        <v>232</v>
      </c>
      <c r="O896">
        <v>1088</v>
      </c>
      <c r="P896">
        <v>9.8000000000000007</v>
      </c>
      <c r="Q896">
        <v>10.1</v>
      </c>
      <c r="R896" s="54">
        <v>0.61597222222222203</v>
      </c>
      <c r="T896" s="91">
        <f t="shared" si="43"/>
        <v>10.1</v>
      </c>
      <c r="U896" s="94">
        <f t="shared" si="42"/>
        <v>0.19999999999999929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2"/>
      <c r="AD896" s="54">
        <v>0.61597222222241599</v>
      </c>
      <c r="AK896" s="306"/>
      <c r="AL896" s="5">
        <v>6.9</v>
      </c>
      <c r="AM896" s="5">
        <v>84</v>
      </c>
      <c r="AN896" s="5">
        <v>4.4000000000000004</v>
      </c>
      <c r="AO896" s="5">
        <v>6.9</v>
      </c>
      <c r="AP896" s="5">
        <v>4.3</v>
      </c>
      <c r="AQ896" s="5">
        <v>5.4</v>
      </c>
      <c r="AR896" s="5">
        <v>1028.7</v>
      </c>
      <c r="AS896" s="5">
        <v>7690</v>
      </c>
      <c r="AT896" s="5">
        <v>0</v>
      </c>
      <c r="AU896" s="5">
        <v>0</v>
      </c>
      <c r="AV896" s="5">
        <v>0</v>
      </c>
      <c r="AW896" s="5">
        <v>0</v>
      </c>
      <c r="AX896">
        <v>232</v>
      </c>
      <c r="AY896">
        <v>1088</v>
      </c>
      <c r="AZ896">
        <v>9.8000000000000007</v>
      </c>
      <c r="BA896">
        <v>10.1</v>
      </c>
      <c r="BB896" s="55">
        <v>0.61597222222245696</v>
      </c>
    </row>
    <row r="897" spans="2:54" x14ac:dyDescent="0.25">
      <c r="B897" s="5">
        <v>6.9</v>
      </c>
      <c r="C897" s="5">
        <v>84</v>
      </c>
      <c r="D897" s="5">
        <v>4.4000000000000004</v>
      </c>
      <c r="E897" s="5">
        <v>6.9</v>
      </c>
      <c r="F897" s="5">
        <v>2.5</v>
      </c>
      <c r="G897" s="5">
        <v>4</v>
      </c>
      <c r="H897" s="5">
        <v>1028.7</v>
      </c>
      <c r="I897" s="5">
        <v>7360</v>
      </c>
      <c r="J897" s="5">
        <v>0</v>
      </c>
      <c r="K897" s="5">
        <v>0</v>
      </c>
      <c r="L897" s="5">
        <v>0</v>
      </c>
      <c r="M897" s="5">
        <v>0</v>
      </c>
      <c r="N897">
        <v>232</v>
      </c>
      <c r="O897">
        <v>1088</v>
      </c>
      <c r="P897">
        <v>9.8000000000000007</v>
      </c>
      <c r="Q897">
        <v>10.1</v>
      </c>
      <c r="R897" s="54">
        <v>0.61666666666666703</v>
      </c>
      <c r="T897" s="91">
        <f t="shared" si="43"/>
        <v>10.1</v>
      </c>
      <c r="U897" s="94">
        <f t="shared" si="42"/>
        <v>0.19999999999999929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2"/>
      <c r="AD897" s="54">
        <v>0.61666666666686099</v>
      </c>
      <c r="AK897" s="306"/>
      <c r="AL897" s="5">
        <v>6.9</v>
      </c>
      <c r="AM897" s="5">
        <v>84</v>
      </c>
      <c r="AN897" s="5">
        <v>4.4000000000000004</v>
      </c>
      <c r="AO897" s="5">
        <v>6.9</v>
      </c>
      <c r="AP897" s="5">
        <v>2.5</v>
      </c>
      <c r="AQ897" s="5">
        <v>4</v>
      </c>
      <c r="AR897" s="5">
        <v>1028.7</v>
      </c>
      <c r="AS897" s="5">
        <v>7360</v>
      </c>
      <c r="AT897" s="5">
        <v>0</v>
      </c>
      <c r="AU897" s="5">
        <v>0</v>
      </c>
      <c r="AV897" s="5">
        <v>0</v>
      </c>
      <c r="AW897" s="5">
        <v>0</v>
      </c>
      <c r="AX897">
        <v>232</v>
      </c>
      <c r="AY897">
        <v>1088</v>
      </c>
      <c r="AZ897">
        <v>9.8000000000000007</v>
      </c>
      <c r="BA897">
        <v>10.1</v>
      </c>
      <c r="BB897" s="55">
        <v>0.61666666666690195</v>
      </c>
    </row>
    <row r="898" spans="2:54" x14ac:dyDescent="0.25">
      <c r="B898" s="5">
        <v>6.9</v>
      </c>
      <c r="C898" s="5">
        <v>84</v>
      </c>
      <c r="D898" s="5">
        <v>4.4000000000000004</v>
      </c>
      <c r="E898" s="5">
        <v>6.9</v>
      </c>
      <c r="F898" s="5">
        <v>4</v>
      </c>
      <c r="G898" s="5">
        <v>6.5</v>
      </c>
      <c r="H898" s="5">
        <v>1028.7</v>
      </c>
      <c r="I898" s="5">
        <v>7290</v>
      </c>
      <c r="J898" s="5">
        <v>0</v>
      </c>
      <c r="K898" s="5">
        <v>0</v>
      </c>
      <c r="L898" s="5">
        <v>0</v>
      </c>
      <c r="M898" s="5">
        <v>0</v>
      </c>
      <c r="N898">
        <v>232</v>
      </c>
      <c r="O898">
        <v>1088</v>
      </c>
      <c r="P898">
        <v>9.8000000000000007</v>
      </c>
      <c r="Q898">
        <v>10.1</v>
      </c>
      <c r="R898" s="54">
        <v>0.61736111111111103</v>
      </c>
      <c r="T898" s="91">
        <f t="shared" si="43"/>
        <v>10.1</v>
      </c>
      <c r="U898" s="94">
        <f t="shared" si="42"/>
        <v>0.19999999999999929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2"/>
      <c r="AD898" s="54">
        <v>0.61736111111130598</v>
      </c>
      <c r="AK898" s="306"/>
      <c r="AL898" s="5">
        <v>6.9</v>
      </c>
      <c r="AM898" s="5">
        <v>84</v>
      </c>
      <c r="AN898" s="5">
        <v>4.4000000000000004</v>
      </c>
      <c r="AO898" s="5">
        <v>6.9</v>
      </c>
      <c r="AP898" s="5">
        <v>4</v>
      </c>
      <c r="AQ898" s="5">
        <v>6.5</v>
      </c>
      <c r="AR898" s="5">
        <v>1028.7</v>
      </c>
      <c r="AS898" s="5">
        <v>7290</v>
      </c>
      <c r="AT898" s="5">
        <v>0</v>
      </c>
      <c r="AU898" s="5">
        <v>0</v>
      </c>
      <c r="AV898" s="5">
        <v>0</v>
      </c>
      <c r="AW898" s="5">
        <v>0</v>
      </c>
      <c r="AX898">
        <v>232</v>
      </c>
      <c r="AY898">
        <v>1088</v>
      </c>
      <c r="AZ898">
        <v>9.8000000000000007</v>
      </c>
      <c r="BA898">
        <v>10.1</v>
      </c>
      <c r="BB898" s="55">
        <v>0.61736111111134695</v>
      </c>
    </row>
    <row r="899" spans="2:54" x14ac:dyDescent="0.25">
      <c r="B899" s="5">
        <v>6.9</v>
      </c>
      <c r="C899" s="5">
        <v>84</v>
      </c>
      <c r="D899" s="5">
        <v>4.4000000000000004</v>
      </c>
      <c r="E899" s="5">
        <v>6.9</v>
      </c>
      <c r="F899" s="5">
        <v>3.2</v>
      </c>
      <c r="G899" s="5">
        <v>6.1</v>
      </c>
      <c r="H899" s="5">
        <v>1028.7</v>
      </c>
      <c r="I899" s="5">
        <v>7250</v>
      </c>
      <c r="J899" s="5">
        <v>0</v>
      </c>
      <c r="K899" s="5">
        <v>0</v>
      </c>
      <c r="L899" s="5">
        <v>0</v>
      </c>
      <c r="M899" s="5">
        <v>0</v>
      </c>
      <c r="N899">
        <v>232</v>
      </c>
      <c r="O899">
        <v>1088</v>
      </c>
      <c r="P899">
        <v>9.8000000000000007</v>
      </c>
      <c r="Q899">
        <v>10</v>
      </c>
      <c r="R899" s="54">
        <v>0.61805555555555602</v>
      </c>
      <c r="T899" s="91">
        <f t="shared" si="43"/>
        <v>10</v>
      </c>
      <c r="U899" s="94">
        <f t="shared" si="42"/>
        <v>9.9999999999999645E-2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6.9</v>
      </c>
      <c r="AM899" s="5">
        <v>84</v>
      </c>
      <c r="AN899" s="5">
        <v>4.4000000000000004</v>
      </c>
      <c r="AO899" s="5">
        <v>6.9</v>
      </c>
      <c r="AP899" s="5">
        <v>3.2</v>
      </c>
      <c r="AQ899" s="5">
        <v>6.1</v>
      </c>
      <c r="AR899" s="5">
        <v>1028.7</v>
      </c>
      <c r="AS899" s="5">
        <v>7250</v>
      </c>
      <c r="AT899" s="5">
        <v>0</v>
      </c>
      <c r="AU899" s="5">
        <v>0</v>
      </c>
      <c r="AV899" s="5">
        <v>0</v>
      </c>
      <c r="AW899" s="5">
        <v>0</v>
      </c>
      <c r="AX899">
        <v>232</v>
      </c>
      <c r="AY899">
        <v>1088</v>
      </c>
      <c r="AZ899">
        <v>9.8000000000000007</v>
      </c>
      <c r="BA899">
        <v>10</v>
      </c>
      <c r="BB899" s="55">
        <v>0.61805555555579195</v>
      </c>
    </row>
    <row r="900" spans="2:54" x14ac:dyDescent="0.25">
      <c r="B900" s="5">
        <v>6.8</v>
      </c>
      <c r="C900" s="5">
        <v>84</v>
      </c>
      <c r="D900" s="5">
        <v>4.3</v>
      </c>
      <c r="E900" s="5">
        <v>6</v>
      </c>
      <c r="F900" s="5">
        <v>5.4</v>
      </c>
      <c r="G900" s="5">
        <v>6.1</v>
      </c>
      <c r="H900" s="5">
        <v>1028.7</v>
      </c>
      <c r="I900" s="5">
        <v>7410</v>
      </c>
      <c r="J900" s="5">
        <v>0</v>
      </c>
      <c r="K900" s="5">
        <v>0</v>
      </c>
      <c r="L900" s="5">
        <v>0</v>
      </c>
      <c r="M900" s="5">
        <v>0</v>
      </c>
      <c r="N900">
        <v>232</v>
      </c>
      <c r="O900">
        <v>1088</v>
      </c>
      <c r="P900">
        <v>9.6999999999999993</v>
      </c>
      <c r="Q900">
        <v>10</v>
      </c>
      <c r="R900" s="54">
        <v>0.61875000000000002</v>
      </c>
      <c r="T900" s="91">
        <f t="shared" si="43"/>
        <v>10</v>
      </c>
      <c r="U900" s="94">
        <f t="shared" si="42"/>
        <v>0.20000000000000018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6.8</v>
      </c>
      <c r="AM900" s="5">
        <v>84</v>
      </c>
      <c r="AN900" s="5">
        <v>4.3</v>
      </c>
      <c r="AO900" s="5">
        <v>6</v>
      </c>
      <c r="AP900" s="5">
        <v>5.4</v>
      </c>
      <c r="AQ900" s="5">
        <v>6.1</v>
      </c>
      <c r="AR900" s="5">
        <v>1028.7</v>
      </c>
      <c r="AS900" s="5">
        <v>7410</v>
      </c>
      <c r="AT900" s="5">
        <v>0</v>
      </c>
      <c r="AU900" s="5">
        <v>0</v>
      </c>
      <c r="AV900" s="5">
        <v>0</v>
      </c>
      <c r="AW900" s="5">
        <v>0</v>
      </c>
      <c r="AX900">
        <v>232</v>
      </c>
      <c r="AY900">
        <v>1088</v>
      </c>
      <c r="AZ900">
        <v>9.6999999999999993</v>
      </c>
      <c r="BA900">
        <v>10</v>
      </c>
      <c r="BB900" s="55">
        <v>0.61875000000023705</v>
      </c>
    </row>
    <row r="901" spans="2:54" x14ac:dyDescent="0.25">
      <c r="B901" s="5">
        <v>6.8</v>
      </c>
      <c r="C901" s="5">
        <v>84</v>
      </c>
      <c r="D901" s="5">
        <v>4.3</v>
      </c>
      <c r="E901" s="5">
        <v>6.8</v>
      </c>
      <c r="F901" s="5">
        <v>2.9</v>
      </c>
      <c r="G901" s="5">
        <v>4.7</v>
      </c>
      <c r="H901" s="5">
        <v>1028.7</v>
      </c>
      <c r="I901" s="5">
        <v>7470</v>
      </c>
      <c r="J901" s="5">
        <v>0</v>
      </c>
      <c r="K901" s="5">
        <v>0</v>
      </c>
      <c r="L901" s="5">
        <v>0</v>
      </c>
      <c r="M901" s="5">
        <v>0</v>
      </c>
      <c r="N901">
        <v>232</v>
      </c>
      <c r="O901">
        <v>1088</v>
      </c>
      <c r="P901">
        <v>9.6999999999999993</v>
      </c>
      <c r="Q901">
        <v>10</v>
      </c>
      <c r="R901" s="54">
        <v>0.61944444444444402</v>
      </c>
      <c r="T901" s="91">
        <f t="shared" si="43"/>
        <v>10</v>
      </c>
      <c r="U901" s="94">
        <f t="shared" si="42"/>
        <v>0.20000000000000018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6.8</v>
      </c>
      <c r="AM901" s="5">
        <v>84</v>
      </c>
      <c r="AN901" s="5">
        <v>4.3</v>
      </c>
      <c r="AO901" s="5">
        <v>6.8</v>
      </c>
      <c r="AP901" s="5">
        <v>2.9</v>
      </c>
      <c r="AQ901" s="5">
        <v>4.7</v>
      </c>
      <c r="AR901" s="5">
        <v>1028.7</v>
      </c>
      <c r="AS901" s="5">
        <v>7470</v>
      </c>
      <c r="AT901" s="5">
        <v>0</v>
      </c>
      <c r="AU901" s="5">
        <v>0</v>
      </c>
      <c r="AV901" s="5">
        <v>0</v>
      </c>
      <c r="AW901" s="5">
        <v>0</v>
      </c>
      <c r="AX901">
        <v>232</v>
      </c>
      <c r="AY901">
        <v>1088</v>
      </c>
      <c r="AZ901">
        <v>9.6999999999999993</v>
      </c>
      <c r="BA901">
        <v>10</v>
      </c>
      <c r="BB901" s="55">
        <v>0.61944444444468205</v>
      </c>
    </row>
    <row r="902" spans="2:54" x14ac:dyDescent="0.25">
      <c r="B902" s="5">
        <v>6.8</v>
      </c>
      <c r="C902" s="5">
        <v>84</v>
      </c>
      <c r="D902" s="5">
        <v>4.3</v>
      </c>
      <c r="E902" s="5">
        <v>6.8</v>
      </c>
      <c r="F902" s="5">
        <v>1.8</v>
      </c>
      <c r="G902" s="5">
        <v>8.3000000000000007</v>
      </c>
      <c r="H902" s="5">
        <v>1028.8</v>
      </c>
      <c r="I902" s="5">
        <v>7140</v>
      </c>
      <c r="J902" s="5">
        <v>0</v>
      </c>
      <c r="K902" s="5">
        <v>0</v>
      </c>
      <c r="L902" s="5">
        <v>0</v>
      </c>
      <c r="M902" s="5">
        <v>0</v>
      </c>
      <c r="N902">
        <v>232</v>
      </c>
      <c r="O902">
        <v>1088</v>
      </c>
      <c r="P902">
        <v>9.6999999999999993</v>
      </c>
      <c r="Q902">
        <v>9.9</v>
      </c>
      <c r="R902" s="54">
        <v>0.62013888888888902</v>
      </c>
      <c r="T902" s="91">
        <f t="shared" si="43"/>
        <v>9.9</v>
      </c>
      <c r="U902" s="94">
        <f t="shared" si="42"/>
        <v>0.10000000000000053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6.8</v>
      </c>
      <c r="AM902" s="5">
        <v>84</v>
      </c>
      <c r="AN902" s="5">
        <v>4.3</v>
      </c>
      <c r="AO902" s="5">
        <v>6.8</v>
      </c>
      <c r="AP902" s="5">
        <v>1.8</v>
      </c>
      <c r="AQ902" s="5">
        <v>8.3000000000000007</v>
      </c>
      <c r="AR902" s="5">
        <v>1028.8</v>
      </c>
      <c r="AS902" s="5">
        <v>7140</v>
      </c>
      <c r="AT902" s="5">
        <v>0</v>
      </c>
      <c r="AU902" s="5">
        <v>0</v>
      </c>
      <c r="AV902" s="5">
        <v>0</v>
      </c>
      <c r="AW902" s="5">
        <v>0</v>
      </c>
      <c r="AX902">
        <v>232</v>
      </c>
      <c r="AY902">
        <v>1088</v>
      </c>
      <c r="AZ902">
        <v>9.6999999999999993</v>
      </c>
      <c r="BA902">
        <v>9.9</v>
      </c>
      <c r="BB902" s="55">
        <v>0.62013888888912705</v>
      </c>
    </row>
    <row r="903" spans="2:54" x14ac:dyDescent="0.25">
      <c r="B903" s="5">
        <v>6.8</v>
      </c>
      <c r="C903" s="5">
        <v>84</v>
      </c>
      <c r="D903" s="5">
        <v>4.3</v>
      </c>
      <c r="E903" s="5">
        <v>6.8</v>
      </c>
      <c r="F903" s="5">
        <v>2.9</v>
      </c>
      <c r="G903" s="5">
        <v>4.7</v>
      </c>
      <c r="H903" s="5">
        <v>1028.9000000000001</v>
      </c>
      <c r="I903" s="5">
        <v>6990</v>
      </c>
      <c r="J903" s="5">
        <v>0</v>
      </c>
      <c r="K903" s="5">
        <v>0</v>
      </c>
      <c r="L903" s="5">
        <v>0</v>
      </c>
      <c r="M903" s="5">
        <v>0</v>
      </c>
      <c r="N903">
        <v>232</v>
      </c>
      <c r="O903">
        <v>1088</v>
      </c>
      <c r="P903">
        <v>9.6</v>
      </c>
      <c r="Q903">
        <v>9.9</v>
      </c>
      <c r="R903" s="54">
        <v>0.62083333333333302</v>
      </c>
      <c r="T903" s="91">
        <f t="shared" si="43"/>
        <v>9.9</v>
      </c>
      <c r="U903" s="94">
        <f t="shared" si="42"/>
        <v>0.10000000000000053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2"/>
      <c r="AD903" s="54">
        <v>0.62083333333353097</v>
      </c>
      <c r="AK903" s="306"/>
      <c r="AL903" s="5">
        <v>6.8</v>
      </c>
      <c r="AM903" s="5">
        <v>84</v>
      </c>
      <c r="AN903" s="5">
        <v>4.3</v>
      </c>
      <c r="AO903" s="5">
        <v>6.8</v>
      </c>
      <c r="AP903" s="5">
        <v>2.9</v>
      </c>
      <c r="AQ903" s="5">
        <v>4.7</v>
      </c>
      <c r="AR903" s="5">
        <v>1028.9000000000001</v>
      </c>
      <c r="AS903" s="5">
        <v>6990</v>
      </c>
      <c r="AT903" s="5">
        <v>0</v>
      </c>
      <c r="AU903" s="5">
        <v>0</v>
      </c>
      <c r="AV903" s="5">
        <v>0</v>
      </c>
      <c r="AW903" s="5">
        <v>0</v>
      </c>
      <c r="AX903">
        <v>232</v>
      </c>
      <c r="AY903">
        <v>1088</v>
      </c>
      <c r="AZ903">
        <v>9.6</v>
      </c>
      <c r="BA903">
        <v>9.9</v>
      </c>
      <c r="BB903" s="55">
        <v>0.62083333333357205</v>
      </c>
    </row>
    <row r="904" spans="2:54" x14ac:dyDescent="0.25">
      <c r="B904" s="5">
        <v>6.8</v>
      </c>
      <c r="C904" s="5">
        <v>84</v>
      </c>
      <c r="D904" s="5">
        <v>4.3</v>
      </c>
      <c r="E904" s="5">
        <v>6.8</v>
      </c>
      <c r="F904" s="5">
        <v>3.2</v>
      </c>
      <c r="G904" s="5">
        <v>4.3</v>
      </c>
      <c r="H904" s="5">
        <v>1028.8</v>
      </c>
      <c r="I904" s="5">
        <v>6960</v>
      </c>
      <c r="J904" s="5">
        <v>0</v>
      </c>
      <c r="K904" s="5">
        <v>0</v>
      </c>
      <c r="L904" s="5">
        <v>0</v>
      </c>
      <c r="M904" s="5">
        <v>0</v>
      </c>
      <c r="N904">
        <v>232</v>
      </c>
      <c r="O904">
        <v>1088</v>
      </c>
      <c r="P904">
        <v>9.6</v>
      </c>
      <c r="Q904">
        <v>9.9</v>
      </c>
      <c r="R904" s="54">
        <v>0.62152777777777801</v>
      </c>
      <c r="T904" s="91">
        <f t="shared" si="43"/>
        <v>9.9</v>
      </c>
      <c r="U904" s="94">
        <f t="shared" si="42"/>
        <v>0.10000000000000053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6.8</v>
      </c>
      <c r="AM904" s="5">
        <v>84</v>
      </c>
      <c r="AN904" s="5">
        <v>4.3</v>
      </c>
      <c r="AO904" s="5">
        <v>6.8</v>
      </c>
      <c r="AP904" s="5">
        <v>3.2</v>
      </c>
      <c r="AQ904" s="5">
        <v>4.3</v>
      </c>
      <c r="AR904" s="5">
        <v>1028.8</v>
      </c>
      <c r="AS904" s="5">
        <v>6960</v>
      </c>
      <c r="AT904" s="5">
        <v>0</v>
      </c>
      <c r="AU904" s="5">
        <v>0</v>
      </c>
      <c r="AV904" s="5">
        <v>0</v>
      </c>
      <c r="AW904" s="5">
        <v>0</v>
      </c>
      <c r="AX904">
        <v>232</v>
      </c>
      <c r="AY904">
        <v>1088</v>
      </c>
      <c r="AZ904">
        <v>9.6</v>
      </c>
      <c r="BA904">
        <v>9.9</v>
      </c>
      <c r="BB904" s="55">
        <v>0.62152777777801704</v>
      </c>
    </row>
    <row r="905" spans="2:54" x14ac:dyDescent="0.25">
      <c r="B905" s="5">
        <v>6.8</v>
      </c>
      <c r="C905" s="5">
        <v>84</v>
      </c>
      <c r="D905" s="5">
        <v>4.3</v>
      </c>
      <c r="E905" s="5">
        <v>6.8</v>
      </c>
      <c r="F905" s="5">
        <v>3.2</v>
      </c>
      <c r="G905" s="5">
        <v>3.6</v>
      </c>
      <c r="H905" s="5">
        <v>1028.7</v>
      </c>
      <c r="I905" s="5">
        <v>6970</v>
      </c>
      <c r="J905" s="5">
        <v>0</v>
      </c>
      <c r="K905" s="5">
        <v>0</v>
      </c>
      <c r="L905" s="5">
        <v>0</v>
      </c>
      <c r="M905" s="5">
        <v>0</v>
      </c>
      <c r="N905">
        <v>232</v>
      </c>
      <c r="O905">
        <v>1088</v>
      </c>
      <c r="P905">
        <v>9.6</v>
      </c>
      <c r="Q905">
        <v>9.9</v>
      </c>
      <c r="R905" s="54">
        <v>0.62222222222222201</v>
      </c>
      <c r="T905" s="91">
        <f t="shared" si="43"/>
        <v>9.9</v>
      </c>
      <c r="U905" s="94">
        <f t="shared" si="42"/>
        <v>0.10000000000000053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2"/>
      <c r="AD905" s="54">
        <v>0.62222222222242096</v>
      </c>
      <c r="AK905" s="306"/>
      <c r="AL905" s="5">
        <v>6.8</v>
      </c>
      <c r="AM905" s="5">
        <v>84</v>
      </c>
      <c r="AN905" s="5">
        <v>4.3</v>
      </c>
      <c r="AO905" s="5">
        <v>6.8</v>
      </c>
      <c r="AP905" s="5">
        <v>3.2</v>
      </c>
      <c r="AQ905" s="5">
        <v>3.6</v>
      </c>
      <c r="AR905" s="5">
        <v>1028.7</v>
      </c>
      <c r="AS905" s="5">
        <v>6970</v>
      </c>
      <c r="AT905" s="5">
        <v>0</v>
      </c>
      <c r="AU905" s="5">
        <v>0</v>
      </c>
      <c r="AV905" s="5">
        <v>0</v>
      </c>
      <c r="AW905" s="5">
        <v>0</v>
      </c>
      <c r="AX905">
        <v>232</v>
      </c>
      <c r="AY905">
        <v>1088</v>
      </c>
      <c r="AZ905">
        <v>9.6</v>
      </c>
      <c r="BA905">
        <v>9.9</v>
      </c>
      <c r="BB905" s="55">
        <v>0.62222222222246204</v>
      </c>
    </row>
    <row r="906" spans="2:54" x14ac:dyDescent="0.25">
      <c r="B906" s="5">
        <v>6.8</v>
      </c>
      <c r="C906" s="5">
        <v>84</v>
      </c>
      <c r="D906" s="5">
        <v>4.3</v>
      </c>
      <c r="E906" s="5">
        <v>6.8</v>
      </c>
      <c r="F906" s="5">
        <v>3.2</v>
      </c>
      <c r="G906" s="5">
        <v>3.6</v>
      </c>
      <c r="H906" s="5">
        <v>1028.7</v>
      </c>
      <c r="I906" s="5">
        <v>6760</v>
      </c>
      <c r="J906" s="5">
        <v>0</v>
      </c>
      <c r="K906" s="5">
        <v>0</v>
      </c>
      <c r="L906" s="5">
        <v>0</v>
      </c>
      <c r="M906" s="5">
        <v>0</v>
      </c>
      <c r="N906">
        <v>232</v>
      </c>
      <c r="O906">
        <v>1088</v>
      </c>
      <c r="P906">
        <v>9.6</v>
      </c>
      <c r="Q906">
        <v>9.8000000000000007</v>
      </c>
      <c r="R906" s="54">
        <v>0.62291666666666701</v>
      </c>
      <c r="T906" s="91">
        <f t="shared" si="43"/>
        <v>9.8000000000000007</v>
      </c>
      <c r="U906" s="94">
        <f t="shared" si="42"/>
        <v>0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2"/>
      <c r="AD906" s="54">
        <v>0.62291666666686596</v>
      </c>
      <c r="AK906" s="306"/>
      <c r="AL906" s="5">
        <v>6.8</v>
      </c>
      <c r="AM906" s="5">
        <v>84</v>
      </c>
      <c r="AN906" s="5">
        <v>4.3</v>
      </c>
      <c r="AO906" s="5">
        <v>6.8</v>
      </c>
      <c r="AP906" s="5">
        <v>3.2</v>
      </c>
      <c r="AQ906" s="5">
        <v>3.6</v>
      </c>
      <c r="AR906" s="5">
        <v>1028.7</v>
      </c>
      <c r="AS906" s="5">
        <v>6760</v>
      </c>
      <c r="AT906" s="5">
        <v>0</v>
      </c>
      <c r="AU906" s="5">
        <v>0</v>
      </c>
      <c r="AV906" s="5">
        <v>0</v>
      </c>
      <c r="AW906" s="5">
        <v>0</v>
      </c>
      <c r="AX906">
        <v>232</v>
      </c>
      <c r="AY906">
        <v>1088</v>
      </c>
      <c r="AZ906">
        <v>9.6</v>
      </c>
      <c r="BA906">
        <v>9.8000000000000007</v>
      </c>
      <c r="BB906" s="55">
        <v>0.62291666666690704</v>
      </c>
    </row>
    <row r="907" spans="2:54" x14ac:dyDescent="0.25">
      <c r="B907" s="5">
        <v>6.8</v>
      </c>
      <c r="C907" s="5">
        <v>84</v>
      </c>
      <c r="D907" s="5">
        <v>4.3</v>
      </c>
      <c r="E907" s="5">
        <v>5.8</v>
      </c>
      <c r="F907" s="5">
        <v>5.8</v>
      </c>
      <c r="G907" s="5">
        <v>5.8</v>
      </c>
      <c r="H907" s="5">
        <v>1029</v>
      </c>
      <c r="I907" s="5">
        <v>6340</v>
      </c>
      <c r="J907" s="5">
        <v>0</v>
      </c>
      <c r="K907" s="5">
        <v>0</v>
      </c>
      <c r="L907" s="5">
        <v>0</v>
      </c>
      <c r="M907" s="5">
        <v>0</v>
      </c>
      <c r="N907">
        <v>232</v>
      </c>
      <c r="O907">
        <v>1088</v>
      </c>
      <c r="P907">
        <v>9.6</v>
      </c>
      <c r="Q907">
        <v>9.8000000000000007</v>
      </c>
      <c r="R907" s="54">
        <v>0.62361111111111101</v>
      </c>
      <c r="T907" s="91">
        <f t="shared" si="43"/>
        <v>9.8000000000000007</v>
      </c>
      <c r="U907" s="94">
        <f t="shared" si="42"/>
        <v>0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2"/>
      <c r="AD907" s="54">
        <v>0.62361111111131096</v>
      </c>
      <c r="AK907" s="306"/>
      <c r="AL907" s="5">
        <v>6.8</v>
      </c>
      <c r="AM907" s="5">
        <v>84</v>
      </c>
      <c r="AN907" s="5">
        <v>4.3</v>
      </c>
      <c r="AO907" s="5">
        <v>5.8</v>
      </c>
      <c r="AP907" s="5">
        <v>5.8</v>
      </c>
      <c r="AQ907" s="5">
        <v>5.8</v>
      </c>
      <c r="AR907" s="5">
        <v>1029</v>
      </c>
      <c r="AS907" s="5">
        <v>6340</v>
      </c>
      <c r="AT907" s="5">
        <v>0</v>
      </c>
      <c r="AU907" s="5">
        <v>0</v>
      </c>
      <c r="AV907" s="5">
        <v>0</v>
      </c>
      <c r="AW907" s="5">
        <v>0</v>
      </c>
      <c r="AX907">
        <v>232</v>
      </c>
      <c r="AY907">
        <v>1088</v>
      </c>
      <c r="AZ907">
        <v>9.6</v>
      </c>
      <c r="BA907">
        <v>9.8000000000000007</v>
      </c>
      <c r="BB907" s="55">
        <v>0.62361111111135203</v>
      </c>
    </row>
    <row r="908" spans="2:54" x14ac:dyDescent="0.25">
      <c r="B908" s="5">
        <v>6.8</v>
      </c>
      <c r="C908" s="5">
        <v>83</v>
      </c>
      <c r="D908" s="5">
        <v>4.0999999999999996</v>
      </c>
      <c r="E908" s="5">
        <v>6.8</v>
      </c>
      <c r="F908" s="5">
        <v>4.7</v>
      </c>
      <c r="G908" s="5">
        <v>5.4</v>
      </c>
      <c r="H908" s="5">
        <v>1028.8</v>
      </c>
      <c r="I908" s="5">
        <v>5980</v>
      </c>
      <c r="J908" s="5">
        <v>0</v>
      </c>
      <c r="K908" s="5">
        <v>0</v>
      </c>
      <c r="L908" s="5">
        <v>0</v>
      </c>
      <c r="M908" s="5">
        <v>0</v>
      </c>
      <c r="N908">
        <v>232</v>
      </c>
      <c r="O908">
        <v>1088</v>
      </c>
      <c r="P908">
        <v>9.5</v>
      </c>
      <c r="Q908">
        <v>9.8000000000000007</v>
      </c>
      <c r="R908" s="54">
        <v>0.624305555555556</v>
      </c>
      <c r="T908" s="91">
        <f t="shared" si="43"/>
        <v>9.8000000000000007</v>
      </c>
      <c r="U908" s="94">
        <f t="shared" si="42"/>
        <v>0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2"/>
      <c r="AD908" s="54">
        <v>0.62430555555575595</v>
      </c>
      <c r="AK908" s="306"/>
      <c r="AL908" s="5">
        <v>6.8</v>
      </c>
      <c r="AM908" s="5">
        <v>83</v>
      </c>
      <c r="AN908" s="5">
        <v>4.0999999999999996</v>
      </c>
      <c r="AO908" s="5">
        <v>6.8</v>
      </c>
      <c r="AP908" s="5">
        <v>4.7</v>
      </c>
      <c r="AQ908" s="5">
        <v>5.4</v>
      </c>
      <c r="AR908" s="5">
        <v>1028.8</v>
      </c>
      <c r="AS908" s="5">
        <v>5980</v>
      </c>
      <c r="AT908" s="5">
        <v>0</v>
      </c>
      <c r="AU908" s="5">
        <v>0</v>
      </c>
      <c r="AV908" s="5">
        <v>0</v>
      </c>
      <c r="AW908" s="5">
        <v>0</v>
      </c>
      <c r="AX908">
        <v>232</v>
      </c>
      <c r="AY908">
        <v>1088</v>
      </c>
      <c r="AZ908">
        <v>9.5</v>
      </c>
      <c r="BA908">
        <v>9.8000000000000007</v>
      </c>
      <c r="BB908" s="55">
        <v>0.62430555555579703</v>
      </c>
    </row>
    <row r="909" spans="2:54" x14ac:dyDescent="0.25">
      <c r="B909" s="5">
        <v>6.7</v>
      </c>
      <c r="C909" s="5">
        <v>84</v>
      </c>
      <c r="D909" s="5">
        <v>4.2</v>
      </c>
      <c r="E909" s="5">
        <v>6.7</v>
      </c>
      <c r="F909" s="5">
        <v>0</v>
      </c>
      <c r="G909" s="5">
        <v>2.2000000000000002</v>
      </c>
      <c r="H909" s="5">
        <v>1028.8</v>
      </c>
      <c r="I909" s="5">
        <v>5940</v>
      </c>
      <c r="J909" s="5">
        <v>0</v>
      </c>
      <c r="K909" s="5">
        <v>0</v>
      </c>
      <c r="L909" s="5">
        <v>0</v>
      </c>
      <c r="M909" s="5">
        <v>0</v>
      </c>
      <c r="N909">
        <v>232</v>
      </c>
      <c r="O909">
        <v>1088</v>
      </c>
      <c r="P909">
        <v>9.5</v>
      </c>
      <c r="Q909">
        <v>9.6999999999999993</v>
      </c>
      <c r="R909" s="54">
        <v>0.625</v>
      </c>
      <c r="T909" s="91">
        <f t="shared" si="43"/>
        <v>9.6999999999999993</v>
      </c>
      <c r="U909" s="94">
        <f t="shared" si="42"/>
        <v>0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2"/>
      <c r="AD909" s="54">
        <v>0.62500000000020095</v>
      </c>
      <c r="AK909" s="306"/>
      <c r="AL909" s="5">
        <v>6.7</v>
      </c>
      <c r="AM909" s="5">
        <v>84</v>
      </c>
      <c r="AN909" s="5">
        <v>4.2</v>
      </c>
      <c r="AO909" s="5">
        <v>6.7</v>
      </c>
      <c r="AP909" s="5">
        <v>0</v>
      </c>
      <c r="AQ909" s="5">
        <v>2.2000000000000002</v>
      </c>
      <c r="AR909" s="5">
        <v>1028.8</v>
      </c>
      <c r="AS909" s="5">
        <v>5940</v>
      </c>
      <c r="AT909" s="5">
        <v>0</v>
      </c>
      <c r="AU909" s="5">
        <v>0</v>
      </c>
      <c r="AV909" s="5">
        <v>0</v>
      </c>
      <c r="AW909" s="5">
        <v>0</v>
      </c>
      <c r="AX909">
        <v>232</v>
      </c>
      <c r="AY909">
        <v>1088</v>
      </c>
      <c r="AZ909">
        <v>9.5</v>
      </c>
      <c r="BA909">
        <v>9.6999999999999993</v>
      </c>
      <c r="BB909" s="55">
        <v>0.62500000000024203</v>
      </c>
    </row>
    <row r="910" spans="2:54" x14ac:dyDescent="0.25">
      <c r="B910" s="5">
        <v>6.7</v>
      </c>
      <c r="C910" s="5">
        <v>84</v>
      </c>
      <c r="D910" s="5">
        <v>4.2</v>
      </c>
      <c r="E910" s="5">
        <v>6.7</v>
      </c>
      <c r="F910" s="5">
        <v>4.7</v>
      </c>
      <c r="G910" s="5">
        <v>7.2</v>
      </c>
      <c r="H910" s="5">
        <v>1029</v>
      </c>
      <c r="I910" s="5">
        <v>5970</v>
      </c>
      <c r="J910" s="5">
        <v>0</v>
      </c>
      <c r="K910" s="5">
        <v>0</v>
      </c>
      <c r="L910" s="5">
        <v>0</v>
      </c>
      <c r="M910" s="5">
        <v>0</v>
      </c>
      <c r="N910">
        <v>232</v>
      </c>
      <c r="O910">
        <v>1088</v>
      </c>
      <c r="P910">
        <v>9.5</v>
      </c>
      <c r="Q910">
        <v>9.6999999999999993</v>
      </c>
      <c r="R910" s="54">
        <v>0.625694444444444</v>
      </c>
      <c r="T910" s="91">
        <f t="shared" si="43"/>
        <v>9.6999999999999993</v>
      </c>
      <c r="U910" s="94">
        <f t="shared" si="42"/>
        <v>0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2"/>
      <c r="AD910" s="54">
        <v>0.62569444444464595</v>
      </c>
      <c r="AK910" s="306"/>
      <c r="AL910" s="5">
        <v>6.7</v>
      </c>
      <c r="AM910" s="5">
        <v>84</v>
      </c>
      <c r="AN910" s="5">
        <v>4.2</v>
      </c>
      <c r="AO910" s="5">
        <v>6.7</v>
      </c>
      <c r="AP910" s="5">
        <v>4.7</v>
      </c>
      <c r="AQ910" s="5">
        <v>7.2</v>
      </c>
      <c r="AR910" s="5">
        <v>1029</v>
      </c>
      <c r="AS910" s="5">
        <v>5970</v>
      </c>
      <c r="AT910" s="5">
        <v>0</v>
      </c>
      <c r="AU910" s="5">
        <v>0</v>
      </c>
      <c r="AV910" s="5">
        <v>0</v>
      </c>
      <c r="AW910" s="5">
        <v>0</v>
      </c>
      <c r="AX910">
        <v>232</v>
      </c>
      <c r="AY910">
        <v>1088</v>
      </c>
      <c r="AZ910">
        <v>9.5</v>
      </c>
      <c r="BA910">
        <v>9.6999999999999993</v>
      </c>
      <c r="BB910" s="55">
        <v>0.62569444444468703</v>
      </c>
    </row>
    <row r="911" spans="2:54" x14ac:dyDescent="0.25">
      <c r="B911" s="5">
        <v>6.7</v>
      </c>
      <c r="C911" s="5">
        <v>84</v>
      </c>
      <c r="D911" s="5">
        <v>4.2</v>
      </c>
      <c r="E911" s="5">
        <v>6.7</v>
      </c>
      <c r="F911" s="5">
        <v>3.2</v>
      </c>
      <c r="G911" s="5">
        <v>3.6</v>
      </c>
      <c r="H911" s="5">
        <v>1028.5999999999999</v>
      </c>
      <c r="I911" s="5">
        <v>5960</v>
      </c>
      <c r="J911" s="5">
        <v>0</v>
      </c>
      <c r="K911" s="5">
        <v>0</v>
      </c>
      <c r="L911" s="5">
        <v>0</v>
      </c>
      <c r="M911" s="5">
        <v>0</v>
      </c>
      <c r="N911">
        <v>232</v>
      </c>
      <c r="O911">
        <v>1088</v>
      </c>
      <c r="P911">
        <v>9.5</v>
      </c>
      <c r="Q911">
        <v>9.6999999999999993</v>
      </c>
      <c r="R911" s="54">
        <v>0.62638888888888899</v>
      </c>
      <c r="T911" s="91">
        <f t="shared" si="43"/>
        <v>9.6999999999999993</v>
      </c>
      <c r="U911" s="94">
        <f t="shared" si="42"/>
        <v>0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2"/>
      <c r="AD911" s="54">
        <v>0.62638888888909094</v>
      </c>
      <c r="AK911" s="306"/>
      <c r="AL911" s="5">
        <v>6.7</v>
      </c>
      <c r="AM911" s="5">
        <v>84</v>
      </c>
      <c r="AN911" s="5">
        <v>4.2</v>
      </c>
      <c r="AO911" s="5">
        <v>6.7</v>
      </c>
      <c r="AP911" s="5">
        <v>3.2</v>
      </c>
      <c r="AQ911" s="5">
        <v>3.6</v>
      </c>
      <c r="AR911" s="5">
        <v>1028.5999999999999</v>
      </c>
      <c r="AS911" s="5">
        <v>5960</v>
      </c>
      <c r="AT911" s="5">
        <v>0</v>
      </c>
      <c r="AU911" s="5">
        <v>0</v>
      </c>
      <c r="AV911" s="5">
        <v>0</v>
      </c>
      <c r="AW911" s="5">
        <v>0</v>
      </c>
      <c r="AX911">
        <v>232</v>
      </c>
      <c r="AY911">
        <v>1088</v>
      </c>
      <c r="AZ911">
        <v>9.5</v>
      </c>
      <c r="BA911">
        <v>9.6999999999999993</v>
      </c>
      <c r="BB911" s="55">
        <v>0.62638888888913202</v>
      </c>
    </row>
    <row r="912" spans="2:54" x14ac:dyDescent="0.25">
      <c r="B912" s="5">
        <v>6.7</v>
      </c>
      <c r="C912" s="5">
        <v>84</v>
      </c>
      <c r="D912" s="5">
        <v>4.2</v>
      </c>
      <c r="E912" s="5">
        <v>6.7</v>
      </c>
      <c r="F912" s="5">
        <v>3.2</v>
      </c>
      <c r="G912" s="5">
        <v>4.7</v>
      </c>
      <c r="H912" s="5">
        <v>1028.7</v>
      </c>
      <c r="I912" s="5">
        <v>5950</v>
      </c>
      <c r="J912" s="5">
        <v>0</v>
      </c>
      <c r="K912" s="5">
        <v>0</v>
      </c>
      <c r="L912" s="5">
        <v>0</v>
      </c>
      <c r="M912" s="5">
        <v>0</v>
      </c>
      <c r="N912">
        <v>232</v>
      </c>
      <c r="O912">
        <v>1088</v>
      </c>
      <c r="P912">
        <v>9.4</v>
      </c>
      <c r="Q912">
        <v>9.6999999999999993</v>
      </c>
      <c r="R912" s="54">
        <v>0.62708333333333299</v>
      </c>
      <c r="T912" s="91">
        <f t="shared" si="43"/>
        <v>9.6999999999999993</v>
      </c>
      <c r="U912" s="94">
        <f t="shared" ref="U912:U975" si="46">(T912-B912)-3</f>
        <v>0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2"/>
      <c r="AD912" s="54">
        <v>0.62708333333353605</v>
      </c>
      <c r="AK912" s="306"/>
      <c r="AL912" s="5">
        <v>6.7</v>
      </c>
      <c r="AM912" s="5">
        <v>84</v>
      </c>
      <c r="AN912" s="5">
        <v>4.2</v>
      </c>
      <c r="AO912" s="5">
        <v>6.7</v>
      </c>
      <c r="AP912" s="5">
        <v>3.2</v>
      </c>
      <c r="AQ912" s="5">
        <v>4.7</v>
      </c>
      <c r="AR912" s="5">
        <v>1028.7</v>
      </c>
      <c r="AS912" s="5">
        <v>5950</v>
      </c>
      <c r="AT912" s="5">
        <v>0</v>
      </c>
      <c r="AU912" s="5">
        <v>0</v>
      </c>
      <c r="AV912" s="5">
        <v>0</v>
      </c>
      <c r="AW912" s="5">
        <v>0</v>
      </c>
      <c r="AX912">
        <v>232</v>
      </c>
      <c r="AY912">
        <v>1088</v>
      </c>
      <c r="AZ912">
        <v>9.4</v>
      </c>
      <c r="BA912">
        <v>9.6999999999999993</v>
      </c>
      <c r="BB912" s="55">
        <v>0.62708333333357702</v>
      </c>
    </row>
    <row r="913" spans="2:54" x14ac:dyDescent="0.25">
      <c r="B913" s="5">
        <v>6.7</v>
      </c>
      <c r="C913" s="5">
        <v>84</v>
      </c>
      <c r="D913" s="5">
        <v>4.2</v>
      </c>
      <c r="E913" s="5">
        <v>6.7</v>
      </c>
      <c r="F913" s="5">
        <v>4.7</v>
      </c>
      <c r="G913" s="5">
        <v>6.1</v>
      </c>
      <c r="H913" s="5">
        <v>1028.7</v>
      </c>
      <c r="I913" s="5">
        <v>6310</v>
      </c>
      <c r="J913" s="5">
        <v>0</v>
      </c>
      <c r="K913" s="5">
        <v>0</v>
      </c>
      <c r="L913" s="5">
        <v>0</v>
      </c>
      <c r="M913" s="5">
        <v>0</v>
      </c>
      <c r="N913">
        <v>232</v>
      </c>
      <c r="O913">
        <v>1088</v>
      </c>
      <c r="P913">
        <v>9.4</v>
      </c>
      <c r="Q913">
        <v>9.6</v>
      </c>
      <c r="R913" s="54">
        <v>0.62777777777777799</v>
      </c>
      <c r="T913" s="91">
        <f t="shared" si="43"/>
        <v>9.6</v>
      </c>
      <c r="U913" s="94">
        <f t="shared" si="46"/>
        <v>-0.10000000000000053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2"/>
      <c r="AD913" s="54">
        <v>0.62777777777798105</v>
      </c>
      <c r="AK913" s="306"/>
      <c r="AL913" s="5">
        <v>6.7</v>
      </c>
      <c r="AM913" s="5">
        <v>84</v>
      </c>
      <c r="AN913" s="5">
        <v>4.2</v>
      </c>
      <c r="AO913" s="5">
        <v>6.7</v>
      </c>
      <c r="AP913" s="5">
        <v>4.7</v>
      </c>
      <c r="AQ913" s="5">
        <v>6.1</v>
      </c>
      <c r="AR913" s="5">
        <v>1028.7</v>
      </c>
      <c r="AS913" s="5">
        <v>6310</v>
      </c>
      <c r="AT913" s="5">
        <v>0</v>
      </c>
      <c r="AU913" s="5">
        <v>0</v>
      </c>
      <c r="AV913" s="5">
        <v>0</v>
      </c>
      <c r="AW913" s="5">
        <v>0</v>
      </c>
      <c r="AX913">
        <v>232</v>
      </c>
      <c r="AY913">
        <v>1088</v>
      </c>
      <c r="AZ913">
        <v>9.4</v>
      </c>
      <c r="BA913">
        <v>9.6</v>
      </c>
      <c r="BB913" s="55">
        <v>0.62777777777802202</v>
      </c>
    </row>
    <row r="914" spans="2:54" x14ac:dyDescent="0.25">
      <c r="B914" s="5">
        <v>6.7</v>
      </c>
      <c r="C914" s="5">
        <v>84</v>
      </c>
      <c r="D914" s="5">
        <v>4.2</v>
      </c>
      <c r="E914" s="5">
        <v>6</v>
      </c>
      <c r="F914" s="5">
        <v>5</v>
      </c>
      <c r="G914" s="5">
        <v>7.2</v>
      </c>
      <c r="H914" s="5">
        <v>1028.9000000000001</v>
      </c>
      <c r="I914" s="5">
        <v>6440</v>
      </c>
      <c r="J914" s="5">
        <v>0</v>
      </c>
      <c r="K914" s="5">
        <v>0</v>
      </c>
      <c r="L914" s="5">
        <v>0</v>
      </c>
      <c r="M914" s="5">
        <v>0</v>
      </c>
      <c r="N914">
        <v>232</v>
      </c>
      <c r="O914">
        <v>1088</v>
      </c>
      <c r="P914">
        <v>9.4</v>
      </c>
      <c r="Q914">
        <v>9.6</v>
      </c>
      <c r="R914" s="54">
        <v>0.62847222222222199</v>
      </c>
      <c r="T914" s="91">
        <f t="shared" si="43"/>
        <v>9.6</v>
      </c>
      <c r="U914" s="94">
        <f t="shared" si="46"/>
        <v>-0.10000000000000053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2"/>
      <c r="AD914" s="54">
        <v>0.62847222222242605</v>
      </c>
      <c r="AK914" s="306"/>
      <c r="AL914" s="5">
        <v>6.7</v>
      </c>
      <c r="AM914" s="5">
        <v>84</v>
      </c>
      <c r="AN914" s="5">
        <v>4.2</v>
      </c>
      <c r="AO914" s="5">
        <v>6</v>
      </c>
      <c r="AP914" s="5">
        <v>5</v>
      </c>
      <c r="AQ914" s="5">
        <v>7.2</v>
      </c>
      <c r="AR914" s="5">
        <v>1028.9000000000001</v>
      </c>
      <c r="AS914" s="5">
        <v>6440</v>
      </c>
      <c r="AT914" s="5">
        <v>0</v>
      </c>
      <c r="AU914" s="5">
        <v>0</v>
      </c>
      <c r="AV914" s="5">
        <v>0</v>
      </c>
      <c r="AW914" s="5">
        <v>0</v>
      </c>
      <c r="AX914">
        <v>232</v>
      </c>
      <c r="AY914">
        <v>1088</v>
      </c>
      <c r="AZ914">
        <v>9.4</v>
      </c>
      <c r="BA914">
        <v>9.6</v>
      </c>
      <c r="BB914" s="55">
        <v>0.62847222222246701</v>
      </c>
    </row>
    <row r="915" spans="2:54" x14ac:dyDescent="0.25">
      <c r="B915" s="5">
        <v>6.7</v>
      </c>
      <c r="C915" s="5">
        <v>84</v>
      </c>
      <c r="D915" s="5">
        <v>4.2</v>
      </c>
      <c r="E915" s="5">
        <v>6.7</v>
      </c>
      <c r="F915" s="5">
        <v>1.8</v>
      </c>
      <c r="G915" s="5">
        <v>2.5</v>
      </c>
      <c r="H915" s="5">
        <v>1028.5</v>
      </c>
      <c r="I915" s="5">
        <v>6310</v>
      </c>
      <c r="J915" s="5">
        <v>0</v>
      </c>
      <c r="K915" s="5">
        <v>0</v>
      </c>
      <c r="L915" s="5">
        <v>0</v>
      </c>
      <c r="M915" s="5">
        <v>0</v>
      </c>
      <c r="N915">
        <v>232</v>
      </c>
      <c r="O915">
        <v>1088</v>
      </c>
      <c r="P915">
        <v>9.3000000000000007</v>
      </c>
      <c r="Q915">
        <v>9.5</v>
      </c>
      <c r="R915" s="54">
        <v>0.62916666666666698</v>
      </c>
      <c r="T915" s="91">
        <f t="shared" si="43"/>
        <v>9.5</v>
      </c>
      <c r="U915" s="94">
        <f t="shared" si="46"/>
        <v>-0.20000000000000018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2"/>
      <c r="AD915" s="54">
        <v>0.62916666666687104</v>
      </c>
      <c r="AK915" s="306"/>
      <c r="AL915" s="5">
        <v>6.7</v>
      </c>
      <c r="AM915" s="5">
        <v>84</v>
      </c>
      <c r="AN915" s="5">
        <v>4.2</v>
      </c>
      <c r="AO915" s="5">
        <v>6.7</v>
      </c>
      <c r="AP915" s="5">
        <v>1.8</v>
      </c>
      <c r="AQ915" s="5">
        <v>2.5</v>
      </c>
      <c r="AR915" s="5">
        <v>1028.5</v>
      </c>
      <c r="AS915" s="5">
        <v>6310</v>
      </c>
      <c r="AT915" s="5">
        <v>0</v>
      </c>
      <c r="AU915" s="5">
        <v>0</v>
      </c>
      <c r="AV915" s="5">
        <v>0</v>
      </c>
      <c r="AW915" s="5">
        <v>0</v>
      </c>
      <c r="AX915">
        <v>232</v>
      </c>
      <c r="AY915">
        <v>1088</v>
      </c>
      <c r="AZ915">
        <v>9.3000000000000007</v>
      </c>
      <c r="BA915">
        <v>9.5</v>
      </c>
      <c r="BB915" s="55">
        <v>0.62916666666691201</v>
      </c>
    </row>
    <row r="916" spans="2:54" x14ac:dyDescent="0.25">
      <c r="B916" s="5">
        <v>6.7</v>
      </c>
      <c r="C916" s="5">
        <v>84</v>
      </c>
      <c r="D916" s="5">
        <v>4.2</v>
      </c>
      <c r="E916" s="5">
        <v>6.7</v>
      </c>
      <c r="F916" s="5">
        <v>3.6</v>
      </c>
      <c r="G916" s="5">
        <v>5</v>
      </c>
      <c r="H916" s="5">
        <v>1028.7</v>
      </c>
      <c r="I916" s="5">
        <v>6420</v>
      </c>
      <c r="J916" s="5">
        <v>0</v>
      </c>
      <c r="K916" s="5">
        <v>0</v>
      </c>
      <c r="L916" s="5">
        <v>0</v>
      </c>
      <c r="M916" s="5">
        <v>0</v>
      </c>
      <c r="N916">
        <v>232</v>
      </c>
      <c r="O916">
        <v>1088</v>
      </c>
      <c r="P916">
        <v>9.3000000000000007</v>
      </c>
      <c r="Q916">
        <v>9.5</v>
      </c>
      <c r="R916" s="54">
        <v>0.62986111111111098</v>
      </c>
      <c r="T916" s="91">
        <f t="shared" si="43"/>
        <v>9.5</v>
      </c>
      <c r="U916" s="94">
        <f t="shared" si="46"/>
        <v>-0.20000000000000018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2"/>
      <c r="AD916" s="54">
        <v>0.62986111111131504</v>
      </c>
      <c r="AK916" s="306"/>
      <c r="AL916" s="5">
        <v>6.7</v>
      </c>
      <c r="AM916" s="5">
        <v>84</v>
      </c>
      <c r="AN916" s="5">
        <v>4.2</v>
      </c>
      <c r="AO916" s="5">
        <v>6.7</v>
      </c>
      <c r="AP916" s="5">
        <v>3.6</v>
      </c>
      <c r="AQ916" s="5">
        <v>5</v>
      </c>
      <c r="AR916" s="5">
        <v>1028.7</v>
      </c>
      <c r="AS916" s="5">
        <v>6420</v>
      </c>
      <c r="AT916" s="5">
        <v>0</v>
      </c>
      <c r="AU916" s="5">
        <v>0</v>
      </c>
      <c r="AV916" s="5">
        <v>0</v>
      </c>
      <c r="AW916" s="5">
        <v>0</v>
      </c>
      <c r="AX916">
        <v>232</v>
      </c>
      <c r="AY916">
        <v>1088</v>
      </c>
      <c r="AZ916">
        <v>9.3000000000000007</v>
      </c>
      <c r="BA916">
        <v>9.5</v>
      </c>
      <c r="BB916" s="55">
        <v>0.62986111111135701</v>
      </c>
    </row>
    <row r="917" spans="2:54" x14ac:dyDescent="0.25">
      <c r="B917" s="5">
        <v>6.7</v>
      </c>
      <c r="C917" s="5">
        <v>84</v>
      </c>
      <c r="D917" s="5">
        <v>4.2</v>
      </c>
      <c r="E917" s="5">
        <v>6.7</v>
      </c>
      <c r="F917" s="5">
        <v>4.7</v>
      </c>
      <c r="G917" s="5">
        <v>6.1</v>
      </c>
      <c r="H917" s="5">
        <v>1028.5999999999999</v>
      </c>
      <c r="I917" s="5">
        <v>6510</v>
      </c>
      <c r="J917" s="5">
        <v>0</v>
      </c>
      <c r="K917" s="5">
        <v>0</v>
      </c>
      <c r="L917" s="5">
        <v>0</v>
      </c>
      <c r="M917" s="5">
        <v>0</v>
      </c>
      <c r="N917">
        <v>232</v>
      </c>
      <c r="O917">
        <v>1088</v>
      </c>
      <c r="P917">
        <v>9.3000000000000007</v>
      </c>
      <c r="Q917">
        <v>9.5</v>
      </c>
      <c r="R917" s="54">
        <v>0.63055555555555598</v>
      </c>
      <c r="T917" s="91">
        <f t="shared" si="43"/>
        <v>9.5</v>
      </c>
      <c r="U917" s="94">
        <f t="shared" si="46"/>
        <v>-0.20000000000000018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2"/>
      <c r="AD917" s="54">
        <v>0.63055555555576004</v>
      </c>
      <c r="AK917" s="306"/>
      <c r="AL917" s="5">
        <v>6.7</v>
      </c>
      <c r="AM917" s="5">
        <v>84</v>
      </c>
      <c r="AN917" s="5">
        <v>4.2</v>
      </c>
      <c r="AO917" s="5">
        <v>6.7</v>
      </c>
      <c r="AP917" s="5">
        <v>4.7</v>
      </c>
      <c r="AQ917" s="5">
        <v>6.1</v>
      </c>
      <c r="AR917" s="5">
        <v>1028.5999999999999</v>
      </c>
      <c r="AS917" s="5">
        <v>6510</v>
      </c>
      <c r="AT917" s="5">
        <v>0</v>
      </c>
      <c r="AU917" s="5">
        <v>0</v>
      </c>
      <c r="AV917" s="5">
        <v>0</v>
      </c>
      <c r="AW917" s="5">
        <v>0</v>
      </c>
      <c r="AX917">
        <v>232</v>
      </c>
      <c r="AY917">
        <v>1088</v>
      </c>
      <c r="AZ917">
        <v>9.3000000000000007</v>
      </c>
      <c r="BA917">
        <v>9.5</v>
      </c>
      <c r="BB917" s="55">
        <v>0.63055555555580201</v>
      </c>
    </row>
    <row r="918" spans="2:54" x14ac:dyDescent="0.25">
      <c r="B918" s="5">
        <v>6.7</v>
      </c>
      <c r="C918" s="5">
        <v>84</v>
      </c>
      <c r="D918" s="5">
        <v>4.2</v>
      </c>
      <c r="E918" s="5">
        <v>6.7</v>
      </c>
      <c r="F918" s="5">
        <v>3.2</v>
      </c>
      <c r="G918" s="5">
        <v>4</v>
      </c>
      <c r="H918" s="5">
        <v>1028.5999999999999</v>
      </c>
      <c r="I918" s="5">
        <v>6490</v>
      </c>
      <c r="J918" s="5">
        <v>0</v>
      </c>
      <c r="K918" s="5">
        <v>0</v>
      </c>
      <c r="L918" s="5">
        <v>0</v>
      </c>
      <c r="M918" s="5">
        <v>0</v>
      </c>
      <c r="N918">
        <v>232</v>
      </c>
      <c r="O918">
        <v>1088</v>
      </c>
      <c r="P918">
        <v>9.1999999999999993</v>
      </c>
      <c r="Q918">
        <v>9.5</v>
      </c>
      <c r="R918" s="54">
        <v>0.63124999999999998</v>
      </c>
      <c r="T918" s="91">
        <f t="shared" si="43"/>
        <v>9.5</v>
      </c>
      <c r="U918" s="94">
        <f t="shared" si="46"/>
        <v>-0.20000000000000018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2"/>
      <c r="AD918" s="54">
        <v>0.63125000000020504</v>
      </c>
      <c r="AK918" s="306"/>
      <c r="AL918" s="5">
        <v>6.7</v>
      </c>
      <c r="AM918" s="5">
        <v>84</v>
      </c>
      <c r="AN918" s="5">
        <v>4.2</v>
      </c>
      <c r="AO918" s="5">
        <v>6.7</v>
      </c>
      <c r="AP918" s="5">
        <v>3.2</v>
      </c>
      <c r="AQ918" s="5">
        <v>4</v>
      </c>
      <c r="AR918" s="5">
        <v>1028.5999999999999</v>
      </c>
      <c r="AS918" s="5">
        <v>6490</v>
      </c>
      <c r="AT918" s="5">
        <v>0</v>
      </c>
      <c r="AU918" s="5">
        <v>0</v>
      </c>
      <c r="AV918" s="5">
        <v>0</v>
      </c>
      <c r="AW918" s="5">
        <v>0</v>
      </c>
      <c r="AX918">
        <v>232</v>
      </c>
      <c r="AY918">
        <v>1088</v>
      </c>
      <c r="AZ918">
        <v>9.1999999999999993</v>
      </c>
      <c r="BA918">
        <v>9.5</v>
      </c>
      <c r="BB918" s="55">
        <v>0.631250000000247</v>
      </c>
    </row>
    <row r="919" spans="2:54" x14ac:dyDescent="0.25">
      <c r="B919" s="5">
        <v>6.7</v>
      </c>
      <c r="C919" s="5">
        <v>84</v>
      </c>
      <c r="D919" s="5">
        <v>4.2</v>
      </c>
      <c r="E919" s="5">
        <v>6.7</v>
      </c>
      <c r="F919" s="5">
        <v>4.7</v>
      </c>
      <c r="G919" s="5">
        <v>4.7</v>
      </c>
      <c r="H919" s="5">
        <v>1028.8</v>
      </c>
      <c r="I919" s="5">
        <v>6570</v>
      </c>
      <c r="J919" s="5">
        <v>0</v>
      </c>
      <c r="K919" s="5">
        <v>0</v>
      </c>
      <c r="L919" s="5">
        <v>0</v>
      </c>
      <c r="M919" s="5">
        <v>0</v>
      </c>
      <c r="N919">
        <v>232</v>
      </c>
      <c r="O919">
        <v>1088</v>
      </c>
      <c r="P919">
        <v>9.1999999999999993</v>
      </c>
      <c r="Q919">
        <v>9.5</v>
      </c>
      <c r="R919" s="54">
        <v>0.63194444444444398</v>
      </c>
      <c r="T919" s="91">
        <f t="shared" si="43"/>
        <v>9.5</v>
      </c>
      <c r="U919" s="94">
        <f t="shared" si="46"/>
        <v>-0.20000000000000018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2"/>
      <c r="AD919" s="54">
        <v>0.63194444444465003</v>
      </c>
      <c r="AK919" s="306"/>
      <c r="AL919" s="5">
        <v>6.7</v>
      </c>
      <c r="AM919" s="5">
        <v>84</v>
      </c>
      <c r="AN919" s="5">
        <v>4.2</v>
      </c>
      <c r="AO919" s="5">
        <v>6.7</v>
      </c>
      <c r="AP919" s="5">
        <v>4.7</v>
      </c>
      <c r="AQ919" s="5">
        <v>4.7</v>
      </c>
      <c r="AR919" s="5">
        <v>1028.8</v>
      </c>
      <c r="AS919" s="5">
        <v>6570</v>
      </c>
      <c r="AT919" s="5">
        <v>0</v>
      </c>
      <c r="AU919" s="5">
        <v>0</v>
      </c>
      <c r="AV919" s="5">
        <v>0</v>
      </c>
      <c r="AW919" s="5">
        <v>0</v>
      </c>
      <c r="AX919">
        <v>232</v>
      </c>
      <c r="AY919">
        <v>1088</v>
      </c>
      <c r="AZ919">
        <v>9.1999999999999993</v>
      </c>
      <c r="BA919">
        <v>9.5</v>
      </c>
      <c r="BB919" s="55">
        <v>0.631944444444692</v>
      </c>
    </row>
    <row r="920" spans="2:54" x14ac:dyDescent="0.25">
      <c r="B920" s="5">
        <v>6.7</v>
      </c>
      <c r="C920" s="5">
        <v>84</v>
      </c>
      <c r="D920" s="5">
        <v>4.2</v>
      </c>
      <c r="E920" s="5">
        <v>6.7</v>
      </c>
      <c r="F920" s="5">
        <v>4</v>
      </c>
      <c r="G920" s="5">
        <v>5.8</v>
      </c>
      <c r="H920" s="5">
        <v>1028.8</v>
      </c>
      <c r="I920" s="5">
        <v>6530</v>
      </c>
      <c r="J920" s="5">
        <v>0</v>
      </c>
      <c r="K920" s="5">
        <v>0</v>
      </c>
      <c r="L920" s="5">
        <v>0</v>
      </c>
      <c r="M920" s="5">
        <v>0</v>
      </c>
      <c r="N920">
        <v>232</v>
      </c>
      <c r="O920">
        <v>1088</v>
      </c>
      <c r="P920">
        <v>9.1999999999999993</v>
      </c>
      <c r="Q920">
        <v>9.4</v>
      </c>
      <c r="R920" s="54">
        <v>0.63263888888888897</v>
      </c>
      <c r="T920" s="91">
        <f t="shared" si="43"/>
        <v>9.4</v>
      </c>
      <c r="U920" s="94">
        <f t="shared" si="46"/>
        <v>-0.29999999999999982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2"/>
      <c r="AD920" s="54">
        <v>0.63263888888909503</v>
      </c>
      <c r="AK920" s="306"/>
      <c r="AL920" s="5">
        <v>6.7</v>
      </c>
      <c r="AM920" s="5">
        <v>84</v>
      </c>
      <c r="AN920" s="5">
        <v>4.2</v>
      </c>
      <c r="AO920" s="5">
        <v>6.7</v>
      </c>
      <c r="AP920" s="5">
        <v>4</v>
      </c>
      <c r="AQ920" s="5">
        <v>5.8</v>
      </c>
      <c r="AR920" s="5">
        <v>1028.8</v>
      </c>
      <c r="AS920" s="5">
        <v>6530</v>
      </c>
      <c r="AT920" s="5">
        <v>0</v>
      </c>
      <c r="AU920" s="5">
        <v>0</v>
      </c>
      <c r="AV920" s="5">
        <v>0</v>
      </c>
      <c r="AW920" s="5">
        <v>0</v>
      </c>
      <c r="AX920">
        <v>232</v>
      </c>
      <c r="AY920">
        <v>1088</v>
      </c>
      <c r="AZ920">
        <v>9.1999999999999993</v>
      </c>
      <c r="BA920">
        <v>9.4</v>
      </c>
      <c r="BB920" s="55">
        <v>0.632638888889137</v>
      </c>
    </row>
    <row r="921" spans="2:54" x14ac:dyDescent="0.25">
      <c r="B921" s="5">
        <v>6.7</v>
      </c>
      <c r="C921" s="5">
        <v>84</v>
      </c>
      <c r="D921" s="5">
        <v>4.2</v>
      </c>
      <c r="E921" s="5">
        <v>6.7</v>
      </c>
      <c r="F921" s="5">
        <v>4</v>
      </c>
      <c r="G921" s="5">
        <v>4.3</v>
      </c>
      <c r="H921" s="5">
        <v>1028.7</v>
      </c>
      <c r="I921" s="5">
        <v>6310</v>
      </c>
      <c r="J921" s="5">
        <v>0</v>
      </c>
      <c r="K921" s="5">
        <v>0</v>
      </c>
      <c r="L921" s="5">
        <v>0</v>
      </c>
      <c r="M921" s="5">
        <v>0</v>
      </c>
      <c r="N921">
        <v>232</v>
      </c>
      <c r="O921">
        <v>1088</v>
      </c>
      <c r="P921">
        <v>9.1</v>
      </c>
      <c r="Q921">
        <v>9.4</v>
      </c>
      <c r="R921" s="54">
        <v>0.63333333333333297</v>
      </c>
      <c r="T921" s="91">
        <f t="shared" si="43"/>
        <v>9.4</v>
      </c>
      <c r="U921" s="94">
        <f t="shared" si="46"/>
        <v>-0.29999999999999982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2"/>
      <c r="AD921" s="54">
        <v>0.63333333333354003</v>
      </c>
      <c r="AK921" s="306"/>
      <c r="AL921" s="5">
        <v>6.7</v>
      </c>
      <c r="AM921" s="5">
        <v>84</v>
      </c>
      <c r="AN921" s="5">
        <v>4.2</v>
      </c>
      <c r="AO921" s="5">
        <v>6.7</v>
      </c>
      <c r="AP921" s="5">
        <v>4</v>
      </c>
      <c r="AQ921" s="5">
        <v>4.3</v>
      </c>
      <c r="AR921" s="5">
        <v>1028.7</v>
      </c>
      <c r="AS921" s="5">
        <v>6310</v>
      </c>
      <c r="AT921" s="5">
        <v>0</v>
      </c>
      <c r="AU921" s="5">
        <v>0</v>
      </c>
      <c r="AV921" s="5">
        <v>0</v>
      </c>
      <c r="AW921" s="5">
        <v>0</v>
      </c>
      <c r="AX921">
        <v>232</v>
      </c>
      <c r="AY921">
        <v>1088</v>
      </c>
      <c r="AZ921">
        <v>9.1</v>
      </c>
      <c r="BA921">
        <v>9.4</v>
      </c>
      <c r="BB921" s="55">
        <v>0.63333333333358199</v>
      </c>
    </row>
    <row r="922" spans="2:54" x14ac:dyDescent="0.25">
      <c r="B922" s="5">
        <v>6.7</v>
      </c>
      <c r="C922" s="5">
        <v>84</v>
      </c>
      <c r="D922" s="5">
        <v>4.2</v>
      </c>
      <c r="E922" s="5">
        <v>5</v>
      </c>
      <c r="F922" s="5">
        <v>8.6</v>
      </c>
      <c r="G922" s="5">
        <v>8.6</v>
      </c>
      <c r="H922" s="5">
        <v>1028.7</v>
      </c>
      <c r="I922" s="5">
        <v>6060</v>
      </c>
      <c r="J922" s="5">
        <v>0</v>
      </c>
      <c r="K922" s="5">
        <v>0</v>
      </c>
      <c r="L922" s="5">
        <v>0</v>
      </c>
      <c r="M922" s="5">
        <v>0</v>
      </c>
      <c r="N922">
        <v>232</v>
      </c>
      <c r="O922">
        <v>1088</v>
      </c>
      <c r="P922">
        <v>9.1</v>
      </c>
      <c r="Q922">
        <v>9.4</v>
      </c>
      <c r="R922" s="54">
        <v>0.63402777777777797</v>
      </c>
      <c r="T922" s="91">
        <f t="shared" si="43"/>
        <v>9.4</v>
      </c>
      <c r="U922" s="94">
        <f t="shared" si="46"/>
        <v>-0.29999999999999982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2"/>
      <c r="AD922" s="54">
        <v>0.63402777777798502</v>
      </c>
      <c r="AK922" s="306"/>
      <c r="AL922" s="5">
        <v>6.7</v>
      </c>
      <c r="AM922" s="5">
        <v>84</v>
      </c>
      <c r="AN922" s="5">
        <v>4.2</v>
      </c>
      <c r="AO922" s="5">
        <v>5</v>
      </c>
      <c r="AP922" s="5">
        <v>8.6</v>
      </c>
      <c r="AQ922" s="5">
        <v>8.6</v>
      </c>
      <c r="AR922" s="5">
        <v>1028.7</v>
      </c>
      <c r="AS922" s="5">
        <v>6060</v>
      </c>
      <c r="AT922" s="5">
        <v>0</v>
      </c>
      <c r="AU922" s="5">
        <v>0</v>
      </c>
      <c r="AV922" s="5">
        <v>0</v>
      </c>
      <c r="AW922" s="5">
        <v>0</v>
      </c>
      <c r="AX922">
        <v>232</v>
      </c>
      <c r="AY922">
        <v>1088</v>
      </c>
      <c r="AZ922">
        <v>9.1</v>
      </c>
      <c r="BA922">
        <v>9.4</v>
      </c>
      <c r="BB922" s="55">
        <v>0.63402777777802699</v>
      </c>
    </row>
    <row r="923" spans="2:54" x14ac:dyDescent="0.25">
      <c r="B923" s="5">
        <v>6.6</v>
      </c>
      <c r="C923" s="5">
        <v>84</v>
      </c>
      <c r="D923" s="5">
        <v>4.0999999999999996</v>
      </c>
      <c r="E923" s="5">
        <v>6.6</v>
      </c>
      <c r="F923" s="5">
        <v>3.6</v>
      </c>
      <c r="G923" s="5">
        <v>6.1</v>
      </c>
      <c r="H923" s="5">
        <v>1028.5</v>
      </c>
      <c r="I923" s="5">
        <v>6050</v>
      </c>
      <c r="J923" s="5">
        <v>0</v>
      </c>
      <c r="K923" s="5">
        <v>0</v>
      </c>
      <c r="L923" s="5">
        <v>0</v>
      </c>
      <c r="M923" s="5">
        <v>0</v>
      </c>
      <c r="N923">
        <v>232</v>
      </c>
      <c r="O923">
        <v>1088</v>
      </c>
      <c r="P923">
        <v>9.1</v>
      </c>
      <c r="Q923">
        <v>9.4</v>
      </c>
      <c r="R923" s="54">
        <v>0.63472222222222197</v>
      </c>
      <c r="T923" s="91">
        <f t="shared" si="43"/>
        <v>9.4</v>
      </c>
      <c r="U923" s="94">
        <f t="shared" si="46"/>
        <v>-0.19999999999999929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2"/>
      <c r="AD923" s="54">
        <v>0.63472222222243002</v>
      </c>
      <c r="AK923" s="306"/>
      <c r="AL923" s="5">
        <v>6.6</v>
      </c>
      <c r="AM923" s="5">
        <v>84</v>
      </c>
      <c r="AN923" s="5">
        <v>4.0999999999999996</v>
      </c>
      <c r="AO923" s="5">
        <v>6.6</v>
      </c>
      <c r="AP923" s="5">
        <v>3.6</v>
      </c>
      <c r="AQ923" s="5">
        <v>6.1</v>
      </c>
      <c r="AR923" s="5">
        <v>1028.5</v>
      </c>
      <c r="AS923" s="5">
        <v>6050</v>
      </c>
      <c r="AT923" s="5">
        <v>0</v>
      </c>
      <c r="AU923" s="5">
        <v>0</v>
      </c>
      <c r="AV923" s="5">
        <v>0</v>
      </c>
      <c r="AW923" s="5">
        <v>0</v>
      </c>
      <c r="AX923">
        <v>232</v>
      </c>
      <c r="AY923">
        <v>1088</v>
      </c>
      <c r="AZ923">
        <v>9.1</v>
      </c>
      <c r="BA923">
        <v>9.4</v>
      </c>
      <c r="BB923" s="55">
        <v>0.63472222222247199</v>
      </c>
    </row>
    <row r="924" spans="2:54" x14ac:dyDescent="0.25">
      <c r="B924" s="5">
        <v>6.6</v>
      </c>
      <c r="C924" s="5">
        <v>84</v>
      </c>
      <c r="D924" s="5">
        <v>4.0999999999999996</v>
      </c>
      <c r="E924" s="5">
        <v>5.6</v>
      </c>
      <c r="F924" s="5">
        <v>6.1</v>
      </c>
      <c r="G924" s="5">
        <v>6.5</v>
      </c>
      <c r="H924" s="5">
        <v>1028.5999999999999</v>
      </c>
      <c r="I924" s="5">
        <v>5760</v>
      </c>
      <c r="J924" s="5">
        <v>0</v>
      </c>
      <c r="K924" s="5">
        <v>0</v>
      </c>
      <c r="L924" s="5">
        <v>0</v>
      </c>
      <c r="M924" s="5">
        <v>0</v>
      </c>
      <c r="N924">
        <v>232</v>
      </c>
      <c r="O924">
        <v>1088</v>
      </c>
      <c r="P924">
        <v>9.1</v>
      </c>
      <c r="Q924">
        <v>9.4</v>
      </c>
      <c r="R924" s="54">
        <v>0.63541666666666696</v>
      </c>
      <c r="T924" s="91">
        <f t="shared" si="43"/>
        <v>9.4</v>
      </c>
      <c r="U924" s="94">
        <f t="shared" si="46"/>
        <v>-0.19999999999999929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2"/>
      <c r="AD924" s="54">
        <v>0.63541666666687502</v>
      </c>
      <c r="AK924" s="306"/>
      <c r="AL924" s="5">
        <v>6.6</v>
      </c>
      <c r="AM924" s="5">
        <v>84</v>
      </c>
      <c r="AN924" s="5">
        <v>4.0999999999999996</v>
      </c>
      <c r="AO924" s="5">
        <v>5.6</v>
      </c>
      <c r="AP924" s="5">
        <v>6.1</v>
      </c>
      <c r="AQ924" s="5">
        <v>6.5</v>
      </c>
      <c r="AR924" s="5">
        <v>1028.5999999999999</v>
      </c>
      <c r="AS924" s="5">
        <v>5760</v>
      </c>
      <c r="AT924" s="5">
        <v>0</v>
      </c>
      <c r="AU924" s="5">
        <v>0</v>
      </c>
      <c r="AV924" s="5">
        <v>0</v>
      </c>
      <c r="AW924" s="5">
        <v>0</v>
      </c>
      <c r="AX924">
        <v>232</v>
      </c>
      <c r="AY924">
        <v>1088</v>
      </c>
      <c r="AZ924">
        <v>9.1</v>
      </c>
      <c r="BA924">
        <v>9.4</v>
      </c>
      <c r="BB924" s="55">
        <v>0.63541666666691698</v>
      </c>
    </row>
    <row r="925" spans="2:54" x14ac:dyDescent="0.25">
      <c r="B925" s="5">
        <v>6.6</v>
      </c>
      <c r="C925" s="5">
        <v>84</v>
      </c>
      <c r="D925" s="5">
        <v>4.0999999999999996</v>
      </c>
      <c r="E925" s="5">
        <v>5.4</v>
      </c>
      <c r="F925" s="5">
        <v>6.5</v>
      </c>
      <c r="G925" s="5">
        <v>7.6</v>
      </c>
      <c r="H925" s="5">
        <v>1028.8</v>
      </c>
      <c r="I925" s="5">
        <v>5390</v>
      </c>
      <c r="J925" s="5">
        <v>0</v>
      </c>
      <c r="K925" s="5">
        <v>0</v>
      </c>
      <c r="L925" s="5">
        <v>0</v>
      </c>
      <c r="M925" s="5">
        <v>0</v>
      </c>
      <c r="N925">
        <v>232</v>
      </c>
      <c r="O925">
        <v>1088</v>
      </c>
      <c r="P925">
        <v>9.1</v>
      </c>
      <c r="Q925">
        <v>9.4</v>
      </c>
      <c r="R925" s="54">
        <v>0.63611111111111096</v>
      </c>
      <c r="T925" s="91">
        <f t="shared" si="43"/>
        <v>9.4</v>
      </c>
      <c r="U925" s="94">
        <f t="shared" si="46"/>
        <v>-0.19999999999999929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2"/>
      <c r="AD925" s="54">
        <v>0.63611111111132002</v>
      </c>
      <c r="AK925" s="306"/>
      <c r="AL925" s="5">
        <v>6.6</v>
      </c>
      <c r="AM925" s="5">
        <v>84</v>
      </c>
      <c r="AN925" s="5">
        <v>4.0999999999999996</v>
      </c>
      <c r="AO925" s="5">
        <v>5.4</v>
      </c>
      <c r="AP925" s="5">
        <v>6.5</v>
      </c>
      <c r="AQ925" s="5">
        <v>7.6</v>
      </c>
      <c r="AR925" s="5">
        <v>1028.8</v>
      </c>
      <c r="AS925" s="5">
        <v>5390</v>
      </c>
      <c r="AT925" s="5">
        <v>0</v>
      </c>
      <c r="AU925" s="5">
        <v>0</v>
      </c>
      <c r="AV925" s="5">
        <v>0</v>
      </c>
      <c r="AW925" s="5">
        <v>0</v>
      </c>
      <c r="AX925">
        <v>232</v>
      </c>
      <c r="AY925">
        <v>1088</v>
      </c>
      <c r="AZ925">
        <v>9.1</v>
      </c>
      <c r="BA925">
        <v>9.4</v>
      </c>
      <c r="BB925" s="55">
        <v>0.63611111111136198</v>
      </c>
    </row>
    <row r="926" spans="2:54" x14ac:dyDescent="0.25">
      <c r="B926" s="5">
        <v>6.5</v>
      </c>
      <c r="C926" s="5">
        <v>84</v>
      </c>
      <c r="D926" s="5">
        <v>4</v>
      </c>
      <c r="E926" s="5">
        <v>6.5</v>
      </c>
      <c r="F926" s="5">
        <v>3.6</v>
      </c>
      <c r="G926" s="5">
        <v>6.8</v>
      </c>
      <c r="H926" s="5">
        <v>1028.9000000000001</v>
      </c>
      <c r="I926" s="5">
        <v>5180</v>
      </c>
      <c r="J926" s="5">
        <v>0</v>
      </c>
      <c r="K926" s="5">
        <v>0</v>
      </c>
      <c r="L926" s="5">
        <v>0</v>
      </c>
      <c r="M926" s="5">
        <v>0</v>
      </c>
      <c r="N926">
        <v>232</v>
      </c>
      <c r="O926">
        <v>1088</v>
      </c>
      <c r="P926">
        <v>9</v>
      </c>
      <c r="Q926">
        <v>9.4</v>
      </c>
      <c r="R926" s="54">
        <v>0.63680555555555596</v>
      </c>
      <c r="T926" s="91">
        <f t="shared" si="43"/>
        <v>9.4</v>
      </c>
      <c r="U926" s="94">
        <f t="shared" si="46"/>
        <v>-9.9999999999999645E-2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2"/>
      <c r="AD926" s="54">
        <v>0.63680555555576501</v>
      </c>
      <c r="AK926" s="306"/>
      <c r="AL926" s="5">
        <v>6.5</v>
      </c>
      <c r="AM926" s="5">
        <v>84</v>
      </c>
      <c r="AN926" s="5">
        <v>4</v>
      </c>
      <c r="AO926" s="5">
        <v>6.5</v>
      </c>
      <c r="AP926" s="5">
        <v>3.6</v>
      </c>
      <c r="AQ926" s="5">
        <v>6.8</v>
      </c>
      <c r="AR926" s="5">
        <v>1028.9000000000001</v>
      </c>
      <c r="AS926" s="5">
        <v>5180</v>
      </c>
      <c r="AT926" s="5">
        <v>0</v>
      </c>
      <c r="AU926" s="5">
        <v>0</v>
      </c>
      <c r="AV926" s="5">
        <v>0</v>
      </c>
      <c r="AW926" s="5">
        <v>0</v>
      </c>
      <c r="AX926">
        <v>232</v>
      </c>
      <c r="AY926">
        <v>1088</v>
      </c>
      <c r="AZ926">
        <v>9</v>
      </c>
      <c r="BA926">
        <v>9.4</v>
      </c>
      <c r="BB926" s="55">
        <v>0.63680555555580698</v>
      </c>
    </row>
    <row r="927" spans="2:54" x14ac:dyDescent="0.25">
      <c r="B927" s="5">
        <v>6.5</v>
      </c>
      <c r="C927" s="5">
        <v>84</v>
      </c>
      <c r="D927" s="5">
        <v>4</v>
      </c>
      <c r="E927" s="5">
        <v>5.2</v>
      </c>
      <c r="F927" s="5">
        <v>6.8</v>
      </c>
      <c r="G927" s="5">
        <v>7.6</v>
      </c>
      <c r="H927" s="5">
        <v>1028.5999999999999</v>
      </c>
      <c r="I927" s="5">
        <v>4870</v>
      </c>
      <c r="J927" s="5">
        <v>0</v>
      </c>
      <c r="K927" s="5">
        <v>0</v>
      </c>
      <c r="L927" s="5">
        <v>0</v>
      </c>
      <c r="M927" s="5">
        <v>0</v>
      </c>
      <c r="N927">
        <v>232</v>
      </c>
      <c r="O927">
        <v>1088</v>
      </c>
      <c r="P927">
        <v>9</v>
      </c>
      <c r="Q927">
        <v>9.4</v>
      </c>
      <c r="R927" s="54">
        <v>0.63749999999999996</v>
      </c>
      <c r="T927" s="91">
        <f t="shared" si="43"/>
        <v>9.4</v>
      </c>
      <c r="U927" s="94">
        <f t="shared" si="46"/>
        <v>-9.9999999999999645E-2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2"/>
      <c r="AD927" s="54">
        <v>0.63750000000021001</v>
      </c>
      <c r="AK927" s="306"/>
      <c r="AL927" s="5">
        <v>6.5</v>
      </c>
      <c r="AM927" s="5">
        <v>84</v>
      </c>
      <c r="AN927" s="5">
        <v>4</v>
      </c>
      <c r="AO927" s="5">
        <v>5.2</v>
      </c>
      <c r="AP927" s="5">
        <v>6.8</v>
      </c>
      <c r="AQ927" s="5">
        <v>7.6</v>
      </c>
      <c r="AR927" s="5">
        <v>1028.5999999999999</v>
      </c>
      <c r="AS927" s="5">
        <v>4870</v>
      </c>
      <c r="AT927" s="5">
        <v>0</v>
      </c>
      <c r="AU927" s="5">
        <v>0</v>
      </c>
      <c r="AV927" s="5">
        <v>0</v>
      </c>
      <c r="AW927" s="5">
        <v>0</v>
      </c>
      <c r="AX927">
        <v>232</v>
      </c>
      <c r="AY927">
        <v>1088</v>
      </c>
      <c r="AZ927">
        <v>9</v>
      </c>
      <c r="BA927">
        <v>9.4</v>
      </c>
      <c r="BB927" s="55">
        <v>0.63750000000025198</v>
      </c>
    </row>
    <row r="928" spans="2:54" x14ac:dyDescent="0.25">
      <c r="B928" s="5">
        <v>6.5</v>
      </c>
      <c r="C928" s="5">
        <v>84</v>
      </c>
      <c r="D928" s="5">
        <v>4</v>
      </c>
      <c r="E928" s="5">
        <v>5.5</v>
      </c>
      <c r="F928" s="5">
        <v>5.8</v>
      </c>
      <c r="G928" s="5">
        <v>7.9</v>
      </c>
      <c r="H928" s="5">
        <v>1028.7</v>
      </c>
      <c r="I928" s="5">
        <v>4810</v>
      </c>
      <c r="J928" s="5">
        <v>0</v>
      </c>
      <c r="K928" s="5">
        <v>0</v>
      </c>
      <c r="L928" s="5">
        <v>0</v>
      </c>
      <c r="M928" s="5">
        <v>0</v>
      </c>
      <c r="N928">
        <v>232</v>
      </c>
      <c r="O928">
        <v>1088</v>
      </c>
      <c r="P928">
        <v>8.9</v>
      </c>
      <c r="Q928">
        <v>9.3000000000000007</v>
      </c>
      <c r="R928" s="54">
        <v>0.63819444444444495</v>
      </c>
      <c r="T928" s="91">
        <f t="shared" si="43"/>
        <v>9.3000000000000007</v>
      </c>
      <c r="U928" s="94">
        <f t="shared" si="46"/>
        <v>-0.19999999999999929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2"/>
      <c r="AD928" s="54">
        <v>0.63819444444465501</v>
      </c>
      <c r="AK928" s="306"/>
      <c r="AL928" s="5">
        <v>6.5</v>
      </c>
      <c r="AM928" s="5">
        <v>84</v>
      </c>
      <c r="AN928" s="5">
        <v>4</v>
      </c>
      <c r="AO928" s="5">
        <v>5.5</v>
      </c>
      <c r="AP928" s="5">
        <v>5.8</v>
      </c>
      <c r="AQ928" s="5">
        <v>7.9</v>
      </c>
      <c r="AR928" s="5">
        <v>1028.7</v>
      </c>
      <c r="AS928" s="5">
        <v>4810</v>
      </c>
      <c r="AT928" s="5">
        <v>0</v>
      </c>
      <c r="AU928" s="5">
        <v>0</v>
      </c>
      <c r="AV928" s="5">
        <v>0</v>
      </c>
      <c r="AW928" s="5">
        <v>0</v>
      </c>
      <c r="AX928">
        <v>232</v>
      </c>
      <c r="AY928">
        <v>1088</v>
      </c>
      <c r="AZ928">
        <v>8.9</v>
      </c>
      <c r="BA928">
        <v>9.3000000000000007</v>
      </c>
      <c r="BB928" s="55">
        <v>0.63819444444469697</v>
      </c>
    </row>
    <row r="929" spans="2:54" x14ac:dyDescent="0.25">
      <c r="B929" s="5">
        <v>6.4</v>
      </c>
      <c r="C929" s="5">
        <v>84</v>
      </c>
      <c r="D929" s="5">
        <v>3.9</v>
      </c>
      <c r="E929" s="5">
        <v>6.4</v>
      </c>
      <c r="F929" s="5">
        <v>4.7</v>
      </c>
      <c r="G929" s="5">
        <v>5.8</v>
      </c>
      <c r="H929" s="5">
        <v>1028.8</v>
      </c>
      <c r="I929" s="5">
        <v>4560</v>
      </c>
      <c r="J929" s="5">
        <v>0</v>
      </c>
      <c r="K929" s="5">
        <v>0</v>
      </c>
      <c r="L929" s="5">
        <v>0</v>
      </c>
      <c r="M929" s="5">
        <v>0</v>
      </c>
      <c r="N929">
        <v>232</v>
      </c>
      <c r="O929">
        <v>1088</v>
      </c>
      <c r="P929">
        <v>8.9</v>
      </c>
      <c r="Q929">
        <v>9.3000000000000007</v>
      </c>
      <c r="R929" s="54">
        <v>0.63888888888888895</v>
      </c>
      <c r="T929" s="91">
        <f t="shared" si="43"/>
        <v>9.3000000000000007</v>
      </c>
      <c r="U929" s="94">
        <f t="shared" si="46"/>
        <v>-9.9999999999999645E-2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2"/>
      <c r="AD929" s="54">
        <v>0.6388888888891</v>
      </c>
      <c r="AK929" s="306"/>
      <c r="AL929" s="5">
        <v>6.4</v>
      </c>
      <c r="AM929" s="5">
        <v>84</v>
      </c>
      <c r="AN929" s="5">
        <v>3.9</v>
      </c>
      <c r="AO929" s="5">
        <v>6.4</v>
      </c>
      <c r="AP929" s="5">
        <v>4.7</v>
      </c>
      <c r="AQ929" s="5">
        <v>5.8</v>
      </c>
      <c r="AR929" s="5">
        <v>1028.8</v>
      </c>
      <c r="AS929" s="5">
        <v>4560</v>
      </c>
      <c r="AT929" s="5">
        <v>0</v>
      </c>
      <c r="AU929" s="5">
        <v>0</v>
      </c>
      <c r="AV929" s="5">
        <v>0</v>
      </c>
      <c r="AW929" s="5">
        <v>0</v>
      </c>
      <c r="AX929">
        <v>232</v>
      </c>
      <c r="AY929">
        <v>1088</v>
      </c>
      <c r="AZ929">
        <v>8.9</v>
      </c>
      <c r="BA929">
        <v>9.3000000000000007</v>
      </c>
      <c r="BB929" s="55">
        <v>0.63888888888914197</v>
      </c>
    </row>
    <row r="930" spans="2:54" x14ac:dyDescent="0.25">
      <c r="B930" s="5">
        <v>6.5</v>
      </c>
      <c r="C930" s="5">
        <v>84</v>
      </c>
      <c r="D930" s="5">
        <v>4</v>
      </c>
      <c r="E930" s="5">
        <v>6.5</v>
      </c>
      <c r="F930" s="5">
        <v>4.3</v>
      </c>
      <c r="G930" s="5">
        <v>5.8</v>
      </c>
      <c r="H930" s="5">
        <v>1028.9000000000001</v>
      </c>
      <c r="I930" s="5">
        <v>4460</v>
      </c>
      <c r="J930" s="5">
        <v>0</v>
      </c>
      <c r="K930" s="5">
        <v>0</v>
      </c>
      <c r="L930" s="5">
        <v>0</v>
      </c>
      <c r="M930" s="5">
        <v>0</v>
      </c>
      <c r="N930">
        <v>232</v>
      </c>
      <c r="O930">
        <v>1088</v>
      </c>
      <c r="P930">
        <v>8.9</v>
      </c>
      <c r="Q930">
        <v>9.3000000000000007</v>
      </c>
      <c r="R930" s="54">
        <v>0.63958333333333295</v>
      </c>
      <c r="T930" s="91">
        <f t="shared" si="43"/>
        <v>9.3000000000000007</v>
      </c>
      <c r="U930" s="94">
        <f t="shared" si="46"/>
        <v>-0.19999999999999929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2"/>
      <c r="AD930" s="54">
        <v>0.639583333333545</v>
      </c>
      <c r="AK930" s="306"/>
      <c r="AL930" s="5">
        <v>6.5</v>
      </c>
      <c r="AM930" s="5">
        <v>84</v>
      </c>
      <c r="AN930" s="5">
        <v>4</v>
      </c>
      <c r="AO930" s="5">
        <v>6.5</v>
      </c>
      <c r="AP930" s="5">
        <v>4.3</v>
      </c>
      <c r="AQ930" s="5">
        <v>5.8</v>
      </c>
      <c r="AR930" s="5">
        <v>1028.9000000000001</v>
      </c>
      <c r="AS930" s="5">
        <v>4460</v>
      </c>
      <c r="AT930" s="5">
        <v>0</v>
      </c>
      <c r="AU930" s="5">
        <v>0</v>
      </c>
      <c r="AV930" s="5">
        <v>0</v>
      </c>
      <c r="AW930" s="5">
        <v>0</v>
      </c>
      <c r="AX930">
        <v>232</v>
      </c>
      <c r="AY930">
        <v>1088</v>
      </c>
      <c r="AZ930">
        <v>8.9</v>
      </c>
      <c r="BA930">
        <v>9.3000000000000007</v>
      </c>
      <c r="BB930" s="55">
        <v>0.63958333333358697</v>
      </c>
    </row>
    <row r="931" spans="2:54" x14ac:dyDescent="0.25">
      <c r="B931" s="5">
        <v>6.5</v>
      </c>
      <c r="C931" s="5">
        <v>84</v>
      </c>
      <c r="D931" s="5">
        <v>4</v>
      </c>
      <c r="E931" s="5">
        <v>5.4</v>
      </c>
      <c r="F931" s="5">
        <v>6.1</v>
      </c>
      <c r="G931" s="5">
        <v>6.8</v>
      </c>
      <c r="H931" s="5">
        <v>1028.5</v>
      </c>
      <c r="I931" s="5">
        <v>4490</v>
      </c>
      <c r="J931" s="5">
        <v>0</v>
      </c>
      <c r="K931" s="5">
        <v>0</v>
      </c>
      <c r="L931" s="5">
        <v>0</v>
      </c>
      <c r="M931" s="5">
        <v>0</v>
      </c>
      <c r="N931">
        <v>232</v>
      </c>
      <c r="O931">
        <v>1088</v>
      </c>
      <c r="P931">
        <v>8.8000000000000007</v>
      </c>
      <c r="Q931">
        <v>9.1999999999999993</v>
      </c>
      <c r="R931" s="54">
        <v>0.64027777777777795</v>
      </c>
      <c r="T931" s="91">
        <f t="shared" si="43"/>
        <v>9.1999999999999993</v>
      </c>
      <c r="U931" s="94">
        <f t="shared" si="46"/>
        <v>-0.30000000000000071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2"/>
      <c r="AD931" s="54">
        <v>0.64027777777799</v>
      </c>
      <c r="AK931" s="306"/>
      <c r="AL931" s="5">
        <v>6.5</v>
      </c>
      <c r="AM931" s="5">
        <v>84</v>
      </c>
      <c r="AN931" s="5">
        <v>4</v>
      </c>
      <c r="AO931" s="5">
        <v>5.4</v>
      </c>
      <c r="AP931" s="5">
        <v>6.1</v>
      </c>
      <c r="AQ931" s="5">
        <v>6.8</v>
      </c>
      <c r="AR931" s="5">
        <v>1028.5</v>
      </c>
      <c r="AS931" s="5">
        <v>4490</v>
      </c>
      <c r="AT931" s="5">
        <v>0</v>
      </c>
      <c r="AU931" s="5">
        <v>0</v>
      </c>
      <c r="AV931" s="5">
        <v>0</v>
      </c>
      <c r="AW931" s="5">
        <v>0</v>
      </c>
      <c r="AX931">
        <v>232</v>
      </c>
      <c r="AY931">
        <v>1088</v>
      </c>
      <c r="AZ931">
        <v>8.8000000000000007</v>
      </c>
      <c r="BA931">
        <v>9.1999999999999993</v>
      </c>
      <c r="BB931" s="55">
        <v>0.64027777777803196</v>
      </c>
    </row>
    <row r="932" spans="2:54" x14ac:dyDescent="0.25">
      <c r="B932" s="5">
        <v>6.5</v>
      </c>
      <c r="C932" s="5">
        <v>84</v>
      </c>
      <c r="D932" s="5">
        <v>4</v>
      </c>
      <c r="E932" s="5">
        <v>5.3</v>
      </c>
      <c r="F932" s="5">
        <v>6.5</v>
      </c>
      <c r="G932" s="5">
        <v>9</v>
      </c>
      <c r="H932" s="5">
        <v>1029</v>
      </c>
      <c r="I932" s="5">
        <v>4580</v>
      </c>
      <c r="J932" s="5">
        <v>0</v>
      </c>
      <c r="K932" s="5">
        <v>0</v>
      </c>
      <c r="L932" s="5">
        <v>0</v>
      </c>
      <c r="M932" s="5">
        <v>0</v>
      </c>
      <c r="N932">
        <v>232</v>
      </c>
      <c r="O932">
        <v>1088</v>
      </c>
      <c r="P932">
        <v>8.8000000000000007</v>
      </c>
      <c r="Q932">
        <v>9.1999999999999993</v>
      </c>
      <c r="R932" s="54">
        <v>0.64097222222222205</v>
      </c>
      <c r="T932" s="91">
        <f t="shared" si="43"/>
        <v>9.1999999999999993</v>
      </c>
      <c r="U932" s="94">
        <f t="shared" si="46"/>
        <v>-0.30000000000000071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2"/>
      <c r="AD932" s="54">
        <v>0.640972222222435</v>
      </c>
      <c r="AK932" s="306"/>
      <c r="AL932" s="5">
        <v>6.5</v>
      </c>
      <c r="AM932" s="5">
        <v>84</v>
      </c>
      <c r="AN932" s="5">
        <v>4</v>
      </c>
      <c r="AO932" s="5">
        <v>5.3</v>
      </c>
      <c r="AP932" s="5">
        <v>6.5</v>
      </c>
      <c r="AQ932" s="5">
        <v>9</v>
      </c>
      <c r="AR932" s="5">
        <v>1029</v>
      </c>
      <c r="AS932" s="5">
        <v>4580</v>
      </c>
      <c r="AT932" s="5">
        <v>0</v>
      </c>
      <c r="AU932" s="5">
        <v>0</v>
      </c>
      <c r="AV932" s="5">
        <v>0</v>
      </c>
      <c r="AW932" s="5">
        <v>0</v>
      </c>
      <c r="AX932">
        <v>232</v>
      </c>
      <c r="AY932">
        <v>1088</v>
      </c>
      <c r="AZ932">
        <v>8.8000000000000007</v>
      </c>
      <c r="BA932">
        <v>9.1999999999999993</v>
      </c>
      <c r="BB932" s="55">
        <v>0.64097222222247696</v>
      </c>
    </row>
    <row r="933" spans="2:54" x14ac:dyDescent="0.25">
      <c r="B933" s="5">
        <v>6.4</v>
      </c>
      <c r="C933" s="5">
        <v>84</v>
      </c>
      <c r="D933" s="5">
        <v>3.9</v>
      </c>
      <c r="E933" s="5">
        <v>6.4</v>
      </c>
      <c r="F933" s="5">
        <v>0</v>
      </c>
      <c r="G933" s="5">
        <v>6.1</v>
      </c>
      <c r="H933" s="5">
        <v>1028.8</v>
      </c>
      <c r="I933" s="5">
        <v>4600</v>
      </c>
      <c r="J933" s="5">
        <v>0</v>
      </c>
      <c r="K933" s="5">
        <v>0</v>
      </c>
      <c r="L933" s="5">
        <v>0</v>
      </c>
      <c r="M933" s="5">
        <v>0</v>
      </c>
      <c r="N933">
        <v>232</v>
      </c>
      <c r="O933">
        <v>1088</v>
      </c>
      <c r="P933">
        <v>8.8000000000000007</v>
      </c>
      <c r="Q933">
        <v>9.1</v>
      </c>
      <c r="R933" s="54">
        <v>0.64166666666666705</v>
      </c>
      <c r="T933" s="91">
        <f t="shared" si="43"/>
        <v>9.1</v>
      </c>
      <c r="U933" s="94">
        <f t="shared" si="46"/>
        <v>-0.30000000000000071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2"/>
      <c r="AD933" s="54">
        <v>0.64166666666687999</v>
      </c>
      <c r="AK933" s="306"/>
      <c r="AL933" s="5">
        <v>6.4</v>
      </c>
      <c r="AM933" s="5">
        <v>84</v>
      </c>
      <c r="AN933" s="5">
        <v>3.9</v>
      </c>
      <c r="AO933" s="5">
        <v>6.4</v>
      </c>
      <c r="AP933" s="5">
        <v>0</v>
      </c>
      <c r="AQ933" s="5">
        <v>6.1</v>
      </c>
      <c r="AR933" s="5">
        <v>1028.8</v>
      </c>
      <c r="AS933" s="5">
        <v>4600</v>
      </c>
      <c r="AT933" s="5">
        <v>0</v>
      </c>
      <c r="AU933" s="5">
        <v>0</v>
      </c>
      <c r="AV933" s="5">
        <v>0</v>
      </c>
      <c r="AW933" s="5">
        <v>0</v>
      </c>
      <c r="AX933">
        <v>232</v>
      </c>
      <c r="AY933">
        <v>1088</v>
      </c>
      <c r="AZ933">
        <v>8.8000000000000007</v>
      </c>
      <c r="BA933">
        <v>9.1</v>
      </c>
      <c r="BB933" s="55">
        <v>0.64166666666692196</v>
      </c>
    </row>
    <row r="934" spans="2:54" x14ac:dyDescent="0.25">
      <c r="B934" s="5">
        <v>6.4</v>
      </c>
      <c r="C934" s="5">
        <v>85</v>
      </c>
      <c r="D934" s="5">
        <v>4.0999999999999996</v>
      </c>
      <c r="E934" s="5">
        <v>6.4</v>
      </c>
      <c r="F934" s="5">
        <v>4.3</v>
      </c>
      <c r="G934" s="5">
        <v>7.6</v>
      </c>
      <c r="H934" s="5">
        <v>1028.8</v>
      </c>
      <c r="I934" s="5">
        <v>4490</v>
      </c>
      <c r="J934" s="5">
        <v>0</v>
      </c>
      <c r="K934" s="5">
        <v>0</v>
      </c>
      <c r="L934" s="5">
        <v>0</v>
      </c>
      <c r="M934" s="5">
        <v>0</v>
      </c>
      <c r="N934">
        <v>232</v>
      </c>
      <c r="O934">
        <v>1088</v>
      </c>
      <c r="P934">
        <v>8.6999999999999993</v>
      </c>
      <c r="Q934">
        <v>9.1</v>
      </c>
      <c r="R934" s="54">
        <v>0.64236111111111105</v>
      </c>
      <c r="T934" s="91">
        <f t="shared" si="43"/>
        <v>9.1</v>
      </c>
      <c r="U934" s="94">
        <f t="shared" si="46"/>
        <v>-0.30000000000000071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2"/>
      <c r="AD934" s="54">
        <v>0.64236111111132499</v>
      </c>
      <c r="AK934" s="306"/>
      <c r="AL934" s="5">
        <v>6.4</v>
      </c>
      <c r="AM934" s="5">
        <v>85</v>
      </c>
      <c r="AN934" s="5">
        <v>4.0999999999999996</v>
      </c>
      <c r="AO934" s="5">
        <v>6.4</v>
      </c>
      <c r="AP934" s="5">
        <v>4.3</v>
      </c>
      <c r="AQ934" s="5">
        <v>7.6</v>
      </c>
      <c r="AR934" s="5">
        <v>1028.8</v>
      </c>
      <c r="AS934" s="5">
        <v>4490</v>
      </c>
      <c r="AT934" s="5">
        <v>0</v>
      </c>
      <c r="AU934" s="5">
        <v>0</v>
      </c>
      <c r="AV934" s="5">
        <v>0</v>
      </c>
      <c r="AW934" s="5">
        <v>0</v>
      </c>
      <c r="AX934">
        <v>232</v>
      </c>
      <c r="AY934">
        <v>1088</v>
      </c>
      <c r="AZ934">
        <v>8.6999999999999993</v>
      </c>
      <c r="BA934">
        <v>9.1</v>
      </c>
      <c r="BB934" s="55">
        <v>0.64236111111136696</v>
      </c>
    </row>
    <row r="935" spans="2:54" x14ac:dyDescent="0.25">
      <c r="B935" s="5">
        <v>6.4</v>
      </c>
      <c r="C935" s="5">
        <v>85</v>
      </c>
      <c r="D935" s="5">
        <v>4.0999999999999996</v>
      </c>
      <c r="E935" s="5">
        <v>6.4</v>
      </c>
      <c r="F935" s="5">
        <v>0</v>
      </c>
      <c r="G935" s="5">
        <v>4.7</v>
      </c>
      <c r="H935" s="5">
        <v>1028.5999999999999</v>
      </c>
      <c r="I935" s="5">
        <v>4600</v>
      </c>
      <c r="J935" s="5">
        <v>0</v>
      </c>
      <c r="K935" s="5">
        <v>0</v>
      </c>
      <c r="L935" s="5">
        <v>0</v>
      </c>
      <c r="M935" s="5">
        <v>0</v>
      </c>
      <c r="N935">
        <v>232</v>
      </c>
      <c r="O935">
        <v>1088</v>
      </c>
      <c r="P935">
        <v>8.6999999999999993</v>
      </c>
      <c r="Q935">
        <v>9</v>
      </c>
      <c r="R935" s="54">
        <v>0.64305555555555605</v>
      </c>
      <c r="T935" s="91">
        <f t="shared" si="43"/>
        <v>9</v>
      </c>
      <c r="U935" s="94">
        <f t="shared" si="46"/>
        <v>-0.40000000000000036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2"/>
      <c r="AD935" s="54">
        <v>0.64305555555576999</v>
      </c>
      <c r="AK935" s="306"/>
      <c r="AL935" s="5">
        <v>6.4</v>
      </c>
      <c r="AM935" s="5">
        <v>85</v>
      </c>
      <c r="AN935" s="5">
        <v>4.0999999999999996</v>
      </c>
      <c r="AO935" s="5">
        <v>6.4</v>
      </c>
      <c r="AP935" s="5">
        <v>0</v>
      </c>
      <c r="AQ935" s="5">
        <v>4.7</v>
      </c>
      <c r="AR935" s="5">
        <v>1028.5999999999999</v>
      </c>
      <c r="AS935" s="5">
        <v>4600</v>
      </c>
      <c r="AT935" s="5">
        <v>0</v>
      </c>
      <c r="AU935" s="5">
        <v>0</v>
      </c>
      <c r="AV935" s="5">
        <v>0</v>
      </c>
      <c r="AW935" s="5">
        <v>0</v>
      </c>
      <c r="AX935">
        <v>232</v>
      </c>
      <c r="AY935">
        <v>1088</v>
      </c>
      <c r="AZ935">
        <v>8.6999999999999993</v>
      </c>
      <c r="BA935">
        <v>9</v>
      </c>
      <c r="BB935" s="55">
        <v>0.64305555555581195</v>
      </c>
    </row>
    <row r="936" spans="2:54" x14ac:dyDescent="0.25">
      <c r="B936" s="5">
        <v>6.4</v>
      </c>
      <c r="C936" s="5">
        <v>85</v>
      </c>
      <c r="D936" s="5">
        <v>4.0999999999999996</v>
      </c>
      <c r="E936" s="5">
        <v>6.4</v>
      </c>
      <c r="F936" s="5">
        <v>4.3</v>
      </c>
      <c r="G936" s="5">
        <v>6.5</v>
      </c>
      <c r="H936" s="5">
        <v>1028.8</v>
      </c>
      <c r="I936" s="5">
        <v>4670</v>
      </c>
      <c r="J936" s="5">
        <v>0</v>
      </c>
      <c r="K936" s="5">
        <v>0</v>
      </c>
      <c r="L936" s="5">
        <v>0</v>
      </c>
      <c r="M936" s="5">
        <v>0</v>
      </c>
      <c r="N936">
        <v>232</v>
      </c>
      <c r="O936">
        <v>1088</v>
      </c>
      <c r="P936">
        <v>8.6</v>
      </c>
      <c r="Q936">
        <v>9</v>
      </c>
      <c r="R936" s="54">
        <v>0.64375000000000004</v>
      </c>
      <c r="T936" s="91">
        <f t="shared" si="43"/>
        <v>9</v>
      </c>
      <c r="U936" s="94">
        <f t="shared" si="46"/>
        <v>-0.40000000000000036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2"/>
      <c r="AD936" s="54">
        <v>0.64375000000021498</v>
      </c>
      <c r="AK936" s="306"/>
      <c r="AL936" s="5">
        <v>6.4</v>
      </c>
      <c r="AM936" s="5">
        <v>85</v>
      </c>
      <c r="AN936" s="5">
        <v>4.0999999999999996</v>
      </c>
      <c r="AO936" s="5">
        <v>6.4</v>
      </c>
      <c r="AP936" s="5">
        <v>4.3</v>
      </c>
      <c r="AQ936" s="5">
        <v>6.5</v>
      </c>
      <c r="AR936" s="5">
        <v>1028.8</v>
      </c>
      <c r="AS936" s="5">
        <v>4670</v>
      </c>
      <c r="AT936" s="5">
        <v>0</v>
      </c>
      <c r="AU936" s="5">
        <v>0</v>
      </c>
      <c r="AV936" s="5">
        <v>0</v>
      </c>
      <c r="AW936" s="5">
        <v>0</v>
      </c>
      <c r="AX936">
        <v>232</v>
      </c>
      <c r="AY936">
        <v>1088</v>
      </c>
      <c r="AZ936">
        <v>8.6</v>
      </c>
      <c r="BA936">
        <v>9</v>
      </c>
      <c r="BB936" s="55">
        <v>0.64375000000025695</v>
      </c>
    </row>
    <row r="937" spans="2:54" x14ac:dyDescent="0.25">
      <c r="B937" s="5">
        <v>6.5</v>
      </c>
      <c r="C937" s="5">
        <v>85</v>
      </c>
      <c r="D937" s="5">
        <v>4.2</v>
      </c>
      <c r="E937" s="5">
        <v>6.5</v>
      </c>
      <c r="F937" s="5">
        <v>3.6</v>
      </c>
      <c r="G937" s="5">
        <v>4.3</v>
      </c>
      <c r="H937" s="5">
        <v>1028.7</v>
      </c>
      <c r="I937" s="5">
        <v>4570</v>
      </c>
      <c r="J937" s="5">
        <v>0</v>
      </c>
      <c r="K937" s="5">
        <v>0</v>
      </c>
      <c r="L937" s="5">
        <v>0</v>
      </c>
      <c r="M937" s="5">
        <v>0</v>
      </c>
      <c r="N937">
        <v>232</v>
      </c>
      <c r="O937">
        <v>1088</v>
      </c>
      <c r="P937">
        <v>8.6</v>
      </c>
      <c r="Q937">
        <v>9</v>
      </c>
      <c r="R937" s="54">
        <v>0.64444444444444404</v>
      </c>
      <c r="T937" s="91">
        <f t="shared" si="43"/>
        <v>9</v>
      </c>
      <c r="U937" s="94">
        <f t="shared" si="46"/>
        <v>-0.5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2"/>
      <c r="AD937" s="54">
        <v>0.64444444444465998</v>
      </c>
      <c r="AK937" s="306"/>
      <c r="AL937" s="5">
        <v>6.5</v>
      </c>
      <c r="AM937" s="5">
        <v>85</v>
      </c>
      <c r="AN937" s="5">
        <v>4.2</v>
      </c>
      <c r="AO937" s="5">
        <v>6.5</v>
      </c>
      <c r="AP937" s="5">
        <v>3.6</v>
      </c>
      <c r="AQ937" s="5">
        <v>4.3</v>
      </c>
      <c r="AR937" s="5">
        <v>1028.7</v>
      </c>
      <c r="AS937" s="5">
        <v>4570</v>
      </c>
      <c r="AT937" s="5">
        <v>0</v>
      </c>
      <c r="AU937" s="5">
        <v>0</v>
      </c>
      <c r="AV937" s="5">
        <v>0</v>
      </c>
      <c r="AW937" s="5">
        <v>0</v>
      </c>
      <c r="AX937">
        <v>232</v>
      </c>
      <c r="AY937">
        <v>1088</v>
      </c>
      <c r="AZ937">
        <v>8.6</v>
      </c>
      <c r="BA937">
        <v>9</v>
      </c>
      <c r="BB937" s="55">
        <v>0.64444444444470195</v>
      </c>
    </row>
    <row r="938" spans="2:54" x14ac:dyDescent="0.25">
      <c r="B938" s="5">
        <v>6.5</v>
      </c>
      <c r="C938" s="5">
        <v>85</v>
      </c>
      <c r="D938" s="5">
        <v>4.2</v>
      </c>
      <c r="E938" s="5">
        <v>6.5</v>
      </c>
      <c r="F938" s="5">
        <v>4.7</v>
      </c>
      <c r="G938" s="5">
        <v>5</v>
      </c>
      <c r="H938" s="5">
        <v>1028.8</v>
      </c>
      <c r="I938" s="5">
        <v>4480</v>
      </c>
      <c r="J938" s="5">
        <v>0</v>
      </c>
      <c r="K938" s="5">
        <v>0</v>
      </c>
      <c r="L938" s="5">
        <v>0</v>
      </c>
      <c r="M938" s="5">
        <v>0</v>
      </c>
      <c r="N938">
        <v>232</v>
      </c>
      <c r="O938">
        <v>1088</v>
      </c>
      <c r="P938">
        <v>8.5</v>
      </c>
      <c r="Q938">
        <v>8.9</v>
      </c>
      <c r="R938" s="54">
        <v>0.64513888888888904</v>
      </c>
      <c r="T938" s="91">
        <f t="shared" si="43"/>
        <v>8.9</v>
      </c>
      <c r="U938" s="94">
        <f t="shared" si="46"/>
        <v>-0.59999999999999964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2"/>
      <c r="AD938" s="54">
        <v>0.64513888888910498</v>
      </c>
      <c r="AK938" s="306"/>
      <c r="AL938" s="5">
        <v>6.5</v>
      </c>
      <c r="AM938" s="5">
        <v>85</v>
      </c>
      <c r="AN938" s="5">
        <v>4.2</v>
      </c>
      <c r="AO938" s="5">
        <v>6.5</v>
      </c>
      <c r="AP938" s="5">
        <v>4.7</v>
      </c>
      <c r="AQ938" s="5">
        <v>5</v>
      </c>
      <c r="AR938" s="5">
        <v>1028.8</v>
      </c>
      <c r="AS938" s="5">
        <v>4480</v>
      </c>
      <c r="AT938" s="5">
        <v>0</v>
      </c>
      <c r="AU938" s="5">
        <v>0</v>
      </c>
      <c r="AV938" s="5">
        <v>0</v>
      </c>
      <c r="AW938" s="5">
        <v>0</v>
      </c>
      <c r="AX938">
        <v>232</v>
      </c>
      <c r="AY938">
        <v>1088</v>
      </c>
      <c r="AZ938">
        <v>8.5</v>
      </c>
      <c r="BA938">
        <v>8.9</v>
      </c>
      <c r="BB938" s="55">
        <v>0.64513888888914706</v>
      </c>
    </row>
    <row r="939" spans="2:54" x14ac:dyDescent="0.25">
      <c r="B939" s="5">
        <v>6.5</v>
      </c>
      <c r="C939" s="5">
        <v>85</v>
      </c>
      <c r="D939" s="5">
        <v>4.2</v>
      </c>
      <c r="E939" s="5">
        <v>5.0999999999999996</v>
      </c>
      <c r="F939" s="5">
        <v>7.2</v>
      </c>
      <c r="G939" s="5">
        <v>7.6</v>
      </c>
      <c r="H939" s="5">
        <v>1028.7</v>
      </c>
      <c r="I939" s="5">
        <v>4480</v>
      </c>
      <c r="J939" s="5">
        <v>0</v>
      </c>
      <c r="K939" s="5">
        <v>0</v>
      </c>
      <c r="L939" s="5">
        <v>0</v>
      </c>
      <c r="M939" s="5">
        <v>0</v>
      </c>
      <c r="N939">
        <v>232</v>
      </c>
      <c r="O939">
        <v>1088</v>
      </c>
      <c r="P939">
        <v>8.5</v>
      </c>
      <c r="Q939">
        <v>8.9</v>
      </c>
      <c r="R939" s="54">
        <v>0.64583333333333304</v>
      </c>
      <c r="T939" s="91">
        <f t="shared" si="43"/>
        <v>8.9</v>
      </c>
      <c r="U939" s="94">
        <f t="shared" si="46"/>
        <v>-0.59999999999999964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2"/>
      <c r="AD939" s="54">
        <v>0.64583333333354997</v>
      </c>
      <c r="AK939" s="306"/>
      <c r="AL939" s="5">
        <v>6.5</v>
      </c>
      <c r="AM939" s="5">
        <v>85</v>
      </c>
      <c r="AN939" s="5">
        <v>4.2</v>
      </c>
      <c r="AO939" s="5">
        <v>5.0999999999999996</v>
      </c>
      <c r="AP939" s="5">
        <v>7.2</v>
      </c>
      <c r="AQ939" s="5">
        <v>7.6</v>
      </c>
      <c r="AR939" s="5">
        <v>1028.7</v>
      </c>
      <c r="AS939" s="5">
        <v>4480</v>
      </c>
      <c r="AT939" s="5">
        <v>0</v>
      </c>
      <c r="AU939" s="5">
        <v>0</v>
      </c>
      <c r="AV939" s="5">
        <v>0</v>
      </c>
      <c r="AW939" s="5">
        <v>0</v>
      </c>
      <c r="AX939">
        <v>232</v>
      </c>
      <c r="AY939">
        <v>1088</v>
      </c>
      <c r="AZ939">
        <v>8.5</v>
      </c>
      <c r="BA939">
        <v>8.9</v>
      </c>
      <c r="BB939" s="55">
        <v>0.64583333333359205</v>
      </c>
    </row>
    <row r="940" spans="2:54" x14ac:dyDescent="0.25">
      <c r="B940" s="5">
        <v>6.4</v>
      </c>
      <c r="C940" s="5">
        <v>85</v>
      </c>
      <c r="D940" s="5">
        <v>4.0999999999999996</v>
      </c>
      <c r="E940" s="5">
        <v>6.4</v>
      </c>
      <c r="F940" s="5">
        <v>4</v>
      </c>
      <c r="G940" s="5">
        <v>5.4</v>
      </c>
      <c r="H940" s="5">
        <v>1028.9000000000001</v>
      </c>
      <c r="I940" s="5">
        <v>4510</v>
      </c>
      <c r="J940" s="5">
        <v>0</v>
      </c>
      <c r="K940" s="5">
        <v>0</v>
      </c>
      <c r="L940" s="5">
        <v>0</v>
      </c>
      <c r="M940" s="5">
        <v>0</v>
      </c>
      <c r="N940">
        <v>232</v>
      </c>
      <c r="O940">
        <v>1088</v>
      </c>
      <c r="P940">
        <v>8.5</v>
      </c>
      <c r="Q940">
        <v>8.8000000000000007</v>
      </c>
      <c r="R940" s="54">
        <v>0.64652777777777803</v>
      </c>
      <c r="T940" s="91">
        <f t="shared" si="43"/>
        <v>8.8000000000000007</v>
      </c>
      <c r="U940" s="94">
        <f t="shared" si="46"/>
        <v>-0.59999999999999964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2"/>
      <c r="AD940" s="54">
        <v>0.64652777777799497</v>
      </c>
      <c r="AK940" s="306"/>
      <c r="AL940" s="5">
        <v>6.4</v>
      </c>
      <c r="AM940" s="5">
        <v>85</v>
      </c>
      <c r="AN940" s="5">
        <v>4.0999999999999996</v>
      </c>
      <c r="AO940" s="5">
        <v>6.4</v>
      </c>
      <c r="AP940" s="5">
        <v>4</v>
      </c>
      <c r="AQ940" s="5">
        <v>5.4</v>
      </c>
      <c r="AR940" s="5">
        <v>1028.9000000000001</v>
      </c>
      <c r="AS940" s="5">
        <v>4510</v>
      </c>
      <c r="AT940" s="5">
        <v>0</v>
      </c>
      <c r="AU940" s="5">
        <v>0</v>
      </c>
      <c r="AV940" s="5">
        <v>0</v>
      </c>
      <c r="AW940" s="5">
        <v>0</v>
      </c>
      <c r="AX940">
        <v>232</v>
      </c>
      <c r="AY940">
        <v>1088</v>
      </c>
      <c r="AZ940">
        <v>8.5</v>
      </c>
      <c r="BA940">
        <v>8.8000000000000007</v>
      </c>
      <c r="BB940" s="55">
        <v>0.64652777777803705</v>
      </c>
    </row>
    <row r="941" spans="2:54" x14ac:dyDescent="0.25">
      <c r="B941" s="5">
        <v>6.4</v>
      </c>
      <c r="C941" s="5">
        <v>85</v>
      </c>
      <c r="D941" s="5">
        <v>4.0999999999999996</v>
      </c>
      <c r="E941" s="5">
        <v>6.4</v>
      </c>
      <c r="F941" s="5">
        <v>2.5</v>
      </c>
      <c r="G941" s="5">
        <v>4</v>
      </c>
      <c r="H941" s="5">
        <v>1029</v>
      </c>
      <c r="I941" s="5">
        <v>4470</v>
      </c>
      <c r="J941" s="5">
        <v>0</v>
      </c>
      <c r="K941" s="5">
        <v>0</v>
      </c>
      <c r="L941" s="5">
        <v>0</v>
      </c>
      <c r="M941" s="5">
        <v>0</v>
      </c>
      <c r="N941">
        <v>232</v>
      </c>
      <c r="O941">
        <v>1088</v>
      </c>
      <c r="P941">
        <v>8.5</v>
      </c>
      <c r="Q941">
        <v>8.8000000000000007</v>
      </c>
      <c r="R941" s="54">
        <v>0.64722222222222203</v>
      </c>
      <c r="T941" s="91">
        <f t="shared" si="43"/>
        <v>8.8000000000000007</v>
      </c>
      <c r="U941" s="94">
        <f t="shared" si="46"/>
        <v>-0.59999999999999964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2"/>
      <c r="AD941" s="54">
        <v>0.64722222222243997</v>
      </c>
      <c r="AK941" s="306"/>
      <c r="AL941" s="5">
        <v>6.4</v>
      </c>
      <c r="AM941" s="5">
        <v>85</v>
      </c>
      <c r="AN941" s="5">
        <v>4.0999999999999996</v>
      </c>
      <c r="AO941" s="5">
        <v>6.4</v>
      </c>
      <c r="AP941" s="5">
        <v>2.5</v>
      </c>
      <c r="AQ941" s="5">
        <v>4</v>
      </c>
      <c r="AR941" s="5">
        <v>1029</v>
      </c>
      <c r="AS941" s="5">
        <v>4470</v>
      </c>
      <c r="AT941" s="5">
        <v>0</v>
      </c>
      <c r="AU941" s="5">
        <v>0</v>
      </c>
      <c r="AV941" s="5">
        <v>0</v>
      </c>
      <c r="AW941" s="5">
        <v>0</v>
      </c>
      <c r="AX941">
        <v>232</v>
      </c>
      <c r="AY941">
        <v>1088</v>
      </c>
      <c r="AZ941">
        <v>8.5</v>
      </c>
      <c r="BA941">
        <v>8.8000000000000007</v>
      </c>
      <c r="BB941" s="55">
        <v>0.64722222222248205</v>
      </c>
    </row>
    <row r="942" spans="2:54" x14ac:dyDescent="0.25">
      <c r="B942" s="5">
        <v>6.4</v>
      </c>
      <c r="C942" s="5">
        <v>85</v>
      </c>
      <c r="D942" s="5">
        <v>4.0999999999999996</v>
      </c>
      <c r="E942" s="5">
        <v>6.4</v>
      </c>
      <c r="F942" s="5">
        <v>4.7</v>
      </c>
      <c r="G942" s="5">
        <v>4.7</v>
      </c>
      <c r="H942" s="5">
        <v>1029</v>
      </c>
      <c r="I942" s="5">
        <v>4480</v>
      </c>
      <c r="J942" s="5">
        <v>0</v>
      </c>
      <c r="K942" s="5">
        <v>0</v>
      </c>
      <c r="L942" s="5">
        <v>0</v>
      </c>
      <c r="M942" s="5">
        <v>0</v>
      </c>
      <c r="N942">
        <v>232</v>
      </c>
      <c r="O942">
        <v>1088</v>
      </c>
      <c r="P942">
        <v>8.5</v>
      </c>
      <c r="Q942">
        <v>8.8000000000000007</v>
      </c>
      <c r="R942" s="54">
        <v>0.64791666666666703</v>
      </c>
      <c r="T942" s="91">
        <f t="shared" si="43"/>
        <v>8.8000000000000007</v>
      </c>
      <c r="U942" s="94">
        <f t="shared" si="46"/>
        <v>-0.59999999999999964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2"/>
      <c r="AD942" s="54">
        <v>0.64791666666688497</v>
      </c>
      <c r="AK942" s="306"/>
      <c r="AL942" s="5">
        <v>6.4</v>
      </c>
      <c r="AM942" s="5">
        <v>85</v>
      </c>
      <c r="AN942" s="5">
        <v>4.0999999999999996</v>
      </c>
      <c r="AO942" s="5">
        <v>6.4</v>
      </c>
      <c r="AP942" s="5">
        <v>4.7</v>
      </c>
      <c r="AQ942" s="5">
        <v>4.7</v>
      </c>
      <c r="AR942" s="5">
        <v>1029</v>
      </c>
      <c r="AS942" s="5">
        <v>4480</v>
      </c>
      <c r="AT942" s="5">
        <v>0</v>
      </c>
      <c r="AU942" s="5">
        <v>0</v>
      </c>
      <c r="AV942" s="5">
        <v>0</v>
      </c>
      <c r="AW942" s="5">
        <v>0</v>
      </c>
      <c r="AX942">
        <v>232</v>
      </c>
      <c r="AY942">
        <v>1088</v>
      </c>
      <c r="AZ942">
        <v>8.5</v>
      </c>
      <c r="BA942">
        <v>8.8000000000000007</v>
      </c>
      <c r="BB942" s="55">
        <v>0.64791666666692704</v>
      </c>
    </row>
    <row r="943" spans="2:54" x14ac:dyDescent="0.25">
      <c r="B943" s="5">
        <v>6.4</v>
      </c>
      <c r="C943" s="5">
        <v>85</v>
      </c>
      <c r="D943" s="5">
        <v>4.0999999999999996</v>
      </c>
      <c r="E943" s="5">
        <v>5.0999999999999996</v>
      </c>
      <c r="F943" s="5">
        <v>6.8</v>
      </c>
      <c r="G943" s="5">
        <v>6.8</v>
      </c>
      <c r="H943" s="5">
        <v>1028.9000000000001</v>
      </c>
      <c r="I943" s="5">
        <v>4510</v>
      </c>
      <c r="J943" s="5">
        <v>0</v>
      </c>
      <c r="K943" s="5">
        <v>0</v>
      </c>
      <c r="L943" s="5">
        <v>0</v>
      </c>
      <c r="M943" s="5">
        <v>0</v>
      </c>
      <c r="N943">
        <v>232</v>
      </c>
      <c r="O943">
        <v>1088</v>
      </c>
      <c r="P943">
        <v>8.4</v>
      </c>
      <c r="Q943">
        <v>8.6999999999999993</v>
      </c>
      <c r="R943" s="54">
        <v>0.64861111111111103</v>
      </c>
      <c r="T943" s="91">
        <f t="shared" si="43"/>
        <v>8.6999999999999993</v>
      </c>
      <c r="U943" s="94">
        <f t="shared" si="46"/>
        <v>-0.70000000000000107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2"/>
      <c r="AD943" s="54">
        <v>0.64861111111132996</v>
      </c>
      <c r="AK943" s="306"/>
      <c r="AL943" s="5">
        <v>6.4</v>
      </c>
      <c r="AM943" s="5">
        <v>85</v>
      </c>
      <c r="AN943" s="5">
        <v>4.0999999999999996</v>
      </c>
      <c r="AO943" s="5">
        <v>5.0999999999999996</v>
      </c>
      <c r="AP943" s="5">
        <v>6.8</v>
      </c>
      <c r="AQ943" s="5">
        <v>6.8</v>
      </c>
      <c r="AR943" s="5">
        <v>1028.9000000000001</v>
      </c>
      <c r="AS943" s="5">
        <v>4510</v>
      </c>
      <c r="AT943" s="5">
        <v>0</v>
      </c>
      <c r="AU943" s="5">
        <v>0</v>
      </c>
      <c r="AV943" s="5">
        <v>0</v>
      </c>
      <c r="AW943" s="5">
        <v>0</v>
      </c>
      <c r="AX943">
        <v>232</v>
      </c>
      <c r="AY943">
        <v>1088</v>
      </c>
      <c r="AZ943">
        <v>8.4</v>
      </c>
      <c r="BA943">
        <v>8.6999999999999993</v>
      </c>
      <c r="BB943" s="55">
        <v>0.64861111111137204</v>
      </c>
    </row>
    <row r="944" spans="2:54" x14ac:dyDescent="0.25">
      <c r="B944" s="5">
        <v>6.3</v>
      </c>
      <c r="C944" s="5">
        <v>85</v>
      </c>
      <c r="D944" s="5">
        <v>4</v>
      </c>
      <c r="E944" s="5">
        <v>4.9000000000000004</v>
      </c>
      <c r="F944" s="5">
        <v>6.8</v>
      </c>
      <c r="G944" s="5">
        <v>8.6</v>
      </c>
      <c r="H944" s="5">
        <v>1028.9000000000001</v>
      </c>
      <c r="I944" s="5">
        <v>4390</v>
      </c>
      <c r="J944" s="5">
        <v>0</v>
      </c>
      <c r="K944" s="5">
        <v>0</v>
      </c>
      <c r="L944" s="5">
        <v>0</v>
      </c>
      <c r="M944" s="5">
        <v>0</v>
      </c>
      <c r="N944">
        <v>232</v>
      </c>
      <c r="O944">
        <v>1088</v>
      </c>
      <c r="P944">
        <v>8.4</v>
      </c>
      <c r="Q944">
        <v>8.6999999999999993</v>
      </c>
      <c r="R944" s="54">
        <v>0.64930555555555602</v>
      </c>
      <c r="T944" s="91">
        <f t="shared" si="43"/>
        <v>8.6999999999999993</v>
      </c>
      <c r="U944" s="94">
        <f t="shared" si="46"/>
        <v>-0.60000000000000053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2"/>
      <c r="AD944" s="54">
        <v>0.64930555555577496</v>
      </c>
      <c r="AK944" s="306"/>
      <c r="AL944" s="5">
        <v>6.3</v>
      </c>
      <c r="AM944" s="5">
        <v>85</v>
      </c>
      <c r="AN944" s="5">
        <v>4</v>
      </c>
      <c r="AO944" s="5">
        <v>4.9000000000000004</v>
      </c>
      <c r="AP944" s="5">
        <v>6.8</v>
      </c>
      <c r="AQ944" s="5">
        <v>8.6</v>
      </c>
      <c r="AR944" s="5">
        <v>1028.9000000000001</v>
      </c>
      <c r="AS944" s="5">
        <v>4390</v>
      </c>
      <c r="AT944" s="5">
        <v>0</v>
      </c>
      <c r="AU944" s="5">
        <v>0</v>
      </c>
      <c r="AV944" s="5">
        <v>0</v>
      </c>
      <c r="AW944" s="5">
        <v>0</v>
      </c>
      <c r="AX944">
        <v>232</v>
      </c>
      <c r="AY944">
        <v>1088</v>
      </c>
      <c r="AZ944">
        <v>8.4</v>
      </c>
      <c r="BA944">
        <v>8.6999999999999993</v>
      </c>
      <c r="BB944" s="55">
        <v>0.64930555555581704</v>
      </c>
    </row>
    <row r="945" spans="2:54" x14ac:dyDescent="0.25">
      <c r="B945" s="5">
        <v>6.3</v>
      </c>
      <c r="C945" s="5">
        <v>85</v>
      </c>
      <c r="D945" s="5">
        <v>4</v>
      </c>
      <c r="E945" s="5">
        <v>6.3</v>
      </c>
      <c r="F945" s="5">
        <v>3.2</v>
      </c>
      <c r="G945" s="5">
        <v>5.8</v>
      </c>
      <c r="H945" s="5">
        <v>1028.9000000000001</v>
      </c>
      <c r="I945" s="5">
        <v>4320</v>
      </c>
      <c r="J945" s="5">
        <v>0</v>
      </c>
      <c r="K945" s="5">
        <v>0</v>
      </c>
      <c r="L945" s="5">
        <v>0</v>
      </c>
      <c r="M945" s="5">
        <v>0</v>
      </c>
      <c r="N945">
        <v>232</v>
      </c>
      <c r="O945">
        <v>1088</v>
      </c>
      <c r="P945">
        <v>8.4</v>
      </c>
      <c r="Q945">
        <v>8.6999999999999993</v>
      </c>
      <c r="R945" s="54">
        <v>0.65</v>
      </c>
      <c r="T945" s="91">
        <f t="shared" si="43"/>
        <v>8.6999999999999993</v>
      </c>
      <c r="U945" s="94">
        <f t="shared" si="46"/>
        <v>-0.60000000000000053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2"/>
      <c r="AD945" s="54">
        <v>0.65000000000021996</v>
      </c>
      <c r="AK945" s="306"/>
      <c r="AL945" s="5">
        <v>6.3</v>
      </c>
      <c r="AM945" s="5">
        <v>85</v>
      </c>
      <c r="AN945" s="5">
        <v>4</v>
      </c>
      <c r="AO945" s="5">
        <v>6.3</v>
      </c>
      <c r="AP945" s="5">
        <v>3.2</v>
      </c>
      <c r="AQ945" s="5">
        <v>5.8</v>
      </c>
      <c r="AR945" s="5">
        <v>1028.9000000000001</v>
      </c>
      <c r="AS945" s="5">
        <v>4320</v>
      </c>
      <c r="AT945" s="5">
        <v>0</v>
      </c>
      <c r="AU945" s="5">
        <v>0</v>
      </c>
      <c r="AV945" s="5">
        <v>0</v>
      </c>
      <c r="AW945" s="5">
        <v>0</v>
      </c>
      <c r="AX945">
        <v>232</v>
      </c>
      <c r="AY945">
        <v>1088</v>
      </c>
      <c r="AZ945">
        <v>8.4</v>
      </c>
      <c r="BA945">
        <v>8.6999999999999993</v>
      </c>
      <c r="BB945" s="55">
        <v>0.65000000000026203</v>
      </c>
    </row>
    <row r="946" spans="2:54" x14ac:dyDescent="0.25">
      <c r="B946" s="5">
        <v>6.3</v>
      </c>
      <c r="C946" s="5">
        <v>85</v>
      </c>
      <c r="D946" s="5">
        <v>4</v>
      </c>
      <c r="E946" s="5">
        <v>6.3</v>
      </c>
      <c r="F946" s="5">
        <v>4</v>
      </c>
      <c r="G946" s="5">
        <v>5.8</v>
      </c>
      <c r="H946" s="5">
        <v>1029.0999999999999</v>
      </c>
      <c r="I946" s="5">
        <v>4190</v>
      </c>
      <c r="J946" s="5">
        <v>0</v>
      </c>
      <c r="K946" s="5">
        <v>0</v>
      </c>
      <c r="L946" s="5">
        <v>0</v>
      </c>
      <c r="M946" s="5">
        <v>0</v>
      </c>
      <c r="N946">
        <v>232</v>
      </c>
      <c r="O946">
        <v>1088</v>
      </c>
      <c r="P946">
        <v>8.3000000000000007</v>
      </c>
      <c r="Q946">
        <v>8.6</v>
      </c>
      <c r="R946" s="54">
        <v>0.65069444444444402</v>
      </c>
      <c r="T946" s="91">
        <f t="shared" ref="T946:T1009" si="47">MAX($P946,$Q946)</f>
        <v>8.6</v>
      </c>
      <c r="U946" s="94">
        <f t="shared" si="46"/>
        <v>-0.70000000000000018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2"/>
      <c r="AD946" s="54">
        <v>0.65069444444466495</v>
      </c>
      <c r="AK946" s="306"/>
      <c r="AL946" s="5">
        <v>6.3</v>
      </c>
      <c r="AM946" s="5">
        <v>85</v>
      </c>
      <c r="AN946" s="5">
        <v>4</v>
      </c>
      <c r="AO946" s="5">
        <v>6.3</v>
      </c>
      <c r="AP946" s="5">
        <v>4</v>
      </c>
      <c r="AQ946" s="5">
        <v>5.8</v>
      </c>
      <c r="AR946" s="5">
        <v>1029.0999999999999</v>
      </c>
      <c r="AS946" s="5">
        <v>4190</v>
      </c>
      <c r="AT946" s="5">
        <v>0</v>
      </c>
      <c r="AU946" s="5">
        <v>0</v>
      </c>
      <c r="AV946" s="5">
        <v>0</v>
      </c>
      <c r="AW946" s="5">
        <v>0</v>
      </c>
      <c r="AX946">
        <v>232</v>
      </c>
      <c r="AY946">
        <v>1088</v>
      </c>
      <c r="AZ946">
        <v>8.3000000000000007</v>
      </c>
      <c r="BA946">
        <v>8.6</v>
      </c>
      <c r="BB946" s="55">
        <v>0.65069444444470703</v>
      </c>
    </row>
    <row r="947" spans="2:54" x14ac:dyDescent="0.25">
      <c r="B947" s="5">
        <v>6.3</v>
      </c>
      <c r="C947" s="5">
        <v>85</v>
      </c>
      <c r="D947" s="5">
        <v>4</v>
      </c>
      <c r="E947" s="5">
        <v>6.3</v>
      </c>
      <c r="F947" s="5">
        <v>3.2</v>
      </c>
      <c r="G947" s="5">
        <v>5.4</v>
      </c>
      <c r="H947" s="5">
        <v>1029.0999999999999</v>
      </c>
      <c r="I947" s="5">
        <v>4010</v>
      </c>
      <c r="J947" s="5">
        <v>0</v>
      </c>
      <c r="K947" s="5">
        <v>0</v>
      </c>
      <c r="L947" s="5">
        <v>0</v>
      </c>
      <c r="M947" s="5">
        <v>0</v>
      </c>
      <c r="N947">
        <v>232</v>
      </c>
      <c r="O947">
        <v>1088</v>
      </c>
      <c r="P947">
        <v>8.3000000000000007</v>
      </c>
      <c r="Q947">
        <v>8.6</v>
      </c>
      <c r="R947" s="54">
        <v>0.65138888888888902</v>
      </c>
      <c r="T947" s="91">
        <f t="shared" si="47"/>
        <v>8.6</v>
      </c>
      <c r="U947" s="94">
        <f t="shared" si="46"/>
        <v>-0.70000000000000018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2"/>
      <c r="AD947" s="54">
        <v>0.65138888888910995</v>
      </c>
      <c r="AK947" s="306"/>
      <c r="AL947" s="5">
        <v>6.3</v>
      </c>
      <c r="AM947" s="5">
        <v>85</v>
      </c>
      <c r="AN947" s="5">
        <v>4</v>
      </c>
      <c r="AO947" s="5">
        <v>6.3</v>
      </c>
      <c r="AP947" s="5">
        <v>3.2</v>
      </c>
      <c r="AQ947" s="5">
        <v>5.4</v>
      </c>
      <c r="AR947" s="5">
        <v>1029.0999999999999</v>
      </c>
      <c r="AS947" s="5">
        <v>4010</v>
      </c>
      <c r="AT947" s="5">
        <v>0</v>
      </c>
      <c r="AU947" s="5">
        <v>0</v>
      </c>
      <c r="AV947" s="5">
        <v>0</v>
      </c>
      <c r="AW947" s="5">
        <v>0</v>
      </c>
      <c r="AX947">
        <v>232</v>
      </c>
      <c r="AY947">
        <v>1088</v>
      </c>
      <c r="AZ947">
        <v>8.3000000000000007</v>
      </c>
      <c r="BA947">
        <v>8.6</v>
      </c>
      <c r="BB947" s="55">
        <v>0.65138888888915203</v>
      </c>
    </row>
    <row r="948" spans="2:54" x14ac:dyDescent="0.25">
      <c r="B948" s="5">
        <v>6.3</v>
      </c>
      <c r="C948" s="5">
        <v>85</v>
      </c>
      <c r="D948" s="5">
        <v>4</v>
      </c>
      <c r="E948" s="5">
        <v>6.3</v>
      </c>
      <c r="F948" s="5">
        <v>2.5</v>
      </c>
      <c r="G948" s="5">
        <v>4</v>
      </c>
      <c r="H948" s="5">
        <v>1028.9000000000001</v>
      </c>
      <c r="I948" s="5">
        <v>3810</v>
      </c>
      <c r="J948" s="5">
        <v>0</v>
      </c>
      <c r="K948" s="5">
        <v>0</v>
      </c>
      <c r="L948" s="5">
        <v>0</v>
      </c>
      <c r="M948" s="5">
        <v>0</v>
      </c>
      <c r="N948">
        <v>232</v>
      </c>
      <c r="O948">
        <v>1088</v>
      </c>
      <c r="P948">
        <v>8.3000000000000007</v>
      </c>
      <c r="Q948">
        <v>8.6</v>
      </c>
      <c r="R948" s="54">
        <v>0.65208333333333302</v>
      </c>
      <c r="T948" s="91">
        <f t="shared" si="47"/>
        <v>8.6</v>
      </c>
      <c r="U948" s="94">
        <f t="shared" si="46"/>
        <v>-0.70000000000000018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2"/>
      <c r="AD948" s="54">
        <v>0.65208333333355495</v>
      </c>
      <c r="AK948" s="306"/>
      <c r="AL948" s="5">
        <v>6.3</v>
      </c>
      <c r="AM948" s="5">
        <v>85</v>
      </c>
      <c r="AN948" s="5">
        <v>4</v>
      </c>
      <c r="AO948" s="5">
        <v>6.3</v>
      </c>
      <c r="AP948" s="5">
        <v>2.5</v>
      </c>
      <c r="AQ948" s="5">
        <v>4</v>
      </c>
      <c r="AR948" s="5">
        <v>1028.9000000000001</v>
      </c>
      <c r="AS948" s="5">
        <v>3810</v>
      </c>
      <c r="AT948" s="5">
        <v>0</v>
      </c>
      <c r="AU948" s="5">
        <v>0</v>
      </c>
      <c r="AV948" s="5">
        <v>0</v>
      </c>
      <c r="AW948" s="5">
        <v>0</v>
      </c>
      <c r="AX948">
        <v>232</v>
      </c>
      <c r="AY948">
        <v>1088</v>
      </c>
      <c r="AZ948">
        <v>8.3000000000000007</v>
      </c>
      <c r="BA948">
        <v>8.6</v>
      </c>
      <c r="BB948" s="55">
        <v>0.65208333333359703</v>
      </c>
    </row>
    <row r="949" spans="2:54" x14ac:dyDescent="0.25">
      <c r="B949" s="5">
        <v>6.3</v>
      </c>
      <c r="C949" s="5">
        <v>85</v>
      </c>
      <c r="D949" s="5">
        <v>4</v>
      </c>
      <c r="E949" s="5">
        <v>6.3</v>
      </c>
      <c r="F949" s="5">
        <v>3.6</v>
      </c>
      <c r="G949" s="5">
        <v>7.2</v>
      </c>
      <c r="H949" s="5">
        <v>1028.9000000000001</v>
      </c>
      <c r="I949" s="5">
        <v>3700</v>
      </c>
      <c r="J949" s="5">
        <v>0</v>
      </c>
      <c r="K949" s="5">
        <v>0</v>
      </c>
      <c r="L949" s="5">
        <v>0</v>
      </c>
      <c r="M949" s="5">
        <v>0</v>
      </c>
      <c r="N949">
        <v>232</v>
      </c>
      <c r="O949">
        <v>1088</v>
      </c>
      <c r="P949">
        <v>8.1999999999999993</v>
      </c>
      <c r="Q949">
        <v>8.6</v>
      </c>
      <c r="R949" s="54">
        <v>0.65277777777777801</v>
      </c>
      <c r="T949" s="91">
        <f t="shared" si="47"/>
        <v>8.6</v>
      </c>
      <c r="U949" s="94">
        <f t="shared" si="46"/>
        <v>-0.70000000000000018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2"/>
      <c r="AD949" s="54">
        <v>0.65277777777799995</v>
      </c>
      <c r="AK949" s="306"/>
      <c r="AL949" s="5">
        <v>6.3</v>
      </c>
      <c r="AM949" s="5">
        <v>85</v>
      </c>
      <c r="AN949" s="5">
        <v>4</v>
      </c>
      <c r="AO949" s="5">
        <v>6.3</v>
      </c>
      <c r="AP949" s="5">
        <v>3.6</v>
      </c>
      <c r="AQ949" s="5">
        <v>7.2</v>
      </c>
      <c r="AR949" s="5">
        <v>1028.9000000000001</v>
      </c>
      <c r="AS949" s="5">
        <v>3700</v>
      </c>
      <c r="AT949" s="5">
        <v>0</v>
      </c>
      <c r="AU949" s="5">
        <v>0</v>
      </c>
      <c r="AV949" s="5">
        <v>0</v>
      </c>
      <c r="AW949" s="5">
        <v>0</v>
      </c>
      <c r="AX949">
        <v>232</v>
      </c>
      <c r="AY949">
        <v>1088</v>
      </c>
      <c r="AZ949">
        <v>8.1999999999999993</v>
      </c>
      <c r="BA949">
        <v>8.6</v>
      </c>
      <c r="BB949" s="55">
        <v>0.65277777777804202</v>
      </c>
    </row>
    <row r="950" spans="2:54" x14ac:dyDescent="0.25">
      <c r="B950" s="5">
        <v>6.3</v>
      </c>
      <c r="C950" s="5">
        <v>85</v>
      </c>
      <c r="D950" s="5">
        <v>4</v>
      </c>
      <c r="E950" s="5">
        <v>6.3</v>
      </c>
      <c r="F950" s="5">
        <v>2.9</v>
      </c>
      <c r="G950" s="5">
        <v>4.7</v>
      </c>
      <c r="H950" s="5">
        <v>1028.8</v>
      </c>
      <c r="I950" s="5">
        <v>3730</v>
      </c>
      <c r="J950" s="5">
        <v>0</v>
      </c>
      <c r="K950" s="5">
        <v>0</v>
      </c>
      <c r="L950" s="5">
        <v>0</v>
      </c>
      <c r="M950" s="5">
        <v>0</v>
      </c>
      <c r="N950">
        <v>232</v>
      </c>
      <c r="O950">
        <v>1088</v>
      </c>
      <c r="P950">
        <v>8.1999999999999993</v>
      </c>
      <c r="Q950">
        <v>8.6</v>
      </c>
      <c r="R950" s="54">
        <v>0.65347222222222201</v>
      </c>
      <c r="T950" s="91">
        <f t="shared" si="47"/>
        <v>8.6</v>
      </c>
      <c r="U950" s="94">
        <f t="shared" si="46"/>
        <v>-0.70000000000000018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2"/>
      <c r="AD950" s="54">
        <v>0.65347222222244505</v>
      </c>
      <c r="AK950" s="306"/>
      <c r="AL950" s="5">
        <v>6.3</v>
      </c>
      <c r="AM950" s="5">
        <v>85</v>
      </c>
      <c r="AN950" s="5">
        <v>4</v>
      </c>
      <c r="AO950" s="5">
        <v>6.3</v>
      </c>
      <c r="AP950" s="5">
        <v>2.9</v>
      </c>
      <c r="AQ950" s="5">
        <v>4.7</v>
      </c>
      <c r="AR950" s="5">
        <v>1028.8</v>
      </c>
      <c r="AS950" s="5">
        <v>3730</v>
      </c>
      <c r="AT950" s="5">
        <v>0</v>
      </c>
      <c r="AU950" s="5">
        <v>0</v>
      </c>
      <c r="AV950" s="5">
        <v>0</v>
      </c>
      <c r="AW950" s="5">
        <v>0</v>
      </c>
      <c r="AX950">
        <v>232</v>
      </c>
      <c r="AY950">
        <v>1088</v>
      </c>
      <c r="AZ950">
        <v>8.1999999999999993</v>
      </c>
      <c r="BA950">
        <v>8.6</v>
      </c>
      <c r="BB950" s="55">
        <v>0.65347222222248702</v>
      </c>
    </row>
    <row r="951" spans="2:54" x14ac:dyDescent="0.25">
      <c r="B951" s="5">
        <v>6.3</v>
      </c>
      <c r="C951" s="5">
        <v>85</v>
      </c>
      <c r="D951" s="5">
        <v>4</v>
      </c>
      <c r="E951" s="5">
        <v>6.3</v>
      </c>
      <c r="F951" s="5">
        <v>4.7</v>
      </c>
      <c r="G951" s="5">
        <v>5.8</v>
      </c>
      <c r="H951" s="5">
        <v>1029</v>
      </c>
      <c r="I951" s="5">
        <v>3700</v>
      </c>
      <c r="J951" s="5">
        <v>0</v>
      </c>
      <c r="K951" s="5">
        <v>0</v>
      </c>
      <c r="L951" s="5">
        <v>0</v>
      </c>
      <c r="M951" s="5">
        <v>0</v>
      </c>
      <c r="N951">
        <v>232</v>
      </c>
      <c r="O951">
        <v>1088</v>
      </c>
      <c r="P951">
        <v>8.1999999999999993</v>
      </c>
      <c r="Q951">
        <v>8.6</v>
      </c>
      <c r="R951" s="54">
        <v>0.65416666666666701</v>
      </c>
      <c r="T951" s="91">
        <f t="shared" si="47"/>
        <v>8.6</v>
      </c>
      <c r="U951" s="94">
        <f t="shared" si="46"/>
        <v>-0.70000000000000018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2"/>
      <c r="AD951" s="54">
        <v>0.65416666666689005</v>
      </c>
      <c r="AK951" s="306"/>
      <c r="AL951" s="5">
        <v>6.3</v>
      </c>
      <c r="AM951" s="5">
        <v>85</v>
      </c>
      <c r="AN951" s="5">
        <v>4</v>
      </c>
      <c r="AO951" s="5">
        <v>6.3</v>
      </c>
      <c r="AP951" s="5">
        <v>4.7</v>
      </c>
      <c r="AQ951" s="5">
        <v>5.8</v>
      </c>
      <c r="AR951" s="5">
        <v>1029</v>
      </c>
      <c r="AS951" s="5">
        <v>3700</v>
      </c>
      <c r="AT951" s="5">
        <v>0</v>
      </c>
      <c r="AU951" s="5">
        <v>0</v>
      </c>
      <c r="AV951" s="5">
        <v>0</v>
      </c>
      <c r="AW951" s="5">
        <v>0</v>
      </c>
      <c r="AX951">
        <v>232</v>
      </c>
      <c r="AY951">
        <v>1088</v>
      </c>
      <c r="AZ951">
        <v>8.1999999999999993</v>
      </c>
      <c r="BA951">
        <v>8.6</v>
      </c>
      <c r="BB951" s="55">
        <v>0.65416666666693202</v>
      </c>
    </row>
    <row r="952" spans="2:54" x14ac:dyDescent="0.25">
      <c r="B952" s="5">
        <v>6.3</v>
      </c>
      <c r="C952" s="5">
        <v>85</v>
      </c>
      <c r="D952" s="5">
        <v>4</v>
      </c>
      <c r="E952" s="5">
        <v>4.5</v>
      </c>
      <c r="F952" s="5">
        <v>9</v>
      </c>
      <c r="G952" s="5">
        <v>10.1</v>
      </c>
      <c r="H952" s="5">
        <v>1028.7</v>
      </c>
      <c r="I952" s="5">
        <v>3650</v>
      </c>
      <c r="J952" s="5">
        <v>0</v>
      </c>
      <c r="K952" s="5">
        <v>0</v>
      </c>
      <c r="L952" s="5">
        <v>0</v>
      </c>
      <c r="M952" s="5">
        <v>0</v>
      </c>
      <c r="N952">
        <v>232</v>
      </c>
      <c r="O952">
        <v>1088</v>
      </c>
      <c r="P952">
        <v>8.1</v>
      </c>
      <c r="Q952">
        <v>8.5</v>
      </c>
      <c r="R952" s="54">
        <v>0.65486111111111101</v>
      </c>
      <c r="T952" s="91">
        <f t="shared" si="47"/>
        <v>8.5</v>
      </c>
      <c r="U952" s="94">
        <f t="shared" si="46"/>
        <v>-0.79999999999999982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2"/>
      <c r="AD952" s="54">
        <v>0.65486111111133505</v>
      </c>
      <c r="AK952" s="306"/>
      <c r="AL952" s="5">
        <v>6.3</v>
      </c>
      <c r="AM952" s="5">
        <v>85</v>
      </c>
      <c r="AN952" s="5">
        <v>4</v>
      </c>
      <c r="AO952" s="5">
        <v>4.5</v>
      </c>
      <c r="AP952" s="5">
        <v>9</v>
      </c>
      <c r="AQ952" s="5">
        <v>10.1</v>
      </c>
      <c r="AR952" s="5">
        <v>1028.7</v>
      </c>
      <c r="AS952" s="5">
        <v>3650</v>
      </c>
      <c r="AT952" s="5">
        <v>0</v>
      </c>
      <c r="AU952" s="5">
        <v>0</v>
      </c>
      <c r="AV952" s="5">
        <v>0</v>
      </c>
      <c r="AW952" s="5">
        <v>0</v>
      </c>
      <c r="AX952">
        <v>232</v>
      </c>
      <c r="AY952">
        <v>1088</v>
      </c>
      <c r="AZ952">
        <v>8.1</v>
      </c>
      <c r="BA952">
        <v>8.5</v>
      </c>
      <c r="BB952" s="55">
        <v>0.65486111111137701</v>
      </c>
    </row>
    <row r="953" spans="2:54" x14ac:dyDescent="0.25">
      <c r="B953" s="5">
        <v>6.2</v>
      </c>
      <c r="C953" s="5">
        <v>85</v>
      </c>
      <c r="D953" s="5">
        <v>3.9</v>
      </c>
      <c r="E953" s="5">
        <v>6.2</v>
      </c>
      <c r="F953" s="5">
        <v>4.3</v>
      </c>
      <c r="G953" s="5">
        <v>5</v>
      </c>
      <c r="H953" s="5">
        <v>1028.9000000000001</v>
      </c>
      <c r="I953" s="5">
        <v>3670</v>
      </c>
      <c r="J953" s="5">
        <v>0</v>
      </c>
      <c r="K953" s="5">
        <v>0</v>
      </c>
      <c r="L953" s="5">
        <v>0</v>
      </c>
      <c r="M953" s="5">
        <v>0</v>
      </c>
      <c r="N953">
        <v>232</v>
      </c>
      <c r="O953">
        <v>1088</v>
      </c>
      <c r="P953">
        <v>8.1</v>
      </c>
      <c r="Q953">
        <v>8.5</v>
      </c>
      <c r="R953" s="54">
        <v>0.655555555555556</v>
      </c>
      <c r="T953" s="91">
        <f t="shared" si="47"/>
        <v>8.5</v>
      </c>
      <c r="U953" s="94">
        <f t="shared" si="46"/>
        <v>-0.70000000000000018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2"/>
      <c r="AD953" s="54">
        <v>0.65555555555578005</v>
      </c>
      <c r="AK953" s="306"/>
      <c r="AL953" s="5">
        <v>6.2</v>
      </c>
      <c r="AM953" s="5">
        <v>85</v>
      </c>
      <c r="AN953" s="5">
        <v>3.9</v>
      </c>
      <c r="AO953" s="5">
        <v>6.2</v>
      </c>
      <c r="AP953" s="5">
        <v>4.3</v>
      </c>
      <c r="AQ953" s="5">
        <v>5</v>
      </c>
      <c r="AR953" s="5">
        <v>1028.9000000000001</v>
      </c>
      <c r="AS953" s="5">
        <v>3670</v>
      </c>
      <c r="AT953" s="5">
        <v>0</v>
      </c>
      <c r="AU953" s="5">
        <v>0</v>
      </c>
      <c r="AV953" s="5">
        <v>0</v>
      </c>
      <c r="AW953" s="5">
        <v>0</v>
      </c>
      <c r="AX953">
        <v>232</v>
      </c>
      <c r="AY953">
        <v>1088</v>
      </c>
      <c r="AZ953">
        <v>8.1</v>
      </c>
      <c r="BA953">
        <v>8.5</v>
      </c>
      <c r="BB953" s="55">
        <v>0.65555555555582201</v>
      </c>
    </row>
    <row r="954" spans="2:54" x14ac:dyDescent="0.25">
      <c r="B954" s="5">
        <v>6.2</v>
      </c>
      <c r="C954" s="5">
        <v>85</v>
      </c>
      <c r="D954" s="5">
        <v>3.9</v>
      </c>
      <c r="E954" s="5">
        <v>5.2</v>
      </c>
      <c r="F954" s="5">
        <v>5.8</v>
      </c>
      <c r="G954" s="5">
        <v>6.1</v>
      </c>
      <c r="H954" s="5">
        <v>1029.0999999999999</v>
      </c>
      <c r="I954" s="5">
        <v>3570</v>
      </c>
      <c r="J954" s="5">
        <v>0</v>
      </c>
      <c r="K954" s="5">
        <v>0</v>
      </c>
      <c r="L954" s="5">
        <v>0</v>
      </c>
      <c r="M954" s="5">
        <v>0</v>
      </c>
      <c r="N954">
        <v>232</v>
      </c>
      <c r="O954">
        <v>1088</v>
      </c>
      <c r="P954">
        <v>8.1</v>
      </c>
      <c r="Q954">
        <v>8.5</v>
      </c>
      <c r="R954" s="54">
        <v>0.65625</v>
      </c>
      <c r="T954" s="91">
        <f t="shared" si="47"/>
        <v>8.5</v>
      </c>
      <c r="U954" s="94">
        <f t="shared" si="46"/>
        <v>-0.70000000000000018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2"/>
      <c r="AD954" s="54">
        <v>0.65625000000022504</v>
      </c>
      <c r="AK954" s="306"/>
      <c r="AL954" s="5">
        <v>6.2</v>
      </c>
      <c r="AM954" s="5">
        <v>85</v>
      </c>
      <c r="AN954" s="5">
        <v>3.9</v>
      </c>
      <c r="AO954" s="5">
        <v>5.2</v>
      </c>
      <c r="AP954" s="5">
        <v>5.8</v>
      </c>
      <c r="AQ954" s="5">
        <v>6.1</v>
      </c>
      <c r="AR954" s="5">
        <v>1029.0999999999999</v>
      </c>
      <c r="AS954" s="5">
        <v>3570</v>
      </c>
      <c r="AT954" s="5">
        <v>0</v>
      </c>
      <c r="AU954" s="5">
        <v>0</v>
      </c>
      <c r="AV954" s="5">
        <v>0</v>
      </c>
      <c r="AW954" s="5">
        <v>0</v>
      </c>
      <c r="AX954">
        <v>232</v>
      </c>
      <c r="AY954">
        <v>1088</v>
      </c>
      <c r="AZ954">
        <v>8.1</v>
      </c>
      <c r="BA954">
        <v>8.5</v>
      </c>
      <c r="BB954" s="55">
        <v>0.65625000000026701</v>
      </c>
    </row>
    <row r="955" spans="2:54" x14ac:dyDescent="0.25">
      <c r="B955" s="5">
        <v>6.2</v>
      </c>
      <c r="C955" s="5">
        <v>85</v>
      </c>
      <c r="D955" s="5">
        <v>3.9</v>
      </c>
      <c r="E955" s="5">
        <v>6.2</v>
      </c>
      <c r="F955" s="5">
        <v>2.2000000000000002</v>
      </c>
      <c r="G955" s="5">
        <v>4</v>
      </c>
      <c r="H955" s="5">
        <v>1029.0999999999999</v>
      </c>
      <c r="I955" s="5">
        <v>3410</v>
      </c>
      <c r="J955" s="5">
        <v>0</v>
      </c>
      <c r="K955" s="5">
        <v>0</v>
      </c>
      <c r="L955" s="5">
        <v>0</v>
      </c>
      <c r="M955" s="5">
        <v>0</v>
      </c>
      <c r="N955">
        <v>232</v>
      </c>
      <c r="O955">
        <v>1088</v>
      </c>
      <c r="P955">
        <v>8.1</v>
      </c>
      <c r="Q955">
        <v>8.4</v>
      </c>
      <c r="R955" s="54">
        <v>0.656944444444444</v>
      </c>
      <c r="T955" s="91">
        <f t="shared" si="47"/>
        <v>8.4</v>
      </c>
      <c r="U955" s="94">
        <f t="shared" si="46"/>
        <v>-0.79999999999999982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2"/>
      <c r="AD955" s="54">
        <v>0.65694444444467004</v>
      </c>
      <c r="AK955" s="306"/>
      <c r="AL955" s="5">
        <v>6.2</v>
      </c>
      <c r="AM955" s="5">
        <v>85</v>
      </c>
      <c r="AN955" s="5">
        <v>3.9</v>
      </c>
      <c r="AO955" s="5">
        <v>6.2</v>
      </c>
      <c r="AP955" s="5">
        <v>2.2000000000000002</v>
      </c>
      <c r="AQ955" s="5">
        <v>4</v>
      </c>
      <c r="AR955" s="5">
        <v>1029.0999999999999</v>
      </c>
      <c r="AS955" s="5">
        <v>3410</v>
      </c>
      <c r="AT955" s="5">
        <v>0</v>
      </c>
      <c r="AU955" s="5">
        <v>0</v>
      </c>
      <c r="AV955" s="5">
        <v>0</v>
      </c>
      <c r="AW955" s="5">
        <v>0</v>
      </c>
      <c r="AX955">
        <v>232</v>
      </c>
      <c r="AY955">
        <v>1088</v>
      </c>
      <c r="AZ955">
        <v>8.1</v>
      </c>
      <c r="BA955">
        <v>8.4</v>
      </c>
      <c r="BB955" s="55">
        <v>0.65694444444471201</v>
      </c>
    </row>
    <row r="956" spans="2:54" x14ac:dyDescent="0.25">
      <c r="B956" s="5">
        <v>6.2</v>
      </c>
      <c r="C956" s="5">
        <v>85</v>
      </c>
      <c r="D956" s="5">
        <v>3.9</v>
      </c>
      <c r="E956" s="5">
        <v>4.9000000000000004</v>
      </c>
      <c r="F956" s="5">
        <v>6.5</v>
      </c>
      <c r="G956" s="5">
        <v>6.5</v>
      </c>
      <c r="H956" s="5">
        <v>1028.9000000000001</v>
      </c>
      <c r="I956" s="5">
        <v>3360</v>
      </c>
      <c r="J956" s="5">
        <v>0</v>
      </c>
      <c r="K956" s="5">
        <v>0</v>
      </c>
      <c r="L956" s="5">
        <v>0</v>
      </c>
      <c r="M956" s="5">
        <v>0</v>
      </c>
      <c r="N956">
        <v>232</v>
      </c>
      <c r="O956">
        <v>1088</v>
      </c>
      <c r="P956">
        <v>8</v>
      </c>
      <c r="Q956">
        <v>8.4</v>
      </c>
      <c r="R956" s="54">
        <v>0.65763888888888899</v>
      </c>
      <c r="T956" s="91">
        <f t="shared" si="47"/>
        <v>8.4</v>
      </c>
      <c r="U956" s="94">
        <f t="shared" si="46"/>
        <v>-0.79999999999999982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2"/>
      <c r="AD956" s="54">
        <v>0.65763888888911504</v>
      </c>
      <c r="AK956" s="306"/>
      <c r="AL956" s="5">
        <v>6.2</v>
      </c>
      <c r="AM956" s="5">
        <v>85</v>
      </c>
      <c r="AN956" s="5">
        <v>3.9</v>
      </c>
      <c r="AO956" s="5">
        <v>4.9000000000000004</v>
      </c>
      <c r="AP956" s="5">
        <v>6.5</v>
      </c>
      <c r="AQ956" s="5">
        <v>6.5</v>
      </c>
      <c r="AR956" s="5">
        <v>1028.9000000000001</v>
      </c>
      <c r="AS956" s="5">
        <v>3360</v>
      </c>
      <c r="AT956" s="5">
        <v>0</v>
      </c>
      <c r="AU956" s="5">
        <v>0</v>
      </c>
      <c r="AV956" s="5">
        <v>0</v>
      </c>
      <c r="AW956" s="5">
        <v>0</v>
      </c>
      <c r="AX956">
        <v>232</v>
      </c>
      <c r="AY956">
        <v>1088</v>
      </c>
      <c r="AZ956">
        <v>8</v>
      </c>
      <c r="BA956">
        <v>8.4</v>
      </c>
      <c r="BB956" s="55">
        <v>0.657638888889157</v>
      </c>
    </row>
    <row r="957" spans="2:54" x14ac:dyDescent="0.25">
      <c r="B957" s="5">
        <v>6.2</v>
      </c>
      <c r="C957" s="5">
        <v>86</v>
      </c>
      <c r="D957" s="5">
        <v>4.0999999999999996</v>
      </c>
      <c r="E957" s="5">
        <v>6.2</v>
      </c>
      <c r="F957" s="5">
        <v>4</v>
      </c>
      <c r="G957" s="5">
        <v>5</v>
      </c>
      <c r="H957" s="5">
        <v>1029.2</v>
      </c>
      <c r="I957" s="5">
        <v>3410</v>
      </c>
      <c r="J957" s="5">
        <v>0</v>
      </c>
      <c r="K957" s="5">
        <v>0</v>
      </c>
      <c r="L957" s="5">
        <v>0</v>
      </c>
      <c r="M957" s="5">
        <v>0</v>
      </c>
      <c r="N957">
        <v>232</v>
      </c>
      <c r="O957">
        <v>1088</v>
      </c>
      <c r="P957">
        <v>8</v>
      </c>
      <c r="Q957">
        <v>8.4</v>
      </c>
      <c r="R957" s="54">
        <v>0.65833333333333299</v>
      </c>
      <c r="T957" s="91">
        <f t="shared" si="47"/>
        <v>8.4</v>
      </c>
      <c r="U957" s="94">
        <f t="shared" si="46"/>
        <v>-0.79999999999999982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2"/>
      <c r="AD957" s="54">
        <v>0.65833333333356003</v>
      </c>
      <c r="AK957" s="306"/>
      <c r="AL957" s="5">
        <v>6.2</v>
      </c>
      <c r="AM957" s="5">
        <v>86</v>
      </c>
      <c r="AN957" s="5">
        <v>4.0999999999999996</v>
      </c>
      <c r="AO957" s="5">
        <v>6.2</v>
      </c>
      <c r="AP957" s="5">
        <v>4</v>
      </c>
      <c r="AQ957" s="5">
        <v>5</v>
      </c>
      <c r="AR957" s="5">
        <v>1029.2</v>
      </c>
      <c r="AS957" s="5">
        <v>3410</v>
      </c>
      <c r="AT957" s="5">
        <v>0</v>
      </c>
      <c r="AU957" s="5">
        <v>0</v>
      </c>
      <c r="AV957" s="5">
        <v>0</v>
      </c>
      <c r="AW957" s="5">
        <v>0</v>
      </c>
      <c r="AX957">
        <v>232</v>
      </c>
      <c r="AY957">
        <v>1088</v>
      </c>
      <c r="AZ957">
        <v>8</v>
      </c>
      <c r="BA957">
        <v>8.4</v>
      </c>
      <c r="BB957" s="55">
        <v>0.658333333333602</v>
      </c>
    </row>
    <row r="958" spans="2:54" x14ac:dyDescent="0.25">
      <c r="B958" s="5">
        <v>6.2</v>
      </c>
      <c r="C958" s="5">
        <v>86</v>
      </c>
      <c r="D958" s="5">
        <v>4.0999999999999996</v>
      </c>
      <c r="E958" s="5">
        <v>6.2</v>
      </c>
      <c r="F958" s="5">
        <v>2.2000000000000002</v>
      </c>
      <c r="G958" s="5">
        <v>4.3</v>
      </c>
      <c r="H958" s="5">
        <v>1029.0999999999999</v>
      </c>
      <c r="I958" s="5">
        <v>3360</v>
      </c>
      <c r="J958" s="5">
        <v>0</v>
      </c>
      <c r="K958" s="5">
        <v>0</v>
      </c>
      <c r="L958" s="5">
        <v>0</v>
      </c>
      <c r="M958" s="5">
        <v>0</v>
      </c>
      <c r="N958">
        <v>232</v>
      </c>
      <c r="O958">
        <v>1088</v>
      </c>
      <c r="P958">
        <v>8</v>
      </c>
      <c r="Q958">
        <v>8.4</v>
      </c>
      <c r="R958" s="54">
        <v>0.65902777777777799</v>
      </c>
      <c r="T958" s="91">
        <f t="shared" si="47"/>
        <v>8.4</v>
      </c>
      <c r="U958" s="94">
        <f t="shared" si="46"/>
        <v>-0.79999999999999982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2"/>
      <c r="AD958" s="54">
        <v>0.65902777777800503</v>
      </c>
      <c r="AK958" s="306"/>
      <c r="AL958" s="5">
        <v>6.2</v>
      </c>
      <c r="AM958" s="5">
        <v>86</v>
      </c>
      <c r="AN958" s="5">
        <v>4.0999999999999996</v>
      </c>
      <c r="AO958" s="5">
        <v>6.2</v>
      </c>
      <c r="AP958" s="5">
        <v>2.2000000000000002</v>
      </c>
      <c r="AQ958" s="5">
        <v>4.3</v>
      </c>
      <c r="AR958" s="5">
        <v>1029.0999999999999</v>
      </c>
      <c r="AS958" s="5">
        <v>3360</v>
      </c>
      <c r="AT958" s="5">
        <v>0</v>
      </c>
      <c r="AU958" s="5">
        <v>0</v>
      </c>
      <c r="AV958" s="5">
        <v>0</v>
      </c>
      <c r="AW958" s="5">
        <v>0</v>
      </c>
      <c r="AX958">
        <v>232</v>
      </c>
      <c r="AY958">
        <v>1088</v>
      </c>
      <c r="AZ958">
        <v>8</v>
      </c>
      <c r="BA958">
        <v>8.4</v>
      </c>
      <c r="BB958" s="55">
        <v>0.659027777778047</v>
      </c>
    </row>
    <row r="959" spans="2:54" x14ac:dyDescent="0.25">
      <c r="B959" s="5">
        <v>6.2</v>
      </c>
      <c r="C959" s="5">
        <v>86</v>
      </c>
      <c r="D959" s="5">
        <v>4.0999999999999996</v>
      </c>
      <c r="E959" s="5">
        <v>6.2</v>
      </c>
      <c r="F959" s="5">
        <v>1.8</v>
      </c>
      <c r="G959" s="5">
        <v>2.9</v>
      </c>
      <c r="H959" s="5">
        <v>1029</v>
      </c>
      <c r="I959" s="5">
        <v>3270</v>
      </c>
      <c r="J959" s="5">
        <v>0</v>
      </c>
      <c r="K959" s="5">
        <v>0</v>
      </c>
      <c r="L959" s="5">
        <v>0</v>
      </c>
      <c r="M959" s="5">
        <v>0</v>
      </c>
      <c r="N959">
        <v>232</v>
      </c>
      <c r="O959">
        <v>1088</v>
      </c>
      <c r="P959">
        <v>7.9</v>
      </c>
      <c r="Q959">
        <v>8.3000000000000007</v>
      </c>
      <c r="R959" s="54">
        <v>0.65972222222222199</v>
      </c>
      <c r="T959" s="91">
        <f t="shared" si="47"/>
        <v>8.3000000000000007</v>
      </c>
      <c r="U959" s="94">
        <f t="shared" si="46"/>
        <v>-0.89999999999999947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2"/>
      <c r="AD959" s="54">
        <v>0.65972222222245003</v>
      </c>
      <c r="AK959" s="306"/>
      <c r="AL959" s="5">
        <v>6.2</v>
      </c>
      <c r="AM959" s="5">
        <v>86</v>
      </c>
      <c r="AN959" s="5">
        <v>4.0999999999999996</v>
      </c>
      <c r="AO959" s="5">
        <v>6.2</v>
      </c>
      <c r="AP959" s="5">
        <v>1.8</v>
      </c>
      <c r="AQ959" s="5">
        <v>2.9</v>
      </c>
      <c r="AR959" s="5">
        <v>1029</v>
      </c>
      <c r="AS959" s="5">
        <v>3270</v>
      </c>
      <c r="AT959" s="5">
        <v>0</v>
      </c>
      <c r="AU959" s="5">
        <v>0</v>
      </c>
      <c r="AV959" s="5">
        <v>0</v>
      </c>
      <c r="AW959" s="5">
        <v>0</v>
      </c>
      <c r="AX959">
        <v>232</v>
      </c>
      <c r="AY959">
        <v>1088</v>
      </c>
      <c r="AZ959">
        <v>7.9</v>
      </c>
      <c r="BA959">
        <v>8.3000000000000007</v>
      </c>
      <c r="BB959" s="55">
        <v>0.65972222222249199</v>
      </c>
    </row>
    <row r="960" spans="2:54" x14ac:dyDescent="0.25">
      <c r="B960" s="5">
        <v>6.2</v>
      </c>
      <c r="C960" s="5">
        <v>86</v>
      </c>
      <c r="D960" s="5">
        <v>4.0999999999999996</v>
      </c>
      <c r="E960" s="5">
        <v>4.8</v>
      </c>
      <c r="F960" s="5">
        <v>6.8</v>
      </c>
      <c r="G960" s="5">
        <v>6.8</v>
      </c>
      <c r="H960" s="5">
        <v>1029</v>
      </c>
      <c r="I960" s="5">
        <v>3170</v>
      </c>
      <c r="J960" s="5">
        <v>0</v>
      </c>
      <c r="K960" s="5">
        <v>0</v>
      </c>
      <c r="L960" s="5">
        <v>0</v>
      </c>
      <c r="M960" s="5">
        <v>0</v>
      </c>
      <c r="N960">
        <v>232</v>
      </c>
      <c r="O960">
        <v>1088</v>
      </c>
      <c r="P960">
        <v>7.9</v>
      </c>
      <c r="Q960">
        <v>8.3000000000000007</v>
      </c>
      <c r="R960" s="54">
        <v>0.66041666666666698</v>
      </c>
      <c r="T960" s="91">
        <f t="shared" si="47"/>
        <v>8.3000000000000007</v>
      </c>
      <c r="U960" s="94">
        <f t="shared" si="46"/>
        <v>-0.89999999999999947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2"/>
      <c r="AD960" s="54">
        <v>0.66041666666689502</v>
      </c>
      <c r="AK960" s="306"/>
      <c r="AL960" s="5">
        <v>6.2</v>
      </c>
      <c r="AM960" s="5">
        <v>86</v>
      </c>
      <c r="AN960" s="5">
        <v>4.0999999999999996</v>
      </c>
      <c r="AO960" s="5">
        <v>4.8</v>
      </c>
      <c r="AP960" s="5">
        <v>6.8</v>
      </c>
      <c r="AQ960" s="5">
        <v>6.8</v>
      </c>
      <c r="AR960" s="5">
        <v>1029</v>
      </c>
      <c r="AS960" s="5">
        <v>3170</v>
      </c>
      <c r="AT960" s="5">
        <v>0</v>
      </c>
      <c r="AU960" s="5">
        <v>0</v>
      </c>
      <c r="AV960" s="5">
        <v>0</v>
      </c>
      <c r="AW960" s="5">
        <v>0</v>
      </c>
      <c r="AX960">
        <v>232</v>
      </c>
      <c r="AY960">
        <v>1088</v>
      </c>
      <c r="AZ960">
        <v>7.9</v>
      </c>
      <c r="BA960">
        <v>8.3000000000000007</v>
      </c>
      <c r="BB960" s="55">
        <v>0.66041666666693699</v>
      </c>
    </row>
    <row r="961" spans="2:54" x14ac:dyDescent="0.25">
      <c r="B961" s="5">
        <v>6.2</v>
      </c>
      <c r="C961" s="5">
        <v>85</v>
      </c>
      <c r="D961" s="5">
        <v>3.9</v>
      </c>
      <c r="E961" s="5">
        <v>6.2</v>
      </c>
      <c r="F961" s="5">
        <v>2.5</v>
      </c>
      <c r="G961" s="5">
        <v>5</v>
      </c>
      <c r="H961" s="5">
        <v>1029.4000000000001</v>
      </c>
      <c r="I961" s="5">
        <v>3090</v>
      </c>
      <c r="J961" s="5">
        <v>0</v>
      </c>
      <c r="K961" s="5">
        <v>0</v>
      </c>
      <c r="L961" s="5">
        <v>0</v>
      </c>
      <c r="M961" s="5">
        <v>0</v>
      </c>
      <c r="N961">
        <v>232</v>
      </c>
      <c r="O961">
        <v>1088</v>
      </c>
      <c r="P961">
        <v>7.9</v>
      </c>
      <c r="Q961">
        <v>8.3000000000000007</v>
      </c>
      <c r="R961" s="54">
        <v>0.66111111111111098</v>
      </c>
      <c r="T961" s="91">
        <f t="shared" si="47"/>
        <v>8.3000000000000007</v>
      </c>
      <c r="U961" s="94">
        <f t="shared" si="46"/>
        <v>-0.89999999999999947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2"/>
      <c r="AD961" s="54">
        <v>0.66111111111134002</v>
      </c>
      <c r="AK961" s="306"/>
      <c r="AL961" s="5">
        <v>6.2</v>
      </c>
      <c r="AM961" s="5">
        <v>85</v>
      </c>
      <c r="AN961" s="5">
        <v>3.9</v>
      </c>
      <c r="AO961" s="5">
        <v>6.2</v>
      </c>
      <c r="AP961" s="5">
        <v>2.5</v>
      </c>
      <c r="AQ961" s="5">
        <v>5</v>
      </c>
      <c r="AR961" s="5">
        <v>1029.4000000000001</v>
      </c>
      <c r="AS961" s="5">
        <v>3090</v>
      </c>
      <c r="AT961" s="5">
        <v>0</v>
      </c>
      <c r="AU961" s="5">
        <v>0</v>
      </c>
      <c r="AV961" s="5">
        <v>0</v>
      </c>
      <c r="AW961" s="5">
        <v>0</v>
      </c>
      <c r="AX961">
        <v>232</v>
      </c>
      <c r="AY961">
        <v>1088</v>
      </c>
      <c r="AZ961">
        <v>7.9</v>
      </c>
      <c r="BA961">
        <v>8.3000000000000007</v>
      </c>
      <c r="BB961" s="55">
        <v>0.66111111111138199</v>
      </c>
    </row>
    <row r="962" spans="2:54" x14ac:dyDescent="0.25">
      <c r="B962" s="5">
        <v>6.2</v>
      </c>
      <c r="C962" s="5">
        <v>85</v>
      </c>
      <c r="D962" s="5">
        <v>3.9</v>
      </c>
      <c r="E962" s="5">
        <v>6.2</v>
      </c>
      <c r="F962" s="5">
        <v>2.2000000000000002</v>
      </c>
      <c r="G962" s="5">
        <v>5</v>
      </c>
      <c r="H962" s="5">
        <v>1028.9000000000001</v>
      </c>
      <c r="I962" s="5">
        <v>2970</v>
      </c>
      <c r="J962" s="5">
        <v>0</v>
      </c>
      <c r="K962" s="5">
        <v>0</v>
      </c>
      <c r="L962" s="5">
        <v>0</v>
      </c>
      <c r="M962" s="5">
        <v>0</v>
      </c>
      <c r="N962">
        <v>232</v>
      </c>
      <c r="O962">
        <v>1088</v>
      </c>
      <c r="P962">
        <v>7.9</v>
      </c>
      <c r="Q962">
        <v>8.1999999999999993</v>
      </c>
      <c r="R962" s="54">
        <v>0.66180555555555598</v>
      </c>
      <c r="T962" s="91">
        <f t="shared" si="47"/>
        <v>8.1999999999999993</v>
      </c>
      <c r="U962" s="94">
        <f t="shared" si="46"/>
        <v>-1.0000000000000009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6.2</v>
      </c>
      <c r="AM962" s="5">
        <v>85</v>
      </c>
      <c r="AN962" s="5">
        <v>3.9</v>
      </c>
      <c r="AO962" s="5">
        <v>6.2</v>
      </c>
      <c r="AP962" s="5">
        <v>2.2000000000000002</v>
      </c>
      <c r="AQ962" s="5">
        <v>5</v>
      </c>
      <c r="AR962" s="5">
        <v>1028.9000000000001</v>
      </c>
      <c r="AS962" s="5">
        <v>2970</v>
      </c>
      <c r="AT962" s="5">
        <v>0</v>
      </c>
      <c r="AU962" s="5">
        <v>0</v>
      </c>
      <c r="AV962" s="5">
        <v>0</v>
      </c>
      <c r="AW962" s="5">
        <v>0</v>
      </c>
      <c r="AX962">
        <v>232</v>
      </c>
      <c r="AY962">
        <v>1088</v>
      </c>
      <c r="AZ962">
        <v>7.9</v>
      </c>
      <c r="BA962">
        <v>8.1999999999999993</v>
      </c>
      <c r="BB962" s="55">
        <v>0.66180555555582699</v>
      </c>
    </row>
    <row r="963" spans="2:54" x14ac:dyDescent="0.25">
      <c r="B963" s="5">
        <v>6.2</v>
      </c>
      <c r="C963" s="5">
        <v>85</v>
      </c>
      <c r="D963" s="5">
        <v>3.9</v>
      </c>
      <c r="E963" s="5">
        <v>6.2</v>
      </c>
      <c r="F963" s="5">
        <v>2.2000000000000002</v>
      </c>
      <c r="G963" s="5">
        <v>4.7</v>
      </c>
      <c r="H963" s="5">
        <v>1029</v>
      </c>
      <c r="I963" s="5">
        <v>2910</v>
      </c>
      <c r="J963" s="5">
        <v>0</v>
      </c>
      <c r="K963" s="5">
        <v>0</v>
      </c>
      <c r="L963" s="5">
        <v>0</v>
      </c>
      <c r="M963" s="5">
        <v>0</v>
      </c>
      <c r="N963">
        <v>232</v>
      </c>
      <c r="O963">
        <v>1088</v>
      </c>
      <c r="P963">
        <v>7.8</v>
      </c>
      <c r="Q963">
        <v>8.1999999999999993</v>
      </c>
      <c r="R963" s="54">
        <v>0.66249999999999998</v>
      </c>
      <c r="T963" s="91">
        <f t="shared" si="47"/>
        <v>8.1999999999999993</v>
      </c>
      <c r="U963" s="94">
        <f t="shared" si="46"/>
        <v>-1.0000000000000009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6.2</v>
      </c>
      <c r="AM963" s="5">
        <v>85</v>
      </c>
      <c r="AN963" s="5">
        <v>3.9</v>
      </c>
      <c r="AO963" s="5">
        <v>6.2</v>
      </c>
      <c r="AP963" s="5">
        <v>2.2000000000000002</v>
      </c>
      <c r="AQ963" s="5">
        <v>4.7</v>
      </c>
      <c r="AR963" s="5">
        <v>1029</v>
      </c>
      <c r="AS963" s="5">
        <v>2910</v>
      </c>
      <c r="AT963" s="5">
        <v>0</v>
      </c>
      <c r="AU963" s="5">
        <v>0</v>
      </c>
      <c r="AV963" s="5">
        <v>0</v>
      </c>
      <c r="AW963" s="5">
        <v>0</v>
      </c>
      <c r="AX963">
        <v>232</v>
      </c>
      <c r="AY963">
        <v>1088</v>
      </c>
      <c r="AZ963">
        <v>7.8</v>
      </c>
      <c r="BA963">
        <v>8.1999999999999993</v>
      </c>
      <c r="BB963" s="55">
        <v>0.66250000000027198</v>
      </c>
    </row>
    <row r="964" spans="2:54" x14ac:dyDescent="0.25">
      <c r="B964" s="5">
        <v>6.1</v>
      </c>
      <c r="C964" s="5">
        <v>86</v>
      </c>
      <c r="D964" s="5">
        <v>4</v>
      </c>
      <c r="E964" s="5">
        <v>5.3</v>
      </c>
      <c r="F964" s="5">
        <v>5</v>
      </c>
      <c r="G964" s="5">
        <v>6.5</v>
      </c>
      <c r="H964" s="5">
        <v>1029</v>
      </c>
      <c r="I964" s="5">
        <v>2850</v>
      </c>
      <c r="J964" s="5">
        <v>0</v>
      </c>
      <c r="K964" s="5">
        <v>0</v>
      </c>
      <c r="L964" s="5">
        <v>0</v>
      </c>
      <c r="M964" s="5">
        <v>0</v>
      </c>
      <c r="N964">
        <v>232</v>
      </c>
      <c r="O964">
        <v>1088</v>
      </c>
      <c r="P964">
        <v>7.8</v>
      </c>
      <c r="Q964">
        <v>8.1999999999999993</v>
      </c>
      <c r="R964" s="54">
        <v>0.66319444444444398</v>
      </c>
      <c r="T964" s="91">
        <f t="shared" si="47"/>
        <v>8.1999999999999993</v>
      </c>
      <c r="U964" s="94">
        <f t="shared" si="46"/>
        <v>-0.90000000000000036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2"/>
      <c r="AD964" s="54">
        <v>0.66319444444467501</v>
      </c>
      <c r="AK964" s="306"/>
      <c r="AL964" s="5">
        <v>6.1</v>
      </c>
      <c r="AM964" s="5">
        <v>86</v>
      </c>
      <c r="AN964" s="5">
        <v>4</v>
      </c>
      <c r="AO964" s="5">
        <v>5.3</v>
      </c>
      <c r="AP964" s="5">
        <v>5</v>
      </c>
      <c r="AQ964" s="5">
        <v>6.5</v>
      </c>
      <c r="AR964" s="5">
        <v>1029</v>
      </c>
      <c r="AS964" s="5">
        <v>2850</v>
      </c>
      <c r="AT964" s="5">
        <v>0</v>
      </c>
      <c r="AU964" s="5">
        <v>0</v>
      </c>
      <c r="AV964" s="5">
        <v>0</v>
      </c>
      <c r="AW964" s="5">
        <v>0</v>
      </c>
      <c r="AX964">
        <v>232</v>
      </c>
      <c r="AY964">
        <v>1088</v>
      </c>
      <c r="AZ964">
        <v>7.8</v>
      </c>
      <c r="BA964">
        <v>8.1999999999999993</v>
      </c>
      <c r="BB964" s="55">
        <v>0.66319444444471698</v>
      </c>
    </row>
    <row r="965" spans="2:54" x14ac:dyDescent="0.25">
      <c r="B965" s="5">
        <v>6.1</v>
      </c>
      <c r="C965" s="5">
        <v>86</v>
      </c>
      <c r="D965" s="5">
        <v>4</v>
      </c>
      <c r="E965" s="5">
        <v>6.1</v>
      </c>
      <c r="F965" s="5">
        <v>0</v>
      </c>
      <c r="G965" s="5">
        <v>0</v>
      </c>
      <c r="H965" s="5">
        <v>1028.9000000000001</v>
      </c>
      <c r="I965" s="5">
        <v>2760</v>
      </c>
      <c r="J965" s="5">
        <v>0</v>
      </c>
      <c r="K965" s="5">
        <v>0</v>
      </c>
      <c r="L965" s="5">
        <v>0</v>
      </c>
      <c r="M965" s="5">
        <v>0</v>
      </c>
      <c r="N965">
        <v>232</v>
      </c>
      <c r="O965">
        <v>1088</v>
      </c>
      <c r="P965">
        <v>7.8</v>
      </c>
      <c r="Q965">
        <v>8.1999999999999993</v>
      </c>
      <c r="R965" s="54">
        <v>0.66388888888888897</v>
      </c>
      <c r="T965" s="91">
        <f t="shared" si="47"/>
        <v>8.1999999999999993</v>
      </c>
      <c r="U965" s="94">
        <f t="shared" si="46"/>
        <v>-0.90000000000000036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2"/>
      <c r="AD965" s="54">
        <v>0.66388888888912001</v>
      </c>
      <c r="AK965" s="306"/>
      <c r="AL965" s="5">
        <v>6.1</v>
      </c>
      <c r="AM965" s="5">
        <v>86</v>
      </c>
      <c r="AN965" s="5">
        <v>4</v>
      </c>
      <c r="AO965" s="5">
        <v>6.1</v>
      </c>
      <c r="AP965" s="5">
        <v>0</v>
      </c>
      <c r="AQ965" s="5">
        <v>0</v>
      </c>
      <c r="AR965" s="5">
        <v>1028.9000000000001</v>
      </c>
      <c r="AS965" s="5">
        <v>2760</v>
      </c>
      <c r="AT965" s="5">
        <v>0</v>
      </c>
      <c r="AU965" s="5">
        <v>0</v>
      </c>
      <c r="AV965" s="5">
        <v>0</v>
      </c>
      <c r="AW965" s="5">
        <v>0</v>
      </c>
      <c r="AX965">
        <v>232</v>
      </c>
      <c r="AY965">
        <v>1088</v>
      </c>
      <c r="AZ965">
        <v>7.8</v>
      </c>
      <c r="BA965">
        <v>8.1999999999999993</v>
      </c>
      <c r="BB965" s="55">
        <v>0.66388888888916198</v>
      </c>
    </row>
    <row r="966" spans="2:54" x14ac:dyDescent="0.25">
      <c r="B966" s="5">
        <v>6.2</v>
      </c>
      <c r="C966" s="5">
        <v>86</v>
      </c>
      <c r="D966" s="5">
        <v>4.0999999999999996</v>
      </c>
      <c r="E966" s="5">
        <v>6.2</v>
      </c>
      <c r="F966" s="5">
        <v>3.6</v>
      </c>
      <c r="G966" s="5">
        <v>3.6</v>
      </c>
      <c r="H966" s="5">
        <v>1029</v>
      </c>
      <c r="I966" s="5">
        <v>2680</v>
      </c>
      <c r="J966" s="5">
        <v>0</v>
      </c>
      <c r="K966" s="5">
        <v>0</v>
      </c>
      <c r="L966" s="5">
        <v>0</v>
      </c>
      <c r="M966" s="5">
        <v>0</v>
      </c>
      <c r="N966">
        <v>232</v>
      </c>
      <c r="O966">
        <v>1088</v>
      </c>
      <c r="P966">
        <v>7.8</v>
      </c>
      <c r="Q966">
        <v>8.1999999999999993</v>
      </c>
      <c r="R966" s="54">
        <v>0.66458333333333297</v>
      </c>
      <c r="T966" s="91">
        <f t="shared" si="47"/>
        <v>8.1999999999999993</v>
      </c>
      <c r="U966" s="94">
        <f t="shared" si="46"/>
        <v>-1.0000000000000009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6.2</v>
      </c>
      <c r="AM966" s="5">
        <v>86</v>
      </c>
      <c r="AN966" s="5">
        <v>4.0999999999999996</v>
      </c>
      <c r="AO966" s="5">
        <v>6.2</v>
      </c>
      <c r="AP966" s="5">
        <v>3.6</v>
      </c>
      <c r="AQ966" s="5">
        <v>3.6</v>
      </c>
      <c r="AR966" s="5">
        <v>1029</v>
      </c>
      <c r="AS966" s="5">
        <v>2680</v>
      </c>
      <c r="AT966" s="5">
        <v>0</v>
      </c>
      <c r="AU966" s="5">
        <v>0</v>
      </c>
      <c r="AV966" s="5">
        <v>0</v>
      </c>
      <c r="AW966" s="5">
        <v>0</v>
      </c>
      <c r="AX966">
        <v>232</v>
      </c>
      <c r="AY966">
        <v>1088</v>
      </c>
      <c r="AZ966">
        <v>7.8</v>
      </c>
      <c r="BA966">
        <v>8.1999999999999993</v>
      </c>
      <c r="BB966" s="55">
        <v>0.66458333333360697</v>
      </c>
    </row>
    <row r="967" spans="2:54" x14ac:dyDescent="0.25">
      <c r="B967" s="5">
        <v>6.2</v>
      </c>
      <c r="C967" s="5">
        <v>86</v>
      </c>
      <c r="D967" s="5">
        <v>4.0999999999999996</v>
      </c>
      <c r="E967" s="5">
        <v>6.2</v>
      </c>
      <c r="F967" s="5">
        <v>2.2000000000000002</v>
      </c>
      <c r="G967" s="5">
        <v>3.6</v>
      </c>
      <c r="H967" s="5">
        <v>1029.2</v>
      </c>
      <c r="I967" s="5">
        <v>2620</v>
      </c>
      <c r="J967" s="5">
        <v>0</v>
      </c>
      <c r="K967" s="5">
        <v>0</v>
      </c>
      <c r="L967" s="5">
        <v>0</v>
      </c>
      <c r="M967" s="5">
        <v>0</v>
      </c>
      <c r="N967">
        <v>232</v>
      </c>
      <c r="O967">
        <v>1088</v>
      </c>
      <c r="P967">
        <v>7.8</v>
      </c>
      <c r="Q967">
        <v>8.1</v>
      </c>
      <c r="R967" s="54">
        <v>0.66527777777777797</v>
      </c>
      <c r="T967" s="91">
        <f t="shared" si="47"/>
        <v>8.1</v>
      </c>
      <c r="U967" s="94">
        <f t="shared" si="46"/>
        <v>-1.1000000000000005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6.2</v>
      </c>
      <c r="AM967" s="5">
        <v>86</v>
      </c>
      <c r="AN967" s="5">
        <v>4.0999999999999996</v>
      </c>
      <c r="AO967" s="5">
        <v>6.2</v>
      </c>
      <c r="AP967" s="5">
        <v>2.2000000000000002</v>
      </c>
      <c r="AQ967" s="5">
        <v>3.6</v>
      </c>
      <c r="AR967" s="5">
        <v>1029.2</v>
      </c>
      <c r="AS967" s="5">
        <v>2620</v>
      </c>
      <c r="AT967" s="5">
        <v>0</v>
      </c>
      <c r="AU967" s="5">
        <v>0</v>
      </c>
      <c r="AV967" s="5">
        <v>0</v>
      </c>
      <c r="AW967" s="5">
        <v>0</v>
      </c>
      <c r="AX967">
        <v>232</v>
      </c>
      <c r="AY967">
        <v>1088</v>
      </c>
      <c r="AZ967">
        <v>7.8</v>
      </c>
      <c r="BA967">
        <v>8.1</v>
      </c>
      <c r="BB967" s="55">
        <v>0.66527777777805197</v>
      </c>
    </row>
    <row r="968" spans="2:54" x14ac:dyDescent="0.25">
      <c r="B968" s="5">
        <v>6.2</v>
      </c>
      <c r="C968" s="5">
        <v>86</v>
      </c>
      <c r="D968" s="5">
        <v>4.0999999999999996</v>
      </c>
      <c r="E968" s="5">
        <v>6.2</v>
      </c>
      <c r="F968" s="5">
        <v>4.3</v>
      </c>
      <c r="G968" s="5">
        <v>4.7</v>
      </c>
      <c r="H968" s="5">
        <v>1029.2</v>
      </c>
      <c r="I968" s="5">
        <v>2600</v>
      </c>
      <c r="J968" s="5">
        <v>0</v>
      </c>
      <c r="K968" s="5">
        <v>0</v>
      </c>
      <c r="L968" s="5">
        <v>0</v>
      </c>
      <c r="M968" s="5">
        <v>0</v>
      </c>
      <c r="N968">
        <v>232</v>
      </c>
      <c r="O968">
        <v>1088</v>
      </c>
      <c r="P968">
        <v>7.8</v>
      </c>
      <c r="Q968">
        <v>8.1</v>
      </c>
      <c r="R968" s="54">
        <v>0.66597222222222197</v>
      </c>
      <c r="T968" s="91">
        <f t="shared" si="47"/>
        <v>8.1</v>
      </c>
      <c r="U968" s="94">
        <f t="shared" si="46"/>
        <v>-1.1000000000000005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6.2</v>
      </c>
      <c r="AM968" s="5">
        <v>86</v>
      </c>
      <c r="AN968" s="5">
        <v>4.0999999999999996</v>
      </c>
      <c r="AO968" s="5">
        <v>6.2</v>
      </c>
      <c r="AP968" s="5">
        <v>4.3</v>
      </c>
      <c r="AQ968" s="5">
        <v>4.7</v>
      </c>
      <c r="AR968" s="5">
        <v>1029.2</v>
      </c>
      <c r="AS968" s="5">
        <v>2600</v>
      </c>
      <c r="AT968" s="5">
        <v>0</v>
      </c>
      <c r="AU968" s="5">
        <v>0</v>
      </c>
      <c r="AV968" s="5">
        <v>0</v>
      </c>
      <c r="AW968" s="5">
        <v>0</v>
      </c>
      <c r="AX968">
        <v>232</v>
      </c>
      <c r="AY968">
        <v>1088</v>
      </c>
      <c r="AZ968">
        <v>7.8</v>
      </c>
      <c r="BA968">
        <v>8.1</v>
      </c>
      <c r="BB968" s="55">
        <v>0.66597222222249697</v>
      </c>
    </row>
    <row r="969" spans="2:54" x14ac:dyDescent="0.25">
      <c r="B969" s="5">
        <v>6.2</v>
      </c>
      <c r="C969" s="5">
        <v>86</v>
      </c>
      <c r="D969" s="5">
        <v>4.0999999999999996</v>
      </c>
      <c r="E969" s="5">
        <v>6.2</v>
      </c>
      <c r="F969" s="5">
        <v>4.3</v>
      </c>
      <c r="G969" s="5">
        <v>4.3</v>
      </c>
      <c r="H969" s="5">
        <v>1029.0999999999999</v>
      </c>
      <c r="I969" s="5">
        <v>2590</v>
      </c>
      <c r="J969" s="5">
        <v>0</v>
      </c>
      <c r="K969" s="5">
        <v>0</v>
      </c>
      <c r="L969" s="5">
        <v>0</v>
      </c>
      <c r="M969" s="5">
        <v>0</v>
      </c>
      <c r="N969">
        <v>232</v>
      </c>
      <c r="O969">
        <v>1088</v>
      </c>
      <c r="P969">
        <v>7.7</v>
      </c>
      <c r="Q969">
        <v>8.1</v>
      </c>
      <c r="R969" s="54">
        <v>0.66666666666666696</v>
      </c>
      <c r="T969" s="91">
        <f t="shared" si="47"/>
        <v>8.1</v>
      </c>
      <c r="U969" s="94">
        <f t="shared" si="46"/>
        <v>-1.1000000000000005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6.2</v>
      </c>
      <c r="AM969" s="5">
        <v>86</v>
      </c>
      <c r="AN969" s="5">
        <v>4.0999999999999996</v>
      </c>
      <c r="AO969" s="5">
        <v>6.2</v>
      </c>
      <c r="AP969" s="5">
        <v>4.3</v>
      </c>
      <c r="AQ969" s="5">
        <v>4.3</v>
      </c>
      <c r="AR969" s="5">
        <v>1029.0999999999999</v>
      </c>
      <c r="AS969" s="5">
        <v>2590</v>
      </c>
      <c r="AT969" s="5">
        <v>0</v>
      </c>
      <c r="AU969" s="5">
        <v>0</v>
      </c>
      <c r="AV969" s="5">
        <v>0</v>
      </c>
      <c r="AW969" s="5">
        <v>0</v>
      </c>
      <c r="AX969">
        <v>232</v>
      </c>
      <c r="AY969">
        <v>1088</v>
      </c>
      <c r="AZ969">
        <v>7.7</v>
      </c>
      <c r="BA969">
        <v>8.1</v>
      </c>
      <c r="BB969" s="55">
        <v>0.66666666666694196</v>
      </c>
    </row>
    <row r="970" spans="2:54" x14ac:dyDescent="0.25">
      <c r="B970" s="5">
        <v>6.1</v>
      </c>
      <c r="C970" s="5">
        <v>86</v>
      </c>
      <c r="D970" s="5">
        <v>4</v>
      </c>
      <c r="E970" s="5">
        <v>3.7</v>
      </c>
      <c r="F970" s="5">
        <v>11.2</v>
      </c>
      <c r="G970" s="5">
        <v>12.2</v>
      </c>
      <c r="H970" s="5">
        <v>1029.0999999999999</v>
      </c>
      <c r="I970" s="5">
        <v>2590</v>
      </c>
      <c r="J970" s="5">
        <v>0</v>
      </c>
      <c r="K970" s="5">
        <v>0</v>
      </c>
      <c r="L970" s="5">
        <v>0</v>
      </c>
      <c r="M970" s="5">
        <v>0</v>
      </c>
      <c r="N970">
        <v>232</v>
      </c>
      <c r="O970">
        <v>1088</v>
      </c>
      <c r="P970">
        <v>7.7</v>
      </c>
      <c r="Q970">
        <v>8.1</v>
      </c>
      <c r="R970" s="54">
        <v>0.66736111111111096</v>
      </c>
      <c r="T970" s="91">
        <f t="shared" si="47"/>
        <v>8.1</v>
      </c>
      <c r="U970" s="94">
        <f t="shared" si="46"/>
        <v>-1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6.1</v>
      </c>
      <c r="AM970" s="5">
        <v>86</v>
      </c>
      <c r="AN970" s="5">
        <v>4</v>
      </c>
      <c r="AO970" s="5">
        <v>3.7</v>
      </c>
      <c r="AP970" s="5">
        <v>11.2</v>
      </c>
      <c r="AQ970" s="5">
        <v>12.2</v>
      </c>
      <c r="AR970" s="5">
        <v>1029.0999999999999</v>
      </c>
      <c r="AS970" s="5">
        <v>2590</v>
      </c>
      <c r="AT970" s="5">
        <v>0</v>
      </c>
      <c r="AU970" s="5">
        <v>0</v>
      </c>
      <c r="AV970" s="5">
        <v>0</v>
      </c>
      <c r="AW970" s="5">
        <v>0</v>
      </c>
      <c r="AX970">
        <v>232</v>
      </c>
      <c r="AY970">
        <v>1088</v>
      </c>
      <c r="AZ970">
        <v>7.7</v>
      </c>
      <c r="BA970">
        <v>8.1</v>
      </c>
      <c r="BB970" s="55">
        <v>0.66736111111138696</v>
      </c>
    </row>
    <row r="971" spans="2:54" x14ac:dyDescent="0.25">
      <c r="B971" s="5">
        <v>6.1</v>
      </c>
      <c r="C971" s="5">
        <v>86</v>
      </c>
      <c r="D971" s="5">
        <v>4</v>
      </c>
      <c r="E971" s="5">
        <v>5.2</v>
      </c>
      <c r="F971" s="5">
        <v>5.4</v>
      </c>
      <c r="G971" s="5">
        <v>6.8</v>
      </c>
      <c r="H971" s="5">
        <v>1028.9000000000001</v>
      </c>
      <c r="I971" s="5">
        <v>2620</v>
      </c>
      <c r="J971" s="5">
        <v>0</v>
      </c>
      <c r="K971" s="5">
        <v>0</v>
      </c>
      <c r="L971" s="5">
        <v>0</v>
      </c>
      <c r="M971" s="5">
        <v>0</v>
      </c>
      <c r="N971">
        <v>232</v>
      </c>
      <c r="O971">
        <v>1088</v>
      </c>
      <c r="P971">
        <v>7.7</v>
      </c>
      <c r="Q971">
        <v>8</v>
      </c>
      <c r="R971" s="54">
        <v>0.66805555555555596</v>
      </c>
      <c r="T971" s="91">
        <f t="shared" si="47"/>
        <v>8</v>
      </c>
      <c r="U971" s="94">
        <f t="shared" si="46"/>
        <v>-1.0999999999999996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6.1</v>
      </c>
      <c r="AM971" s="5">
        <v>86</v>
      </c>
      <c r="AN971" s="5">
        <v>4</v>
      </c>
      <c r="AO971" s="5">
        <v>5.2</v>
      </c>
      <c r="AP971" s="5">
        <v>5.4</v>
      </c>
      <c r="AQ971" s="5">
        <v>6.8</v>
      </c>
      <c r="AR971" s="5">
        <v>1028.9000000000001</v>
      </c>
      <c r="AS971" s="5">
        <v>2620</v>
      </c>
      <c r="AT971" s="5">
        <v>0</v>
      </c>
      <c r="AU971" s="5">
        <v>0</v>
      </c>
      <c r="AV971" s="5">
        <v>0</v>
      </c>
      <c r="AW971" s="5">
        <v>0</v>
      </c>
      <c r="AX971">
        <v>232</v>
      </c>
      <c r="AY971">
        <v>1088</v>
      </c>
      <c r="AZ971">
        <v>7.7</v>
      </c>
      <c r="BA971">
        <v>8</v>
      </c>
      <c r="BB971" s="55">
        <v>0.66805555555583196</v>
      </c>
    </row>
    <row r="972" spans="2:54" x14ac:dyDescent="0.25">
      <c r="B972" s="5">
        <v>6.1</v>
      </c>
      <c r="C972" s="5">
        <v>86</v>
      </c>
      <c r="D972" s="5">
        <v>4</v>
      </c>
      <c r="E972" s="5">
        <v>5.3</v>
      </c>
      <c r="F972" s="5">
        <v>5</v>
      </c>
      <c r="G972" s="5">
        <v>6.8</v>
      </c>
      <c r="H972" s="5">
        <v>1029</v>
      </c>
      <c r="I972" s="5">
        <v>2770</v>
      </c>
      <c r="J972" s="5">
        <v>0</v>
      </c>
      <c r="K972" s="5">
        <v>0</v>
      </c>
      <c r="L972" s="5">
        <v>0</v>
      </c>
      <c r="M972" s="5">
        <v>0</v>
      </c>
      <c r="N972">
        <v>232</v>
      </c>
      <c r="O972">
        <v>1088</v>
      </c>
      <c r="P972">
        <v>7.7</v>
      </c>
      <c r="Q972">
        <v>8</v>
      </c>
      <c r="R972" s="54">
        <v>0.66874999999999996</v>
      </c>
      <c r="T972" s="91">
        <f t="shared" si="47"/>
        <v>8</v>
      </c>
      <c r="U972" s="94">
        <f t="shared" si="46"/>
        <v>-1.0999999999999996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6.1</v>
      </c>
      <c r="AM972" s="5">
        <v>86</v>
      </c>
      <c r="AN972" s="5">
        <v>4</v>
      </c>
      <c r="AO972" s="5">
        <v>5.3</v>
      </c>
      <c r="AP972" s="5">
        <v>5</v>
      </c>
      <c r="AQ972" s="5">
        <v>6.8</v>
      </c>
      <c r="AR972" s="5">
        <v>1029</v>
      </c>
      <c r="AS972" s="5">
        <v>2770</v>
      </c>
      <c r="AT972" s="5">
        <v>0</v>
      </c>
      <c r="AU972" s="5">
        <v>0</v>
      </c>
      <c r="AV972" s="5">
        <v>0</v>
      </c>
      <c r="AW972" s="5">
        <v>0</v>
      </c>
      <c r="AX972">
        <v>232</v>
      </c>
      <c r="AY972">
        <v>1088</v>
      </c>
      <c r="AZ972">
        <v>7.7</v>
      </c>
      <c r="BA972">
        <v>8</v>
      </c>
      <c r="BB972" s="55">
        <v>0.66875000000027696</v>
      </c>
    </row>
    <row r="973" spans="2:54" x14ac:dyDescent="0.25">
      <c r="B973" s="5">
        <v>6.1</v>
      </c>
      <c r="C973" s="5">
        <v>86</v>
      </c>
      <c r="D973" s="5">
        <v>4</v>
      </c>
      <c r="E973" s="5">
        <v>6.1</v>
      </c>
      <c r="F973" s="5">
        <v>4.7</v>
      </c>
      <c r="G973" s="5">
        <v>5.4</v>
      </c>
      <c r="H973" s="5">
        <v>1029.0999999999999</v>
      </c>
      <c r="I973" s="5">
        <v>2920</v>
      </c>
      <c r="J973" s="5">
        <v>0</v>
      </c>
      <c r="K973" s="5">
        <v>0</v>
      </c>
      <c r="L973" s="5">
        <v>0</v>
      </c>
      <c r="M973" s="5">
        <v>0</v>
      </c>
      <c r="N973">
        <v>232</v>
      </c>
      <c r="O973">
        <v>1088</v>
      </c>
      <c r="P973">
        <v>7.6</v>
      </c>
      <c r="Q973">
        <v>7.9</v>
      </c>
      <c r="R973" s="54">
        <v>0.66944444444444495</v>
      </c>
      <c r="T973" s="91">
        <f t="shared" si="47"/>
        <v>7.9</v>
      </c>
      <c r="U973" s="94">
        <f t="shared" si="46"/>
        <v>-1.1999999999999993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6.1</v>
      </c>
      <c r="AM973" s="5">
        <v>86</v>
      </c>
      <c r="AN973" s="5">
        <v>4</v>
      </c>
      <c r="AO973" s="5">
        <v>6.1</v>
      </c>
      <c r="AP973" s="5">
        <v>4.7</v>
      </c>
      <c r="AQ973" s="5">
        <v>5.4</v>
      </c>
      <c r="AR973" s="5">
        <v>1029.0999999999999</v>
      </c>
      <c r="AS973" s="5">
        <v>2920</v>
      </c>
      <c r="AT973" s="5">
        <v>0</v>
      </c>
      <c r="AU973" s="5">
        <v>0</v>
      </c>
      <c r="AV973" s="5">
        <v>0</v>
      </c>
      <c r="AW973" s="5">
        <v>0</v>
      </c>
      <c r="AX973">
        <v>232</v>
      </c>
      <c r="AY973">
        <v>1088</v>
      </c>
      <c r="AZ973">
        <v>7.6</v>
      </c>
      <c r="BA973">
        <v>7.9</v>
      </c>
      <c r="BB973" s="55">
        <v>0.66944444444472195</v>
      </c>
    </row>
    <row r="974" spans="2:54" x14ac:dyDescent="0.25">
      <c r="B974" s="5">
        <v>6.1</v>
      </c>
      <c r="C974" s="5">
        <v>86</v>
      </c>
      <c r="D974" s="5">
        <v>4</v>
      </c>
      <c r="E974" s="5">
        <v>6.1</v>
      </c>
      <c r="F974" s="5">
        <v>3.6</v>
      </c>
      <c r="G974" s="5">
        <v>5.4</v>
      </c>
      <c r="H974" s="5">
        <v>1029.2</v>
      </c>
      <c r="I974" s="5">
        <v>2850</v>
      </c>
      <c r="J974" s="5">
        <v>0</v>
      </c>
      <c r="K974" s="5">
        <v>0</v>
      </c>
      <c r="L974" s="5">
        <v>0</v>
      </c>
      <c r="M974" s="5">
        <v>0</v>
      </c>
      <c r="N974">
        <v>232</v>
      </c>
      <c r="O974">
        <v>1088</v>
      </c>
      <c r="P974">
        <v>7.6</v>
      </c>
      <c r="Q974">
        <v>7.9</v>
      </c>
      <c r="R974" s="54">
        <v>0.67013888888888895</v>
      </c>
      <c r="T974" s="91">
        <f t="shared" si="47"/>
        <v>7.9</v>
      </c>
      <c r="U974" s="94">
        <f t="shared" si="46"/>
        <v>-1.1999999999999993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6.1</v>
      </c>
      <c r="AM974" s="5">
        <v>86</v>
      </c>
      <c r="AN974" s="5">
        <v>4</v>
      </c>
      <c r="AO974" s="5">
        <v>6.1</v>
      </c>
      <c r="AP974" s="5">
        <v>3.6</v>
      </c>
      <c r="AQ974" s="5">
        <v>5.4</v>
      </c>
      <c r="AR974" s="5">
        <v>1029.2</v>
      </c>
      <c r="AS974" s="5">
        <v>2850</v>
      </c>
      <c r="AT974" s="5">
        <v>0</v>
      </c>
      <c r="AU974" s="5">
        <v>0</v>
      </c>
      <c r="AV974" s="5">
        <v>0</v>
      </c>
      <c r="AW974" s="5">
        <v>0</v>
      </c>
      <c r="AX974">
        <v>232</v>
      </c>
      <c r="AY974">
        <v>1088</v>
      </c>
      <c r="AZ974">
        <v>7.6</v>
      </c>
      <c r="BA974">
        <v>7.9</v>
      </c>
      <c r="BB974" s="55">
        <v>0.67013888888916695</v>
      </c>
    </row>
    <row r="975" spans="2:54" x14ac:dyDescent="0.25">
      <c r="B975" s="5">
        <v>6.1</v>
      </c>
      <c r="C975" s="5">
        <v>86</v>
      </c>
      <c r="D975" s="5">
        <v>4</v>
      </c>
      <c r="E975" s="5">
        <v>6.1</v>
      </c>
      <c r="F975" s="5">
        <v>3.2</v>
      </c>
      <c r="G975" s="5">
        <v>5.4</v>
      </c>
      <c r="H975" s="5">
        <v>1029</v>
      </c>
      <c r="I975" s="5">
        <v>2640</v>
      </c>
      <c r="J975" s="5">
        <v>0</v>
      </c>
      <c r="K975" s="5">
        <v>0</v>
      </c>
      <c r="L975" s="5">
        <v>0</v>
      </c>
      <c r="M975" s="5">
        <v>0</v>
      </c>
      <c r="N975">
        <v>232</v>
      </c>
      <c r="O975">
        <v>1088</v>
      </c>
      <c r="P975">
        <v>7.6</v>
      </c>
      <c r="Q975">
        <v>7.9</v>
      </c>
      <c r="R975" s="54">
        <v>0.67083333333333295</v>
      </c>
      <c r="T975" s="91">
        <f t="shared" si="47"/>
        <v>7.9</v>
      </c>
      <c r="U975" s="94">
        <f t="shared" si="46"/>
        <v>-1.1999999999999993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6.1</v>
      </c>
      <c r="AM975" s="5">
        <v>86</v>
      </c>
      <c r="AN975" s="5">
        <v>4</v>
      </c>
      <c r="AO975" s="5">
        <v>6.1</v>
      </c>
      <c r="AP975" s="5">
        <v>3.2</v>
      </c>
      <c r="AQ975" s="5">
        <v>5.4</v>
      </c>
      <c r="AR975" s="5">
        <v>1029</v>
      </c>
      <c r="AS975" s="5">
        <v>2640</v>
      </c>
      <c r="AT975" s="5">
        <v>0</v>
      </c>
      <c r="AU975" s="5">
        <v>0</v>
      </c>
      <c r="AV975" s="5">
        <v>0</v>
      </c>
      <c r="AW975" s="5">
        <v>0</v>
      </c>
      <c r="AX975">
        <v>232</v>
      </c>
      <c r="AY975">
        <v>1088</v>
      </c>
      <c r="AZ975">
        <v>7.6</v>
      </c>
      <c r="BA975">
        <v>7.9</v>
      </c>
      <c r="BB975" s="55">
        <v>0.67083333333361195</v>
      </c>
    </row>
    <row r="976" spans="2:54" x14ac:dyDescent="0.25">
      <c r="B976" s="5">
        <v>6.1</v>
      </c>
      <c r="C976" s="5">
        <v>86</v>
      </c>
      <c r="D976" s="5">
        <v>4</v>
      </c>
      <c r="E976" s="5">
        <v>5</v>
      </c>
      <c r="F976" s="5">
        <v>5.8</v>
      </c>
      <c r="G976" s="5">
        <v>5.8</v>
      </c>
      <c r="H976" s="5">
        <v>1029.0999999999999</v>
      </c>
      <c r="I976" s="5">
        <v>2560</v>
      </c>
      <c r="J976" s="5">
        <v>0</v>
      </c>
      <c r="K976" s="5">
        <v>0</v>
      </c>
      <c r="L976" s="5">
        <v>0</v>
      </c>
      <c r="M976" s="5">
        <v>0</v>
      </c>
      <c r="N976">
        <v>232</v>
      </c>
      <c r="O976">
        <v>1088</v>
      </c>
      <c r="P976">
        <v>7.6</v>
      </c>
      <c r="Q976">
        <v>7.8</v>
      </c>
      <c r="R976" s="54">
        <v>0.67152777777777795</v>
      </c>
      <c r="T976" s="91">
        <f t="shared" si="47"/>
        <v>7.8</v>
      </c>
      <c r="U976" s="94">
        <f t="shared" ref="U976:U1039" si="50">(T976-B976)-3</f>
        <v>-1.2999999999999998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6.1</v>
      </c>
      <c r="AM976" s="5">
        <v>86</v>
      </c>
      <c r="AN976" s="5">
        <v>4</v>
      </c>
      <c r="AO976" s="5">
        <v>5</v>
      </c>
      <c r="AP976" s="5">
        <v>5.8</v>
      </c>
      <c r="AQ976" s="5">
        <v>5.8</v>
      </c>
      <c r="AR976" s="5">
        <v>1029.0999999999999</v>
      </c>
      <c r="AS976" s="5">
        <v>2560</v>
      </c>
      <c r="AT976" s="5">
        <v>0</v>
      </c>
      <c r="AU976" s="5">
        <v>0</v>
      </c>
      <c r="AV976" s="5">
        <v>0</v>
      </c>
      <c r="AW976" s="5">
        <v>0</v>
      </c>
      <c r="AX976">
        <v>232</v>
      </c>
      <c r="AY976">
        <v>1088</v>
      </c>
      <c r="AZ976">
        <v>7.6</v>
      </c>
      <c r="BA976">
        <v>7.8</v>
      </c>
      <c r="BB976" s="55">
        <v>0.67152777777805694</v>
      </c>
    </row>
    <row r="977" spans="2:54" x14ac:dyDescent="0.25">
      <c r="B977" s="5">
        <v>6.1</v>
      </c>
      <c r="C977" s="5">
        <v>86</v>
      </c>
      <c r="D977" s="5">
        <v>4</v>
      </c>
      <c r="E977" s="5">
        <v>6.1</v>
      </c>
      <c r="F977" s="5">
        <v>4.3</v>
      </c>
      <c r="G977" s="5">
        <v>4.7</v>
      </c>
      <c r="H977" s="5">
        <v>1029.2</v>
      </c>
      <c r="I977" s="5">
        <v>2590</v>
      </c>
      <c r="J977" s="5">
        <v>0</v>
      </c>
      <c r="K977" s="5">
        <v>0</v>
      </c>
      <c r="L977" s="5">
        <v>0</v>
      </c>
      <c r="M977" s="5">
        <v>0</v>
      </c>
      <c r="N977">
        <v>232</v>
      </c>
      <c r="O977">
        <v>1088</v>
      </c>
      <c r="P977">
        <v>7.5</v>
      </c>
      <c r="Q977">
        <v>7.8</v>
      </c>
      <c r="R977" s="54">
        <v>0.67222222222222205</v>
      </c>
      <c r="T977" s="91">
        <f t="shared" si="47"/>
        <v>7.8</v>
      </c>
      <c r="U977" s="94">
        <f t="shared" si="50"/>
        <v>-1.2999999999999998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6.1</v>
      </c>
      <c r="AM977" s="5">
        <v>86</v>
      </c>
      <c r="AN977" s="5">
        <v>4</v>
      </c>
      <c r="AO977" s="5">
        <v>6.1</v>
      </c>
      <c r="AP977" s="5">
        <v>4.3</v>
      </c>
      <c r="AQ977" s="5">
        <v>4.7</v>
      </c>
      <c r="AR977" s="5">
        <v>1029.2</v>
      </c>
      <c r="AS977" s="5">
        <v>2590</v>
      </c>
      <c r="AT977" s="5">
        <v>0</v>
      </c>
      <c r="AU977" s="5">
        <v>0</v>
      </c>
      <c r="AV977" s="5">
        <v>0</v>
      </c>
      <c r="AW977" s="5">
        <v>0</v>
      </c>
      <c r="AX977">
        <v>232</v>
      </c>
      <c r="AY977">
        <v>1088</v>
      </c>
      <c r="AZ977">
        <v>7.5</v>
      </c>
      <c r="BA977">
        <v>7.8</v>
      </c>
      <c r="BB977" s="55">
        <v>0.67222222222250205</v>
      </c>
    </row>
    <row r="978" spans="2:54" x14ac:dyDescent="0.25">
      <c r="B978" s="5">
        <v>6.1</v>
      </c>
      <c r="C978" s="5">
        <v>86</v>
      </c>
      <c r="D978" s="5">
        <v>4</v>
      </c>
      <c r="E978" s="5">
        <v>6.1</v>
      </c>
      <c r="F978" s="5">
        <v>4</v>
      </c>
      <c r="G978" s="5">
        <v>4.3</v>
      </c>
      <c r="H978" s="5">
        <v>1029.0999999999999</v>
      </c>
      <c r="I978" s="5">
        <v>2650</v>
      </c>
      <c r="J978" s="5">
        <v>0</v>
      </c>
      <c r="K978" s="5">
        <v>0</v>
      </c>
      <c r="L978" s="5">
        <v>0</v>
      </c>
      <c r="M978" s="5">
        <v>0</v>
      </c>
      <c r="N978">
        <v>232</v>
      </c>
      <c r="O978">
        <v>1088</v>
      </c>
      <c r="P978">
        <v>7.5</v>
      </c>
      <c r="Q978">
        <v>7.8</v>
      </c>
      <c r="R978" s="54">
        <v>0.67291666666666705</v>
      </c>
      <c r="T978" s="91">
        <f t="shared" si="47"/>
        <v>7.8</v>
      </c>
      <c r="U978" s="94">
        <f t="shared" si="50"/>
        <v>-1.2999999999999998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6.1</v>
      </c>
      <c r="AM978" s="5">
        <v>86</v>
      </c>
      <c r="AN978" s="5">
        <v>4</v>
      </c>
      <c r="AO978" s="5">
        <v>6.1</v>
      </c>
      <c r="AP978" s="5">
        <v>4</v>
      </c>
      <c r="AQ978" s="5">
        <v>4.3</v>
      </c>
      <c r="AR978" s="5">
        <v>1029.0999999999999</v>
      </c>
      <c r="AS978" s="5">
        <v>2650</v>
      </c>
      <c r="AT978" s="5">
        <v>0</v>
      </c>
      <c r="AU978" s="5">
        <v>0</v>
      </c>
      <c r="AV978" s="5">
        <v>0</v>
      </c>
      <c r="AW978" s="5">
        <v>0</v>
      </c>
      <c r="AX978">
        <v>232</v>
      </c>
      <c r="AY978">
        <v>1088</v>
      </c>
      <c r="AZ978">
        <v>7.5</v>
      </c>
      <c r="BA978">
        <v>7.8</v>
      </c>
      <c r="BB978" s="55">
        <v>0.67291666666694705</v>
      </c>
    </row>
    <row r="979" spans="2:54" x14ac:dyDescent="0.25">
      <c r="B979" s="5">
        <v>6.1</v>
      </c>
      <c r="C979" s="5">
        <v>86</v>
      </c>
      <c r="D979" s="5">
        <v>4</v>
      </c>
      <c r="E979" s="5">
        <v>6.1</v>
      </c>
      <c r="F979" s="5">
        <v>2.2000000000000002</v>
      </c>
      <c r="G979" s="5">
        <v>4.3</v>
      </c>
      <c r="H979" s="5">
        <v>1029.2</v>
      </c>
      <c r="I979" s="5">
        <v>2700</v>
      </c>
      <c r="J979" s="5">
        <v>0</v>
      </c>
      <c r="K979" s="5">
        <v>0</v>
      </c>
      <c r="L979" s="5">
        <v>0</v>
      </c>
      <c r="M979" s="5">
        <v>0</v>
      </c>
      <c r="N979">
        <v>232</v>
      </c>
      <c r="O979">
        <v>1088</v>
      </c>
      <c r="P979">
        <v>7.5</v>
      </c>
      <c r="Q979">
        <v>7.8</v>
      </c>
      <c r="R979" s="54">
        <v>0.67361111111111105</v>
      </c>
      <c r="T979" s="91">
        <f t="shared" si="47"/>
        <v>7.8</v>
      </c>
      <c r="U979" s="94">
        <f t="shared" si="50"/>
        <v>-1.2999999999999998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6.1</v>
      </c>
      <c r="AM979" s="5">
        <v>86</v>
      </c>
      <c r="AN979" s="5">
        <v>4</v>
      </c>
      <c r="AO979" s="5">
        <v>6.1</v>
      </c>
      <c r="AP979" s="5">
        <v>2.2000000000000002</v>
      </c>
      <c r="AQ979" s="5">
        <v>4.3</v>
      </c>
      <c r="AR979" s="5">
        <v>1029.2</v>
      </c>
      <c r="AS979" s="5">
        <v>2700</v>
      </c>
      <c r="AT979" s="5">
        <v>0</v>
      </c>
      <c r="AU979" s="5">
        <v>0</v>
      </c>
      <c r="AV979" s="5">
        <v>0</v>
      </c>
      <c r="AW979" s="5">
        <v>0</v>
      </c>
      <c r="AX979">
        <v>232</v>
      </c>
      <c r="AY979">
        <v>1088</v>
      </c>
      <c r="AZ979">
        <v>7.5</v>
      </c>
      <c r="BA979">
        <v>7.8</v>
      </c>
      <c r="BB979" s="55">
        <v>0.67361111111139205</v>
      </c>
    </row>
    <row r="980" spans="2:54" x14ac:dyDescent="0.25">
      <c r="B980" s="5">
        <v>6.1</v>
      </c>
      <c r="C980" s="5">
        <v>86</v>
      </c>
      <c r="D980" s="5">
        <v>4</v>
      </c>
      <c r="E980" s="5">
        <v>6.1</v>
      </c>
      <c r="F980" s="5">
        <v>2.2000000000000002</v>
      </c>
      <c r="G980" s="5">
        <v>2.5</v>
      </c>
      <c r="H980" s="5">
        <v>1029.0999999999999</v>
      </c>
      <c r="I980" s="5">
        <v>2660</v>
      </c>
      <c r="J980" s="5">
        <v>0</v>
      </c>
      <c r="K980" s="5">
        <v>0</v>
      </c>
      <c r="L980" s="5">
        <v>0</v>
      </c>
      <c r="M980" s="5">
        <v>0</v>
      </c>
      <c r="N980">
        <v>232</v>
      </c>
      <c r="O980">
        <v>1088</v>
      </c>
      <c r="P980">
        <v>7.5</v>
      </c>
      <c r="Q980">
        <v>7.7</v>
      </c>
      <c r="R980" s="54">
        <v>0.67430555555555605</v>
      </c>
      <c r="T980" s="91">
        <f t="shared" si="47"/>
        <v>7.7</v>
      </c>
      <c r="U980" s="94">
        <f t="shared" si="50"/>
        <v>-1.3999999999999995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6.1</v>
      </c>
      <c r="AM980" s="5">
        <v>86</v>
      </c>
      <c r="AN980" s="5">
        <v>4</v>
      </c>
      <c r="AO980" s="5">
        <v>6.1</v>
      </c>
      <c r="AP980" s="5">
        <v>2.2000000000000002</v>
      </c>
      <c r="AQ980" s="5">
        <v>2.5</v>
      </c>
      <c r="AR980" s="5">
        <v>1029.0999999999999</v>
      </c>
      <c r="AS980" s="5">
        <v>2660</v>
      </c>
      <c r="AT980" s="5">
        <v>0</v>
      </c>
      <c r="AU980" s="5">
        <v>0</v>
      </c>
      <c r="AV980" s="5">
        <v>0</v>
      </c>
      <c r="AW980" s="5">
        <v>0</v>
      </c>
      <c r="AX980">
        <v>232</v>
      </c>
      <c r="AY980">
        <v>1088</v>
      </c>
      <c r="AZ980">
        <v>7.5</v>
      </c>
      <c r="BA980">
        <v>7.7</v>
      </c>
      <c r="BB980" s="55">
        <v>0.67430555555583704</v>
      </c>
    </row>
    <row r="981" spans="2:54" x14ac:dyDescent="0.25">
      <c r="B981" s="5">
        <v>6.1</v>
      </c>
      <c r="C981" s="5">
        <v>86</v>
      </c>
      <c r="D981" s="5">
        <v>4</v>
      </c>
      <c r="E981" s="5">
        <v>6.1</v>
      </c>
      <c r="F981" s="5">
        <v>4.3</v>
      </c>
      <c r="G981" s="5">
        <v>4.7</v>
      </c>
      <c r="H981" s="5">
        <v>1028.9000000000001</v>
      </c>
      <c r="I981" s="5">
        <v>2570</v>
      </c>
      <c r="J981" s="5">
        <v>0</v>
      </c>
      <c r="K981" s="5">
        <v>0</v>
      </c>
      <c r="L981" s="5">
        <v>0</v>
      </c>
      <c r="M981" s="5">
        <v>0</v>
      </c>
      <c r="N981">
        <v>232</v>
      </c>
      <c r="O981">
        <v>1088</v>
      </c>
      <c r="P981">
        <v>7.5</v>
      </c>
      <c r="Q981">
        <v>7.7</v>
      </c>
      <c r="R981" s="54"/>
      <c r="T981" s="91">
        <f t="shared" si="47"/>
        <v>7.7</v>
      </c>
      <c r="U981" s="94">
        <f t="shared" si="50"/>
        <v>-1.3999999999999995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6.1</v>
      </c>
      <c r="AM981" s="5">
        <v>86</v>
      </c>
      <c r="AN981" s="5">
        <v>4</v>
      </c>
      <c r="AO981" s="5">
        <v>6.1</v>
      </c>
      <c r="AP981" s="5">
        <v>4.3</v>
      </c>
      <c r="AQ981" s="5">
        <v>4.7</v>
      </c>
      <c r="AR981" s="5">
        <v>1028.9000000000001</v>
      </c>
      <c r="AS981" s="5">
        <v>2570</v>
      </c>
      <c r="AT981" s="5">
        <v>0</v>
      </c>
      <c r="AU981" s="5">
        <v>0</v>
      </c>
      <c r="AV981" s="5">
        <v>0</v>
      </c>
      <c r="AW981" s="5">
        <v>0</v>
      </c>
      <c r="AX981">
        <v>232</v>
      </c>
      <c r="AY981">
        <v>1088</v>
      </c>
      <c r="AZ981">
        <v>7.5</v>
      </c>
      <c r="BA981">
        <v>7.7</v>
      </c>
      <c r="BB981" s="55">
        <v>0.67500000000028204</v>
      </c>
    </row>
    <row r="982" spans="2:54" x14ac:dyDescent="0.25">
      <c r="B982" s="5">
        <v>6.1</v>
      </c>
      <c r="C982" s="5">
        <v>86</v>
      </c>
      <c r="D982" s="5">
        <v>4</v>
      </c>
      <c r="E982" s="5">
        <v>4.4000000000000004</v>
      </c>
      <c r="F982" s="5">
        <v>8.3000000000000007</v>
      </c>
      <c r="G982" s="5">
        <v>8.3000000000000007</v>
      </c>
      <c r="H982" s="5">
        <v>1029</v>
      </c>
      <c r="I982" s="5">
        <v>2480</v>
      </c>
      <c r="J982" s="5">
        <v>0</v>
      </c>
      <c r="K982" s="5">
        <v>0</v>
      </c>
      <c r="L982" s="5">
        <v>0</v>
      </c>
      <c r="M982" s="5">
        <v>0</v>
      </c>
      <c r="N982">
        <v>232</v>
      </c>
      <c r="O982">
        <v>1088</v>
      </c>
      <c r="P982">
        <v>7.5</v>
      </c>
      <c r="Q982">
        <v>7.7</v>
      </c>
      <c r="R982" s="54"/>
      <c r="T982" s="91">
        <f t="shared" si="47"/>
        <v>7.7</v>
      </c>
      <c r="U982" s="94">
        <f t="shared" si="50"/>
        <v>-1.3999999999999995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6.1</v>
      </c>
      <c r="AM982" s="5">
        <v>86</v>
      </c>
      <c r="AN982" s="5">
        <v>4</v>
      </c>
      <c r="AO982" s="5">
        <v>4.4000000000000004</v>
      </c>
      <c r="AP982" s="5">
        <v>8.3000000000000007</v>
      </c>
      <c r="AQ982" s="5">
        <v>8.3000000000000007</v>
      </c>
      <c r="AR982" s="5">
        <v>1029</v>
      </c>
      <c r="AS982" s="5">
        <v>2480</v>
      </c>
      <c r="AT982" s="5">
        <v>0</v>
      </c>
      <c r="AU982" s="5">
        <v>0</v>
      </c>
      <c r="AV982" s="5">
        <v>0</v>
      </c>
      <c r="AW982" s="5">
        <v>0</v>
      </c>
      <c r="AX982">
        <v>232</v>
      </c>
      <c r="AY982">
        <v>1088</v>
      </c>
      <c r="AZ982">
        <v>7.5</v>
      </c>
      <c r="BA982">
        <v>7.7</v>
      </c>
      <c r="BB982" s="55">
        <v>0.67569444444472704</v>
      </c>
    </row>
    <row r="983" spans="2:54" x14ac:dyDescent="0.25">
      <c r="B983" s="5">
        <v>6</v>
      </c>
      <c r="C983" s="5">
        <v>86</v>
      </c>
      <c r="D983" s="5">
        <v>3.9</v>
      </c>
      <c r="E983" s="5">
        <v>5.0999999999999996</v>
      </c>
      <c r="F983" s="5">
        <v>5.4</v>
      </c>
      <c r="G983" s="5">
        <v>6.1</v>
      </c>
      <c r="H983" s="5">
        <v>1029.2</v>
      </c>
      <c r="I983" s="5">
        <v>2440</v>
      </c>
      <c r="J983" s="5">
        <v>0</v>
      </c>
      <c r="K983" s="5">
        <v>0</v>
      </c>
      <c r="L983" s="5">
        <v>0</v>
      </c>
      <c r="M983" s="5">
        <v>0</v>
      </c>
      <c r="N983">
        <v>232</v>
      </c>
      <c r="O983">
        <v>1088</v>
      </c>
      <c r="P983">
        <v>7.5</v>
      </c>
      <c r="Q983">
        <v>7.7</v>
      </c>
      <c r="R983" s="54"/>
      <c r="T983" s="91">
        <f t="shared" si="47"/>
        <v>7.7</v>
      </c>
      <c r="U983" s="94">
        <f t="shared" si="50"/>
        <v>-1.2999999999999998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6</v>
      </c>
      <c r="AM983" s="5">
        <v>86</v>
      </c>
      <c r="AN983" s="5">
        <v>3.9</v>
      </c>
      <c r="AO983" s="5">
        <v>5.0999999999999996</v>
      </c>
      <c r="AP983" s="5">
        <v>5.4</v>
      </c>
      <c r="AQ983" s="5">
        <v>6.1</v>
      </c>
      <c r="AR983" s="5">
        <v>1029.2</v>
      </c>
      <c r="AS983" s="5">
        <v>2440</v>
      </c>
      <c r="AT983" s="5">
        <v>0</v>
      </c>
      <c r="AU983" s="5">
        <v>0</v>
      </c>
      <c r="AV983" s="5">
        <v>0</v>
      </c>
      <c r="AW983" s="5">
        <v>0</v>
      </c>
      <c r="AX983">
        <v>232</v>
      </c>
      <c r="AY983">
        <v>1088</v>
      </c>
      <c r="AZ983">
        <v>7.5</v>
      </c>
      <c r="BA983">
        <v>7.7</v>
      </c>
      <c r="BB983" s="55">
        <v>0.67638888888917204</v>
      </c>
    </row>
    <row r="984" spans="2:54" x14ac:dyDescent="0.25">
      <c r="B984" s="5">
        <v>5.9</v>
      </c>
      <c r="C984" s="5">
        <v>86</v>
      </c>
      <c r="D984" s="5">
        <v>3.8</v>
      </c>
      <c r="E984" s="5">
        <v>5.9</v>
      </c>
      <c r="F984" s="5">
        <v>2.2000000000000002</v>
      </c>
      <c r="G984" s="5">
        <v>4</v>
      </c>
      <c r="H984" s="5">
        <v>1029.0999999999999</v>
      </c>
      <c r="I984" s="5">
        <v>2470</v>
      </c>
      <c r="J984" s="5">
        <v>0</v>
      </c>
      <c r="K984" s="5">
        <v>0</v>
      </c>
      <c r="L984" s="5">
        <v>0</v>
      </c>
      <c r="M984" s="5">
        <v>0</v>
      </c>
      <c r="N984">
        <v>232</v>
      </c>
      <c r="O984">
        <v>1088</v>
      </c>
      <c r="P984">
        <v>7.4</v>
      </c>
      <c r="Q984">
        <v>7.7</v>
      </c>
      <c r="R984" s="54"/>
      <c r="T984" s="91">
        <f t="shared" si="47"/>
        <v>7.7</v>
      </c>
      <c r="U984" s="94">
        <f t="shared" si="50"/>
        <v>-1.2000000000000002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5.9</v>
      </c>
      <c r="AM984" s="5">
        <v>86</v>
      </c>
      <c r="AN984" s="5">
        <v>3.8</v>
      </c>
      <c r="AO984" s="5">
        <v>5.9</v>
      </c>
      <c r="AP984" s="5">
        <v>2.2000000000000002</v>
      </c>
      <c r="AQ984" s="5">
        <v>4</v>
      </c>
      <c r="AR984" s="5">
        <v>1029.0999999999999</v>
      </c>
      <c r="AS984" s="5">
        <v>2470</v>
      </c>
      <c r="AT984" s="5">
        <v>0</v>
      </c>
      <c r="AU984" s="5">
        <v>0</v>
      </c>
      <c r="AV984" s="5">
        <v>0</v>
      </c>
      <c r="AW984" s="5">
        <v>0</v>
      </c>
      <c r="AX984">
        <v>232</v>
      </c>
      <c r="AY984">
        <v>1088</v>
      </c>
      <c r="AZ984">
        <v>7.4</v>
      </c>
      <c r="BA984">
        <v>7.7</v>
      </c>
      <c r="BB984" s="55">
        <v>0.67708333333361703</v>
      </c>
    </row>
    <row r="985" spans="2:54" x14ac:dyDescent="0.25">
      <c r="B985" s="5">
        <v>6</v>
      </c>
      <c r="C985" s="5">
        <v>86</v>
      </c>
      <c r="D985" s="5">
        <v>3.9</v>
      </c>
      <c r="E985" s="5">
        <v>6</v>
      </c>
      <c r="F985" s="5">
        <v>2.5</v>
      </c>
      <c r="G985" s="5">
        <v>3.6</v>
      </c>
      <c r="H985" s="5">
        <v>1029.3</v>
      </c>
      <c r="I985" s="5">
        <v>2470</v>
      </c>
      <c r="J985" s="5">
        <v>0</v>
      </c>
      <c r="K985" s="5">
        <v>0</v>
      </c>
      <c r="L985" s="5">
        <v>0</v>
      </c>
      <c r="M985" s="5">
        <v>0</v>
      </c>
      <c r="N985">
        <v>232</v>
      </c>
      <c r="O985">
        <v>1088</v>
      </c>
      <c r="P985">
        <v>7.4</v>
      </c>
      <c r="Q985">
        <v>7.7</v>
      </c>
      <c r="R985" s="54"/>
      <c r="T985" s="91">
        <f t="shared" si="47"/>
        <v>7.7</v>
      </c>
      <c r="U985" s="94">
        <f t="shared" si="50"/>
        <v>-1.2999999999999998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6</v>
      </c>
      <c r="AM985" s="5">
        <v>86</v>
      </c>
      <c r="AN985" s="5">
        <v>3.9</v>
      </c>
      <c r="AO985" s="5">
        <v>6</v>
      </c>
      <c r="AP985" s="5">
        <v>2.5</v>
      </c>
      <c r="AQ985" s="5">
        <v>3.6</v>
      </c>
      <c r="AR985" s="5">
        <v>1029.3</v>
      </c>
      <c r="AS985" s="5">
        <v>2470</v>
      </c>
      <c r="AT985" s="5">
        <v>0</v>
      </c>
      <c r="AU985" s="5">
        <v>0</v>
      </c>
      <c r="AV985" s="5">
        <v>0</v>
      </c>
      <c r="AW985" s="5">
        <v>0</v>
      </c>
      <c r="AX985">
        <v>232</v>
      </c>
      <c r="AY985">
        <v>1088</v>
      </c>
      <c r="AZ985">
        <v>7.4</v>
      </c>
      <c r="BA985">
        <v>7.7</v>
      </c>
      <c r="BB985" s="55">
        <v>0.67777777777806203</v>
      </c>
    </row>
    <row r="986" spans="2:54" x14ac:dyDescent="0.25">
      <c r="B986" s="5">
        <v>6</v>
      </c>
      <c r="C986" s="5">
        <v>86</v>
      </c>
      <c r="D986" s="5">
        <v>3.9</v>
      </c>
      <c r="E986" s="5">
        <v>4.7</v>
      </c>
      <c r="F986" s="5">
        <v>6.5</v>
      </c>
      <c r="G986" s="5">
        <v>6.5</v>
      </c>
      <c r="H986" s="5">
        <v>1029.2</v>
      </c>
      <c r="I986" s="5">
        <v>2430</v>
      </c>
      <c r="J986" s="5">
        <v>0</v>
      </c>
      <c r="K986" s="5">
        <v>0</v>
      </c>
      <c r="L986" s="5">
        <v>0</v>
      </c>
      <c r="M986" s="5">
        <v>0</v>
      </c>
      <c r="N986">
        <v>232</v>
      </c>
      <c r="O986">
        <v>1088</v>
      </c>
      <c r="P986">
        <v>7.4</v>
      </c>
      <c r="Q986">
        <v>7.6</v>
      </c>
      <c r="R986" s="54"/>
      <c r="T986" s="91">
        <f t="shared" si="47"/>
        <v>7.6</v>
      </c>
      <c r="U986" s="94">
        <f t="shared" si="50"/>
        <v>-1.4000000000000004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6</v>
      </c>
      <c r="AM986" s="5">
        <v>86</v>
      </c>
      <c r="AN986" s="5">
        <v>3.9</v>
      </c>
      <c r="AO986" s="5">
        <v>4.7</v>
      </c>
      <c r="AP986" s="5">
        <v>6.5</v>
      </c>
      <c r="AQ986" s="5">
        <v>6.5</v>
      </c>
      <c r="AR986" s="5">
        <v>1029.2</v>
      </c>
      <c r="AS986" s="5">
        <v>2430</v>
      </c>
      <c r="AT986" s="5">
        <v>0</v>
      </c>
      <c r="AU986" s="5">
        <v>0</v>
      </c>
      <c r="AV986" s="5">
        <v>0</v>
      </c>
      <c r="AW986" s="5">
        <v>0</v>
      </c>
      <c r="AX986">
        <v>232</v>
      </c>
      <c r="AY986">
        <v>1088</v>
      </c>
      <c r="AZ986">
        <v>7.4</v>
      </c>
      <c r="BA986">
        <v>7.6</v>
      </c>
      <c r="BB986" s="55">
        <v>0.67847222222250703</v>
      </c>
    </row>
    <row r="987" spans="2:54" x14ac:dyDescent="0.25">
      <c r="B987" s="5">
        <v>6</v>
      </c>
      <c r="C987" s="5">
        <v>86</v>
      </c>
      <c r="D987" s="5">
        <v>3.9</v>
      </c>
      <c r="E987" s="5">
        <v>6</v>
      </c>
      <c r="F987" s="5">
        <v>2.9</v>
      </c>
      <c r="G987" s="5">
        <v>5</v>
      </c>
      <c r="H987" s="5">
        <v>1029.3</v>
      </c>
      <c r="I987" s="5">
        <v>2420</v>
      </c>
      <c r="J987" s="5">
        <v>0</v>
      </c>
      <c r="K987" s="5">
        <v>0</v>
      </c>
      <c r="L987" s="5">
        <v>0</v>
      </c>
      <c r="M987" s="5">
        <v>0</v>
      </c>
      <c r="N987">
        <v>232</v>
      </c>
      <c r="O987">
        <v>1088</v>
      </c>
      <c r="P987">
        <v>7.4</v>
      </c>
      <c r="Q987">
        <v>7.6</v>
      </c>
      <c r="R987" s="54"/>
      <c r="T987" s="91">
        <f t="shared" si="47"/>
        <v>7.6</v>
      </c>
      <c r="U987" s="94">
        <f t="shared" si="50"/>
        <v>-1.4000000000000004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6</v>
      </c>
      <c r="AM987" s="5">
        <v>86</v>
      </c>
      <c r="AN987" s="5">
        <v>3.9</v>
      </c>
      <c r="AO987" s="5">
        <v>6</v>
      </c>
      <c r="AP987" s="5">
        <v>2.9</v>
      </c>
      <c r="AQ987" s="5">
        <v>5</v>
      </c>
      <c r="AR987" s="5">
        <v>1029.3</v>
      </c>
      <c r="AS987" s="5">
        <v>2420</v>
      </c>
      <c r="AT987" s="5">
        <v>0</v>
      </c>
      <c r="AU987" s="5">
        <v>0</v>
      </c>
      <c r="AV987" s="5">
        <v>0</v>
      </c>
      <c r="AW987" s="5">
        <v>0</v>
      </c>
      <c r="AX987">
        <v>232</v>
      </c>
      <c r="AY987">
        <v>1088</v>
      </c>
      <c r="AZ987">
        <v>7.4</v>
      </c>
      <c r="BA987">
        <v>7.6</v>
      </c>
      <c r="BB987" s="55">
        <v>0.67916666666695102</v>
      </c>
    </row>
    <row r="988" spans="2:54" x14ac:dyDescent="0.25">
      <c r="B988" s="5">
        <v>6</v>
      </c>
      <c r="C988" s="5">
        <v>86</v>
      </c>
      <c r="D988" s="5">
        <v>3.9</v>
      </c>
      <c r="E988" s="5">
        <v>6</v>
      </c>
      <c r="F988" s="5">
        <v>3.2</v>
      </c>
      <c r="G988" s="5">
        <v>3.6</v>
      </c>
      <c r="H988" s="5">
        <v>1029.3</v>
      </c>
      <c r="I988" s="5">
        <v>2400</v>
      </c>
      <c r="J988" s="5">
        <v>0</v>
      </c>
      <c r="K988" s="5">
        <v>0</v>
      </c>
      <c r="L988" s="5">
        <v>0</v>
      </c>
      <c r="M988" s="5">
        <v>0</v>
      </c>
      <c r="N988">
        <v>232</v>
      </c>
      <c r="O988">
        <v>1088</v>
      </c>
      <c r="P988">
        <v>7.4</v>
      </c>
      <c r="Q988">
        <v>7.6</v>
      </c>
      <c r="R988" s="54"/>
      <c r="T988" s="91">
        <f t="shared" si="47"/>
        <v>7.6</v>
      </c>
      <c r="U988" s="94">
        <f t="shared" si="50"/>
        <v>-1.4000000000000004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6</v>
      </c>
      <c r="AM988" s="5">
        <v>86</v>
      </c>
      <c r="AN988" s="5">
        <v>3.9</v>
      </c>
      <c r="AO988" s="5">
        <v>6</v>
      </c>
      <c r="AP988" s="5">
        <v>3.2</v>
      </c>
      <c r="AQ988" s="5">
        <v>3.6</v>
      </c>
      <c r="AR988" s="5">
        <v>1029.3</v>
      </c>
      <c r="AS988" s="5">
        <v>2400</v>
      </c>
      <c r="AT988" s="5">
        <v>0</v>
      </c>
      <c r="AU988" s="5">
        <v>0</v>
      </c>
      <c r="AV988" s="5">
        <v>0</v>
      </c>
      <c r="AW988" s="5">
        <v>0</v>
      </c>
      <c r="AX988">
        <v>232</v>
      </c>
      <c r="AY988">
        <v>1088</v>
      </c>
      <c r="AZ988">
        <v>7.4</v>
      </c>
      <c r="BA988">
        <v>7.6</v>
      </c>
      <c r="BB988" s="55">
        <v>0.67986111111139602</v>
      </c>
    </row>
    <row r="989" spans="2:54" x14ac:dyDescent="0.25">
      <c r="B989" s="5">
        <v>6</v>
      </c>
      <c r="C989" s="5">
        <v>86</v>
      </c>
      <c r="D989" s="5">
        <v>3.9</v>
      </c>
      <c r="E989" s="5">
        <v>6</v>
      </c>
      <c r="F989" s="5">
        <v>4</v>
      </c>
      <c r="G989" s="5">
        <v>5.8</v>
      </c>
      <c r="H989" s="5">
        <v>1029.3</v>
      </c>
      <c r="I989" s="5">
        <v>2360</v>
      </c>
      <c r="J989" s="5">
        <v>0</v>
      </c>
      <c r="K989" s="5">
        <v>0</v>
      </c>
      <c r="L989" s="5">
        <v>0</v>
      </c>
      <c r="M989" s="5">
        <v>0</v>
      </c>
      <c r="N989">
        <v>232</v>
      </c>
      <c r="O989">
        <v>1088</v>
      </c>
      <c r="P989">
        <v>7.3</v>
      </c>
      <c r="Q989">
        <v>7.6</v>
      </c>
      <c r="R989" s="54"/>
      <c r="T989" s="91">
        <f t="shared" si="47"/>
        <v>7.6</v>
      </c>
      <c r="U989" s="94">
        <f t="shared" si="50"/>
        <v>-1.4000000000000004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6</v>
      </c>
      <c r="AM989" s="5">
        <v>86</v>
      </c>
      <c r="AN989" s="5">
        <v>3.9</v>
      </c>
      <c r="AO989" s="5">
        <v>6</v>
      </c>
      <c r="AP989" s="5">
        <v>4</v>
      </c>
      <c r="AQ989" s="5">
        <v>5.8</v>
      </c>
      <c r="AR989" s="5">
        <v>1029.3</v>
      </c>
      <c r="AS989" s="5">
        <v>2360</v>
      </c>
      <c r="AT989" s="5">
        <v>0</v>
      </c>
      <c r="AU989" s="5">
        <v>0</v>
      </c>
      <c r="AV989" s="5">
        <v>0</v>
      </c>
      <c r="AW989" s="5">
        <v>0</v>
      </c>
      <c r="AX989">
        <v>232</v>
      </c>
      <c r="AY989">
        <v>1088</v>
      </c>
      <c r="AZ989">
        <v>7.3</v>
      </c>
      <c r="BA989">
        <v>7.6</v>
      </c>
      <c r="BB989" s="55">
        <v>0.68055555555584102</v>
      </c>
    </row>
    <row r="990" spans="2:54" x14ac:dyDescent="0.25">
      <c r="B990" s="5">
        <v>6</v>
      </c>
      <c r="C990" s="5">
        <v>86</v>
      </c>
      <c r="D990" s="5">
        <v>3.9</v>
      </c>
      <c r="E990" s="5">
        <v>6</v>
      </c>
      <c r="F990" s="5">
        <v>2.9</v>
      </c>
      <c r="G990" s="5">
        <v>4</v>
      </c>
      <c r="H990" s="5">
        <v>1029.2</v>
      </c>
      <c r="I990" s="5">
        <v>2360</v>
      </c>
      <c r="J990" s="5">
        <v>0</v>
      </c>
      <c r="K990" s="5">
        <v>0</v>
      </c>
      <c r="L990" s="5">
        <v>0</v>
      </c>
      <c r="M990" s="5">
        <v>0</v>
      </c>
      <c r="N990">
        <v>232</v>
      </c>
      <c r="O990">
        <v>1088</v>
      </c>
      <c r="P990">
        <v>7.4</v>
      </c>
      <c r="Q990">
        <v>7.5</v>
      </c>
      <c r="R990" s="54"/>
      <c r="T990" s="91">
        <f t="shared" si="47"/>
        <v>7.5</v>
      </c>
      <c r="U990" s="94">
        <f t="shared" si="50"/>
        <v>-1.5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6</v>
      </c>
      <c r="AM990" s="5">
        <v>86</v>
      </c>
      <c r="AN990" s="5">
        <v>3.9</v>
      </c>
      <c r="AO990" s="5">
        <v>6</v>
      </c>
      <c r="AP990" s="5">
        <v>2.9</v>
      </c>
      <c r="AQ990" s="5">
        <v>4</v>
      </c>
      <c r="AR990" s="5">
        <v>1029.2</v>
      </c>
      <c r="AS990" s="5">
        <v>2360</v>
      </c>
      <c r="AT990" s="5">
        <v>0</v>
      </c>
      <c r="AU990" s="5">
        <v>0</v>
      </c>
      <c r="AV990" s="5">
        <v>0</v>
      </c>
      <c r="AW990" s="5">
        <v>0</v>
      </c>
      <c r="AX990">
        <v>232</v>
      </c>
      <c r="AY990">
        <v>1088</v>
      </c>
      <c r="AZ990">
        <v>7.4</v>
      </c>
      <c r="BA990">
        <v>7.5</v>
      </c>
      <c r="BB990" s="55">
        <v>0.68125000000028602</v>
      </c>
    </row>
    <row r="991" spans="2:54" x14ac:dyDescent="0.25">
      <c r="B991" s="5">
        <v>6</v>
      </c>
      <c r="C991" s="5">
        <v>86</v>
      </c>
      <c r="D991" s="5">
        <v>3.9</v>
      </c>
      <c r="E991" s="5">
        <v>6</v>
      </c>
      <c r="F991" s="5">
        <v>2.5</v>
      </c>
      <c r="G991" s="5">
        <v>4.7</v>
      </c>
      <c r="H991" s="5">
        <v>1029</v>
      </c>
      <c r="I991" s="5">
        <v>2430</v>
      </c>
      <c r="J991" s="5">
        <v>0</v>
      </c>
      <c r="K991" s="5">
        <v>0</v>
      </c>
      <c r="L991" s="5">
        <v>0</v>
      </c>
      <c r="M991" s="5">
        <v>0</v>
      </c>
      <c r="N991">
        <v>232</v>
      </c>
      <c r="O991">
        <v>1088</v>
      </c>
      <c r="P991">
        <v>7.4</v>
      </c>
      <c r="Q991">
        <v>7.5</v>
      </c>
      <c r="R991" s="54"/>
      <c r="T991" s="91">
        <f t="shared" si="47"/>
        <v>7.5</v>
      </c>
      <c r="U991" s="94">
        <f t="shared" si="50"/>
        <v>-1.5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6</v>
      </c>
      <c r="AM991" s="5">
        <v>86</v>
      </c>
      <c r="AN991" s="5">
        <v>3.9</v>
      </c>
      <c r="AO991" s="5">
        <v>6</v>
      </c>
      <c r="AP991" s="5">
        <v>2.5</v>
      </c>
      <c r="AQ991" s="5">
        <v>4.7</v>
      </c>
      <c r="AR991" s="5">
        <v>1029</v>
      </c>
      <c r="AS991" s="5">
        <v>2430</v>
      </c>
      <c r="AT991" s="5">
        <v>0</v>
      </c>
      <c r="AU991" s="5">
        <v>0</v>
      </c>
      <c r="AV991" s="5">
        <v>0</v>
      </c>
      <c r="AW991" s="5">
        <v>0</v>
      </c>
      <c r="AX991">
        <v>232</v>
      </c>
      <c r="AY991">
        <v>1088</v>
      </c>
      <c r="AZ991">
        <v>7.4</v>
      </c>
      <c r="BA991">
        <v>7.5</v>
      </c>
      <c r="BB991" s="55">
        <v>0.68194444444473101</v>
      </c>
    </row>
    <row r="992" spans="2:54" x14ac:dyDescent="0.25">
      <c r="B992" s="5">
        <v>6</v>
      </c>
      <c r="C992" s="5">
        <v>86</v>
      </c>
      <c r="D992" s="5">
        <v>3.9</v>
      </c>
      <c r="E992" s="5">
        <v>6</v>
      </c>
      <c r="F992" s="5">
        <v>2.9</v>
      </c>
      <c r="G992" s="5">
        <v>3.2</v>
      </c>
      <c r="H992" s="5">
        <v>1029.2</v>
      </c>
      <c r="I992" s="5">
        <v>2540</v>
      </c>
      <c r="J992" s="5">
        <v>0</v>
      </c>
      <c r="K992" s="5">
        <v>0</v>
      </c>
      <c r="L992" s="5">
        <v>0</v>
      </c>
      <c r="M992" s="5">
        <v>0</v>
      </c>
      <c r="N992">
        <v>232</v>
      </c>
      <c r="O992">
        <v>1088</v>
      </c>
      <c r="P992">
        <v>7.3</v>
      </c>
      <c r="Q992">
        <v>7.5</v>
      </c>
      <c r="R992" s="54"/>
      <c r="T992" s="91">
        <f t="shared" si="47"/>
        <v>7.5</v>
      </c>
      <c r="U992" s="94">
        <f t="shared" si="50"/>
        <v>-1.5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6</v>
      </c>
      <c r="AM992" s="5">
        <v>86</v>
      </c>
      <c r="AN992" s="5">
        <v>3.9</v>
      </c>
      <c r="AO992" s="5">
        <v>6</v>
      </c>
      <c r="AP992" s="5">
        <v>2.9</v>
      </c>
      <c r="AQ992" s="5">
        <v>3.2</v>
      </c>
      <c r="AR992" s="5">
        <v>1029.2</v>
      </c>
      <c r="AS992" s="5">
        <v>2540</v>
      </c>
      <c r="AT992" s="5">
        <v>0</v>
      </c>
      <c r="AU992" s="5">
        <v>0</v>
      </c>
      <c r="AV992" s="5">
        <v>0</v>
      </c>
      <c r="AW992" s="5">
        <v>0</v>
      </c>
      <c r="AX992">
        <v>232</v>
      </c>
      <c r="AY992">
        <v>1088</v>
      </c>
      <c r="AZ992">
        <v>7.3</v>
      </c>
      <c r="BA992">
        <v>7.5</v>
      </c>
      <c r="BB992" s="55">
        <v>0.68263888888917601</v>
      </c>
    </row>
    <row r="993" spans="2:54" x14ac:dyDescent="0.25">
      <c r="B993" s="5">
        <v>6</v>
      </c>
      <c r="C993" s="5">
        <v>86</v>
      </c>
      <c r="D993" s="5">
        <v>3.9</v>
      </c>
      <c r="E993" s="5">
        <v>6</v>
      </c>
      <c r="F993" s="5">
        <v>4</v>
      </c>
      <c r="G993" s="5">
        <v>4.7</v>
      </c>
      <c r="H993" s="5">
        <v>1029.0999999999999</v>
      </c>
      <c r="I993" s="5">
        <v>2560</v>
      </c>
      <c r="J993" s="5">
        <v>0</v>
      </c>
      <c r="K993" s="5">
        <v>0</v>
      </c>
      <c r="L993" s="5">
        <v>0</v>
      </c>
      <c r="M993" s="5">
        <v>0</v>
      </c>
      <c r="N993">
        <v>232</v>
      </c>
      <c r="O993">
        <v>1088</v>
      </c>
      <c r="P993">
        <v>7.3</v>
      </c>
      <c r="Q993">
        <v>7.5</v>
      </c>
      <c r="R993" s="54"/>
      <c r="T993" s="91">
        <f t="shared" si="47"/>
        <v>7.5</v>
      </c>
      <c r="U993" s="94">
        <f t="shared" si="50"/>
        <v>-1.5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6</v>
      </c>
      <c r="AM993" s="5">
        <v>86</v>
      </c>
      <c r="AN993" s="5">
        <v>3.9</v>
      </c>
      <c r="AO993" s="5">
        <v>6</v>
      </c>
      <c r="AP993" s="5">
        <v>4</v>
      </c>
      <c r="AQ993" s="5">
        <v>4.7</v>
      </c>
      <c r="AR993" s="5">
        <v>1029.0999999999999</v>
      </c>
      <c r="AS993" s="5">
        <v>2560</v>
      </c>
      <c r="AT993" s="5">
        <v>0</v>
      </c>
      <c r="AU993" s="5">
        <v>0</v>
      </c>
      <c r="AV993" s="5">
        <v>0</v>
      </c>
      <c r="AW993" s="5">
        <v>0</v>
      </c>
      <c r="AX993">
        <v>232</v>
      </c>
      <c r="AY993">
        <v>1088</v>
      </c>
      <c r="AZ993">
        <v>7.3</v>
      </c>
      <c r="BA993">
        <v>7.5</v>
      </c>
      <c r="BB993" s="55">
        <v>0.68333333333362101</v>
      </c>
    </row>
    <row r="994" spans="2:54" x14ac:dyDescent="0.25">
      <c r="B994" s="5">
        <v>6</v>
      </c>
      <c r="C994" s="5">
        <v>86</v>
      </c>
      <c r="D994" s="5">
        <v>3.9</v>
      </c>
      <c r="E994" s="5">
        <v>4.0999999999999996</v>
      </c>
      <c r="F994" s="5">
        <v>9</v>
      </c>
      <c r="G994" s="5">
        <v>9</v>
      </c>
      <c r="H994" s="5">
        <v>1029</v>
      </c>
      <c r="I994" s="5">
        <v>2460</v>
      </c>
      <c r="J994" s="5">
        <v>0</v>
      </c>
      <c r="K994" s="5">
        <v>0</v>
      </c>
      <c r="L994" s="5">
        <v>0</v>
      </c>
      <c r="M994" s="5">
        <v>0</v>
      </c>
      <c r="N994">
        <v>232</v>
      </c>
      <c r="O994">
        <v>1088</v>
      </c>
      <c r="P994">
        <v>7.3</v>
      </c>
      <c r="Q994">
        <v>7.5</v>
      </c>
      <c r="R994" s="54"/>
      <c r="T994" s="91">
        <f t="shared" si="47"/>
        <v>7.5</v>
      </c>
      <c r="U994" s="94">
        <f t="shared" si="50"/>
        <v>-1.5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6</v>
      </c>
      <c r="AM994" s="5">
        <v>86</v>
      </c>
      <c r="AN994" s="5">
        <v>3.9</v>
      </c>
      <c r="AO994" s="5">
        <v>4.0999999999999996</v>
      </c>
      <c r="AP994" s="5">
        <v>9</v>
      </c>
      <c r="AQ994" s="5">
        <v>9</v>
      </c>
      <c r="AR994" s="5">
        <v>1029</v>
      </c>
      <c r="AS994" s="5">
        <v>2460</v>
      </c>
      <c r="AT994" s="5">
        <v>0</v>
      </c>
      <c r="AU994" s="5">
        <v>0</v>
      </c>
      <c r="AV994" s="5">
        <v>0</v>
      </c>
      <c r="AW994" s="5">
        <v>0</v>
      </c>
      <c r="AX994">
        <v>232</v>
      </c>
      <c r="AY994">
        <v>1088</v>
      </c>
      <c r="AZ994">
        <v>7.3</v>
      </c>
      <c r="BA994">
        <v>7.5</v>
      </c>
      <c r="BB994" s="55">
        <v>0.684027777778066</v>
      </c>
    </row>
    <row r="995" spans="2:54" x14ac:dyDescent="0.25">
      <c r="B995" s="5">
        <v>6</v>
      </c>
      <c r="C995" s="5">
        <v>86</v>
      </c>
      <c r="D995" s="5">
        <v>3.9</v>
      </c>
      <c r="E995" s="5">
        <v>6</v>
      </c>
      <c r="F995" s="5">
        <v>4</v>
      </c>
      <c r="G995" s="5">
        <v>5</v>
      </c>
      <c r="H995" s="5">
        <v>1029.0999999999999</v>
      </c>
      <c r="I995" s="5">
        <v>2370</v>
      </c>
      <c r="J995" s="5">
        <v>0</v>
      </c>
      <c r="K995" s="5">
        <v>0</v>
      </c>
      <c r="L995" s="5">
        <v>0</v>
      </c>
      <c r="M995" s="5">
        <v>0</v>
      </c>
      <c r="N995">
        <v>232</v>
      </c>
      <c r="O995">
        <v>1088</v>
      </c>
      <c r="P995">
        <v>7.3</v>
      </c>
      <c r="Q995">
        <v>7.5</v>
      </c>
      <c r="R995" s="54"/>
      <c r="T995" s="91">
        <f t="shared" si="47"/>
        <v>7.5</v>
      </c>
      <c r="U995" s="94">
        <f t="shared" si="50"/>
        <v>-1.5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6</v>
      </c>
      <c r="AM995" s="5">
        <v>86</v>
      </c>
      <c r="AN995" s="5">
        <v>3.9</v>
      </c>
      <c r="AO995" s="5">
        <v>6</v>
      </c>
      <c r="AP995" s="5">
        <v>4</v>
      </c>
      <c r="AQ995" s="5">
        <v>5</v>
      </c>
      <c r="AR995" s="5">
        <v>1029.0999999999999</v>
      </c>
      <c r="AS995" s="5">
        <v>2370</v>
      </c>
      <c r="AT995" s="5">
        <v>0</v>
      </c>
      <c r="AU995" s="5">
        <v>0</v>
      </c>
      <c r="AV995" s="5">
        <v>0</v>
      </c>
      <c r="AW995" s="5">
        <v>0</v>
      </c>
      <c r="AX995">
        <v>232</v>
      </c>
      <c r="AY995">
        <v>1088</v>
      </c>
      <c r="AZ995">
        <v>7.3</v>
      </c>
      <c r="BA995">
        <v>7.5</v>
      </c>
      <c r="BB995" s="55">
        <v>0.684722222222511</v>
      </c>
    </row>
    <row r="996" spans="2:54" x14ac:dyDescent="0.25">
      <c r="B996" s="5">
        <v>6</v>
      </c>
      <c r="C996" s="5">
        <v>86</v>
      </c>
      <c r="D996" s="5">
        <v>3.9</v>
      </c>
      <c r="E996" s="5">
        <v>6</v>
      </c>
      <c r="F996" s="5">
        <v>3.6</v>
      </c>
      <c r="G996" s="5">
        <v>6.8</v>
      </c>
      <c r="H996" s="5">
        <v>1029.0999999999999</v>
      </c>
      <c r="I996" s="5">
        <v>2330</v>
      </c>
      <c r="J996" s="5">
        <v>0</v>
      </c>
      <c r="K996" s="5">
        <v>0</v>
      </c>
      <c r="L996" s="5">
        <v>0</v>
      </c>
      <c r="M996" s="5">
        <v>0</v>
      </c>
      <c r="N996">
        <v>232</v>
      </c>
      <c r="O996">
        <v>1088</v>
      </c>
      <c r="P996">
        <v>7.3</v>
      </c>
      <c r="Q996">
        <v>7.5</v>
      </c>
      <c r="R996" s="54"/>
      <c r="T996" s="91">
        <f t="shared" si="47"/>
        <v>7.5</v>
      </c>
      <c r="U996" s="94">
        <f t="shared" si="50"/>
        <v>-1.5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6</v>
      </c>
      <c r="AM996" s="5">
        <v>86</v>
      </c>
      <c r="AN996" s="5">
        <v>3.9</v>
      </c>
      <c r="AO996" s="5">
        <v>6</v>
      </c>
      <c r="AP996" s="5">
        <v>3.6</v>
      </c>
      <c r="AQ996" s="5">
        <v>6.8</v>
      </c>
      <c r="AR996" s="5">
        <v>1029.0999999999999</v>
      </c>
      <c r="AS996" s="5">
        <v>2330</v>
      </c>
      <c r="AT996" s="5">
        <v>0</v>
      </c>
      <c r="AU996" s="5">
        <v>0</v>
      </c>
      <c r="AV996" s="5">
        <v>0</v>
      </c>
      <c r="AW996" s="5">
        <v>0</v>
      </c>
      <c r="AX996">
        <v>232</v>
      </c>
      <c r="AY996">
        <v>1088</v>
      </c>
      <c r="AZ996">
        <v>7.3</v>
      </c>
      <c r="BA996">
        <v>7.5</v>
      </c>
      <c r="BB996" s="55">
        <v>0.685416666666956</v>
      </c>
    </row>
    <row r="997" spans="2:54" x14ac:dyDescent="0.25">
      <c r="B997" s="5">
        <v>5.9</v>
      </c>
      <c r="C997" s="5">
        <v>86</v>
      </c>
      <c r="D997" s="5">
        <v>3.8</v>
      </c>
      <c r="E997" s="5">
        <v>4.8</v>
      </c>
      <c r="F997" s="5">
        <v>5.8</v>
      </c>
      <c r="G997" s="5">
        <v>7.9</v>
      </c>
      <c r="H997" s="5">
        <v>1028.8</v>
      </c>
      <c r="I997" s="5">
        <v>2350</v>
      </c>
      <c r="J997" s="5">
        <v>0</v>
      </c>
      <c r="K997" s="5">
        <v>0</v>
      </c>
      <c r="L997" s="5">
        <v>0</v>
      </c>
      <c r="M997" s="5">
        <v>0</v>
      </c>
      <c r="N997">
        <v>232</v>
      </c>
      <c r="O997">
        <v>1088</v>
      </c>
      <c r="P997">
        <v>7.3</v>
      </c>
      <c r="Q997">
        <v>7.5</v>
      </c>
      <c r="R997" s="54"/>
      <c r="T997" s="91">
        <f t="shared" si="47"/>
        <v>7.5</v>
      </c>
      <c r="U997" s="94">
        <f t="shared" si="50"/>
        <v>-1.4000000000000004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5.9</v>
      </c>
      <c r="AM997" s="5">
        <v>86</v>
      </c>
      <c r="AN997" s="5">
        <v>3.8</v>
      </c>
      <c r="AO997" s="5">
        <v>4.8</v>
      </c>
      <c r="AP997" s="5">
        <v>5.8</v>
      </c>
      <c r="AQ997" s="5">
        <v>7.9</v>
      </c>
      <c r="AR997" s="5">
        <v>1028.8</v>
      </c>
      <c r="AS997" s="5">
        <v>2350</v>
      </c>
      <c r="AT997" s="5">
        <v>0</v>
      </c>
      <c r="AU997" s="5">
        <v>0</v>
      </c>
      <c r="AV997" s="5">
        <v>0</v>
      </c>
      <c r="AW997" s="5">
        <v>0</v>
      </c>
      <c r="AX997">
        <v>232</v>
      </c>
      <c r="AY997">
        <v>1088</v>
      </c>
      <c r="AZ997">
        <v>7.3</v>
      </c>
      <c r="BA997">
        <v>7.5</v>
      </c>
      <c r="BB997" s="55">
        <v>0.686111111111401</v>
      </c>
    </row>
    <row r="998" spans="2:54" x14ac:dyDescent="0.25">
      <c r="B998" s="5">
        <v>5.9</v>
      </c>
      <c r="C998" s="5">
        <v>86</v>
      </c>
      <c r="D998" s="5">
        <v>3.8</v>
      </c>
      <c r="E998" s="5">
        <v>4.7</v>
      </c>
      <c r="F998" s="5">
        <v>6.1</v>
      </c>
      <c r="G998" s="5">
        <v>6.5</v>
      </c>
      <c r="H998" s="5">
        <v>1029.0999999999999</v>
      </c>
      <c r="I998" s="5">
        <v>2400</v>
      </c>
      <c r="J998" s="5">
        <v>0</v>
      </c>
      <c r="K998" s="5">
        <v>0</v>
      </c>
      <c r="L998" s="5">
        <v>0</v>
      </c>
      <c r="M998" s="5">
        <v>0</v>
      </c>
      <c r="N998">
        <v>232</v>
      </c>
      <c r="O998">
        <v>1088</v>
      </c>
      <c r="P998">
        <v>7.3</v>
      </c>
      <c r="Q998">
        <v>7.4</v>
      </c>
      <c r="R998" s="54"/>
      <c r="T998" s="91">
        <f t="shared" si="47"/>
        <v>7.4</v>
      </c>
      <c r="U998" s="94">
        <f t="shared" si="50"/>
        <v>-1.5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5.9</v>
      </c>
      <c r="AM998" s="5">
        <v>86</v>
      </c>
      <c r="AN998" s="5">
        <v>3.8</v>
      </c>
      <c r="AO998" s="5">
        <v>4.7</v>
      </c>
      <c r="AP998" s="5">
        <v>6.1</v>
      </c>
      <c r="AQ998" s="5">
        <v>6.5</v>
      </c>
      <c r="AR998" s="5">
        <v>1029.0999999999999</v>
      </c>
      <c r="AS998" s="5">
        <v>2400</v>
      </c>
      <c r="AT998" s="5">
        <v>0</v>
      </c>
      <c r="AU998" s="5">
        <v>0</v>
      </c>
      <c r="AV998" s="5">
        <v>0</v>
      </c>
      <c r="AW998" s="5">
        <v>0</v>
      </c>
      <c r="AX998">
        <v>232</v>
      </c>
      <c r="AY998">
        <v>1088</v>
      </c>
      <c r="AZ998">
        <v>7.3</v>
      </c>
      <c r="BA998">
        <v>7.4</v>
      </c>
      <c r="BB998" s="55">
        <v>0.68680555555584599</v>
      </c>
    </row>
    <row r="999" spans="2:54" x14ac:dyDescent="0.25">
      <c r="B999" s="5">
        <v>5.9</v>
      </c>
      <c r="C999" s="5">
        <v>86</v>
      </c>
      <c r="D999" s="5">
        <v>3.8</v>
      </c>
      <c r="E999" s="5">
        <v>5.9</v>
      </c>
      <c r="F999" s="5">
        <v>4.3</v>
      </c>
      <c r="G999" s="5">
        <v>4.3</v>
      </c>
      <c r="H999" s="5">
        <v>1029</v>
      </c>
      <c r="I999" s="5">
        <v>2300</v>
      </c>
      <c r="J999" s="5">
        <v>0</v>
      </c>
      <c r="K999" s="5">
        <v>0</v>
      </c>
      <c r="L999" s="5">
        <v>0</v>
      </c>
      <c r="M999" s="5">
        <v>0</v>
      </c>
      <c r="N999">
        <v>232</v>
      </c>
      <c r="O999">
        <v>1088</v>
      </c>
      <c r="P999">
        <v>7.2</v>
      </c>
      <c r="Q999">
        <v>7.4</v>
      </c>
      <c r="R999" s="54"/>
      <c r="T999" s="91">
        <f t="shared" si="47"/>
        <v>7.4</v>
      </c>
      <c r="U999" s="94">
        <f t="shared" si="50"/>
        <v>-1.5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5.9</v>
      </c>
      <c r="AM999" s="5">
        <v>86</v>
      </c>
      <c r="AN999" s="5">
        <v>3.8</v>
      </c>
      <c r="AO999" s="5">
        <v>5.9</v>
      </c>
      <c r="AP999" s="5">
        <v>4.3</v>
      </c>
      <c r="AQ999" s="5">
        <v>4.3</v>
      </c>
      <c r="AR999" s="5">
        <v>1029</v>
      </c>
      <c r="AS999" s="5">
        <v>2300</v>
      </c>
      <c r="AT999" s="5">
        <v>0</v>
      </c>
      <c r="AU999" s="5">
        <v>0</v>
      </c>
      <c r="AV999" s="5">
        <v>0</v>
      </c>
      <c r="AW999" s="5">
        <v>0</v>
      </c>
      <c r="AX999">
        <v>232</v>
      </c>
      <c r="AY999">
        <v>1088</v>
      </c>
      <c r="AZ999">
        <v>7.2</v>
      </c>
      <c r="BA999">
        <v>7.4</v>
      </c>
      <c r="BB999" s="55">
        <v>0.68750000000029099</v>
      </c>
    </row>
    <row r="1000" spans="2:54" x14ac:dyDescent="0.25">
      <c r="B1000" s="5">
        <v>5.9</v>
      </c>
      <c r="C1000" s="5">
        <v>87</v>
      </c>
      <c r="D1000" s="5">
        <v>3.9</v>
      </c>
      <c r="E1000" s="5">
        <v>5.9</v>
      </c>
      <c r="F1000" s="5">
        <v>3.6</v>
      </c>
      <c r="G1000" s="5">
        <v>4</v>
      </c>
      <c r="H1000" s="5">
        <v>1029.2</v>
      </c>
      <c r="I1000" s="5">
        <v>2120</v>
      </c>
      <c r="J1000" s="5">
        <v>0</v>
      </c>
      <c r="K1000" s="5">
        <v>0</v>
      </c>
      <c r="L1000" s="5">
        <v>0</v>
      </c>
      <c r="M1000" s="5">
        <v>0</v>
      </c>
      <c r="N1000">
        <v>232</v>
      </c>
      <c r="O1000">
        <v>1088</v>
      </c>
      <c r="P1000">
        <v>7.2</v>
      </c>
      <c r="Q1000">
        <v>7.4</v>
      </c>
      <c r="R1000" s="54"/>
      <c r="T1000" s="91">
        <f t="shared" si="47"/>
        <v>7.4</v>
      </c>
      <c r="U1000" s="94">
        <f t="shared" si="50"/>
        <v>-1.5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5.9</v>
      </c>
      <c r="AM1000" s="5">
        <v>87</v>
      </c>
      <c r="AN1000" s="5">
        <v>3.9</v>
      </c>
      <c r="AO1000" s="5">
        <v>5.9</v>
      </c>
      <c r="AP1000" s="5">
        <v>3.6</v>
      </c>
      <c r="AQ1000" s="5">
        <v>4</v>
      </c>
      <c r="AR1000" s="5">
        <v>1029.2</v>
      </c>
      <c r="AS1000" s="5">
        <v>2120</v>
      </c>
      <c r="AT1000" s="5">
        <v>0</v>
      </c>
      <c r="AU1000" s="5">
        <v>0</v>
      </c>
      <c r="AV1000" s="5">
        <v>0</v>
      </c>
      <c r="AW1000" s="5">
        <v>0</v>
      </c>
      <c r="AX1000">
        <v>232</v>
      </c>
      <c r="AY1000">
        <v>1088</v>
      </c>
      <c r="AZ1000">
        <v>7.2</v>
      </c>
      <c r="BA1000">
        <v>7.4</v>
      </c>
      <c r="BB1000" s="55">
        <v>0.68819444444473599</v>
      </c>
    </row>
    <row r="1001" spans="2:54" x14ac:dyDescent="0.25">
      <c r="B1001" s="5">
        <v>6</v>
      </c>
      <c r="C1001" s="5">
        <v>87</v>
      </c>
      <c r="D1001" s="5">
        <v>4</v>
      </c>
      <c r="E1001" s="5">
        <v>6</v>
      </c>
      <c r="F1001" s="5">
        <v>4.3</v>
      </c>
      <c r="G1001" s="5">
        <v>5.4</v>
      </c>
      <c r="H1001" s="5">
        <v>1028.9000000000001</v>
      </c>
      <c r="I1001" s="5">
        <v>2010</v>
      </c>
      <c r="J1001" s="5">
        <v>0</v>
      </c>
      <c r="K1001" s="5">
        <v>0</v>
      </c>
      <c r="L1001" s="5">
        <v>0</v>
      </c>
      <c r="M1001" s="5">
        <v>0</v>
      </c>
      <c r="N1001">
        <v>232</v>
      </c>
      <c r="O1001">
        <v>1088</v>
      </c>
      <c r="P1001">
        <v>7.2</v>
      </c>
      <c r="Q1001">
        <v>7.4</v>
      </c>
      <c r="R1001" s="54"/>
      <c r="T1001" s="91">
        <f t="shared" si="47"/>
        <v>7.4</v>
      </c>
      <c r="U1001" s="94">
        <f t="shared" si="50"/>
        <v>-1.5999999999999996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6</v>
      </c>
      <c r="AM1001" s="5">
        <v>87</v>
      </c>
      <c r="AN1001" s="5">
        <v>4</v>
      </c>
      <c r="AO1001" s="5">
        <v>6</v>
      </c>
      <c r="AP1001" s="5">
        <v>4.3</v>
      </c>
      <c r="AQ1001" s="5">
        <v>5.4</v>
      </c>
      <c r="AR1001" s="5">
        <v>1028.9000000000001</v>
      </c>
      <c r="AS1001" s="5">
        <v>2010</v>
      </c>
      <c r="AT1001" s="5">
        <v>0</v>
      </c>
      <c r="AU1001" s="5">
        <v>0</v>
      </c>
      <c r="AV1001" s="5">
        <v>0</v>
      </c>
      <c r="AW1001" s="5">
        <v>0</v>
      </c>
      <c r="AX1001">
        <v>232</v>
      </c>
      <c r="AY1001">
        <v>1088</v>
      </c>
      <c r="AZ1001">
        <v>7.2</v>
      </c>
      <c r="BA1001">
        <v>7.4</v>
      </c>
      <c r="BB1001" s="55">
        <v>0.68888888888918098</v>
      </c>
    </row>
    <row r="1002" spans="2:54" x14ac:dyDescent="0.25">
      <c r="B1002" s="5">
        <v>6</v>
      </c>
      <c r="C1002" s="5">
        <v>87</v>
      </c>
      <c r="D1002" s="5">
        <v>4</v>
      </c>
      <c r="E1002" s="5">
        <v>6</v>
      </c>
      <c r="F1002" s="5">
        <v>2.2000000000000002</v>
      </c>
      <c r="G1002" s="5">
        <v>3.2</v>
      </c>
      <c r="H1002" s="5">
        <v>1028.9000000000001</v>
      </c>
      <c r="I1002" s="5">
        <v>2040</v>
      </c>
      <c r="J1002" s="5">
        <v>0</v>
      </c>
      <c r="K1002" s="5">
        <v>0</v>
      </c>
      <c r="L1002" s="5">
        <v>0</v>
      </c>
      <c r="M1002" s="5">
        <v>0</v>
      </c>
      <c r="N1002">
        <v>232</v>
      </c>
      <c r="O1002">
        <v>1088</v>
      </c>
      <c r="P1002">
        <v>7.2</v>
      </c>
      <c r="Q1002">
        <v>7.4</v>
      </c>
      <c r="R1002" s="54"/>
      <c r="T1002" s="91">
        <f t="shared" si="47"/>
        <v>7.4</v>
      </c>
      <c r="U1002" s="94">
        <f t="shared" si="50"/>
        <v>-1.5999999999999996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6</v>
      </c>
      <c r="AM1002" s="5">
        <v>87</v>
      </c>
      <c r="AN1002" s="5">
        <v>4</v>
      </c>
      <c r="AO1002" s="5">
        <v>6</v>
      </c>
      <c r="AP1002" s="5">
        <v>2.2000000000000002</v>
      </c>
      <c r="AQ1002" s="5">
        <v>3.2</v>
      </c>
      <c r="AR1002" s="5">
        <v>1028.9000000000001</v>
      </c>
      <c r="AS1002" s="5">
        <v>2040</v>
      </c>
      <c r="AT1002" s="5">
        <v>0</v>
      </c>
      <c r="AU1002" s="5">
        <v>0</v>
      </c>
      <c r="AV1002" s="5">
        <v>0</v>
      </c>
      <c r="AW1002" s="5">
        <v>0</v>
      </c>
      <c r="AX1002">
        <v>232</v>
      </c>
      <c r="AY1002">
        <v>1088</v>
      </c>
      <c r="AZ1002">
        <v>7.2</v>
      </c>
      <c r="BA1002">
        <v>7.4</v>
      </c>
      <c r="BB1002" s="55">
        <v>0.68958333333362598</v>
      </c>
    </row>
    <row r="1003" spans="2:54" x14ac:dyDescent="0.25">
      <c r="B1003" s="5">
        <v>6</v>
      </c>
      <c r="C1003" s="5">
        <v>87</v>
      </c>
      <c r="D1003" s="5">
        <v>4</v>
      </c>
      <c r="E1003" s="5">
        <v>6</v>
      </c>
      <c r="F1003" s="5">
        <v>3.2</v>
      </c>
      <c r="G1003" s="5">
        <v>5</v>
      </c>
      <c r="H1003" s="5">
        <v>1029</v>
      </c>
      <c r="I1003" s="5">
        <v>2120</v>
      </c>
      <c r="J1003" s="5">
        <v>0</v>
      </c>
      <c r="K1003" s="5">
        <v>0</v>
      </c>
      <c r="L1003" s="5">
        <v>0</v>
      </c>
      <c r="M1003" s="5">
        <v>0</v>
      </c>
      <c r="N1003">
        <v>232</v>
      </c>
      <c r="O1003">
        <v>1088</v>
      </c>
      <c r="P1003">
        <v>7.2</v>
      </c>
      <c r="Q1003">
        <v>7.4</v>
      </c>
      <c r="R1003" s="54"/>
      <c r="T1003" s="91">
        <f t="shared" si="47"/>
        <v>7.4</v>
      </c>
      <c r="U1003" s="94">
        <f t="shared" si="50"/>
        <v>-1.5999999999999996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6</v>
      </c>
      <c r="AM1003" s="5">
        <v>87</v>
      </c>
      <c r="AN1003" s="5">
        <v>4</v>
      </c>
      <c r="AO1003" s="5">
        <v>6</v>
      </c>
      <c r="AP1003" s="5">
        <v>3.2</v>
      </c>
      <c r="AQ1003" s="5">
        <v>5</v>
      </c>
      <c r="AR1003" s="5">
        <v>1029</v>
      </c>
      <c r="AS1003" s="5">
        <v>2120</v>
      </c>
      <c r="AT1003" s="5">
        <v>0</v>
      </c>
      <c r="AU1003" s="5">
        <v>0</v>
      </c>
      <c r="AV1003" s="5">
        <v>0</v>
      </c>
      <c r="AW1003" s="5">
        <v>0</v>
      </c>
      <c r="AX1003">
        <v>232</v>
      </c>
      <c r="AY1003">
        <v>1088</v>
      </c>
      <c r="AZ1003">
        <v>7.2</v>
      </c>
      <c r="BA1003">
        <v>7.4</v>
      </c>
      <c r="BB1003" s="55">
        <v>0.69027777777807098</v>
      </c>
    </row>
    <row r="1004" spans="2:54" x14ac:dyDescent="0.25">
      <c r="B1004" s="5">
        <v>6</v>
      </c>
      <c r="C1004" s="5">
        <v>86</v>
      </c>
      <c r="D1004" s="5">
        <v>3.9</v>
      </c>
      <c r="E1004" s="5">
        <v>5.2</v>
      </c>
      <c r="F1004" s="5">
        <v>5</v>
      </c>
      <c r="G1004" s="5">
        <v>5.4</v>
      </c>
      <c r="H1004" s="5">
        <v>1028.9000000000001</v>
      </c>
      <c r="I1004" s="5">
        <v>2150</v>
      </c>
      <c r="J1004" s="5">
        <v>0</v>
      </c>
      <c r="K1004" s="5">
        <v>0</v>
      </c>
      <c r="L1004" s="5">
        <v>0</v>
      </c>
      <c r="M1004" s="5">
        <v>0</v>
      </c>
      <c r="N1004">
        <v>232</v>
      </c>
      <c r="O1004">
        <v>1088</v>
      </c>
      <c r="P1004">
        <v>7.2</v>
      </c>
      <c r="Q1004">
        <v>7.4</v>
      </c>
      <c r="R1004" s="54"/>
      <c r="T1004" s="91">
        <f t="shared" si="47"/>
        <v>7.4</v>
      </c>
      <c r="U1004" s="94">
        <f t="shared" si="50"/>
        <v>-1.5999999999999996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6</v>
      </c>
      <c r="AM1004" s="5">
        <v>86</v>
      </c>
      <c r="AN1004" s="5">
        <v>3.9</v>
      </c>
      <c r="AO1004" s="5">
        <v>5.2</v>
      </c>
      <c r="AP1004" s="5">
        <v>5</v>
      </c>
      <c r="AQ1004" s="5">
        <v>5.4</v>
      </c>
      <c r="AR1004" s="5">
        <v>1028.9000000000001</v>
      </c>
      <c r="AS1004" s="5">
        <v>2150</v>
      </c>
      <c r="AT1004" s="5">
        <v>0</v>
      </c>
      <c r="AU1004" s="5">
        <v>0</v>
      </c>
      <c r="AV1004" s="5">
        <v>0</v>
      </c>
      <c r="AW1004" s="5">
        <v>0</v>
      </c>
      <c r="AX1004">
        <v>232</v>
      </c>
      <c r="AY1004">
        <v>1088</v>
      </c>
      <c r="AZ1004">
        <v>7.2</v>
      </c>
      <c r="BA1004">
        <v>7.4</v>
      </c>
      <c r="BB1004" s="55">
        <v>0.69097222222251597</v>
      </c>
    </row>
    <row r="1005" spans="2:54" x14ac:dyDescent="0.25">
      <c r="B1005" s="5">
        <v>5.9</v>
      </c>
      <c r="C1005" s="5">
        <v>87</v>
      </c>
      <c r="D1005" s="5">
        <v>3.9</v>
      </c>
      <c r="E1005" s="5">
        <v>5.9</v>
      </c>
      <c r="F1005" s="5">
        <v>4.7</v>
      </c>
      <c r="G1005" s="5">
        <v>5</v>
      </c>
      <c r="H1005" s="5">
        <v>1028.9000000000001</v>
      </c>
      <c r="I1005" s="5">
        <v>2130</v>
      </c>
      <c r="J1005" s="5">
        <v>0</v>
      </c>
      <c r="K1005" s="5">
        <v>0</v>
      </c>
      <c r="L1005" s="5">
        <v>0</v>
      </c>
      <c r="M1005" s="5">
        <v>0</v>
      </c>
      <c r="N1005">
        <v>232</v>
      </c>
      <c r="O1005">
        <v>1088</v>
      </c>
      <c r="P1005">
        <v>7.1</v>
      </c>
      <c r="Q1005">
        <v>7.3</v>
      </c>
      <c r="R1005" s="54"/>
      <c r="T1005" s="91">
        <f t="shared" si="47"/>
        <v>7.3</v>
      </c>
      <c r="U1005" s="94">
        <f t="shared" si="50"/>
        <v>-1.6000000000000005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5.9</v>
      </c>
      <c r="AM1005" s="5">
        <v>87</v>
      </c>
      <c r="AN1005" s="5">
        <v>3.9</v>
      </c>
      <c r="AO1005" s="5">
        <v>5.9</v>
      </c>
      <c r="AP1005" s="5">
        <v>4.7</v>
      </c>
      <c r="AQ1005" s="5">
        <v>5</v>
      </c>
      <c r="AR1005" s="5">
        <v>1028.9000000000001</v>
      </c>
      <c r="AS1005" s="5">
        <v>2130</v>
      </c>
      <c r="AT1005" s="5">
        <v>0</v>
      </c>
      <c r="AU1005" s="5">
        <v>0</v>
      </c>
      <c r="AV1005" s="5">
        <v>0</v>
      </c>
      <c r="AW1005" s="5">
        <v>0</v>
      </c>
      <c r="AX1005">
        <v>232</v>
      </c>
      <c r="AY1005">
        <v>1088</v>
      </c>
      <c r="AZ1005">
        <v>7.1</v>
      </c>
      <c r="BA1005">
        <v>7.3</v>
      </c>
      <c r="BB1005" s="55">
        <v>0.69166666666696097</v>
      </c>
    </row>
    <row r="1006" spans="2:54" x14ac:dyDescent="0.25">
      <c r="B1006" s="5">
        <v>5.9</v>
      </c>
      <c r="C1006" s="5">
        <v>87</v>
      </c>
      <c r="D1006" s="5">
        <v>3.9</v>
      </c>
      <c r="E1006" s="5">
        <v>5.0999999999999996</v>
      </c>
      <c r="F1006" s="5">
        <v>5</v>
      </c>
      <c r="G1006" s="5">
        <v>6.1</v>
      </c>
      <c r="H1006" s="5">
        <v>1028.9000000000001</v>
      </c>
      <c r="I1006" s="5">
        <v>2160</v>
      </c>
      <c r="J1006" s="5">
        <v>0</v>
      </c>
      <c r="K1006" s="5">
        <v>0</v>
      </c>
      <c r="L1006" s="5">
        <v>0</v>
      </c>
      <c r="M1006" s="5">
        <v>0</v>
      </c>
      <c r="N1006">
        <v>232</v>
      </c>
      <c r="O1006">
        <v>1088</v>
      </c>
      <c r="P1006">
        <v>7.1</v>
      </c>
      <c r="Q1006">
        <v>7.3</v>
      </c>
      <c r="R1006" s="54"/>
      <c r="T1006" s="91">
        <f t="shared" si="47"/>
        <v>7.3</v>
      </c>
      <c r="U1006" s="94">
        <f t="shared" si="50"/>
        <v>-1.6000000000000005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5.9</v>
      </c>
      <c r="AM1006" s="5">
        <v>87</v>
      </c>
      <c r="AN1006" s="5">
        <v>3.9</v>
      </c>
      <c r="AO1006" s="5">
        <v>5.0999999999999996</v>
      </c>
      <c r="AP1006" s="5">
        <v>5</v>
      </c>
      <c r="AQ1006" s="5">
        <v>6.1</v>
      </c>
      <c r="AR1006" s="5">
        <v>1028.9000000000001</v>
      </c>
      <c r="AS1006" s="5">
        <v>2160</v>
      </c>
      <c r="AT1006" s="5">
        <v>0</v>
      </c>
      <c r="AU1006" s="5">
        <v>0</v>
      </c>
      <c r="AV1006" s="5">
        <v>0</v>
      </c>
      <c r="AW1006" s="5">
        <v>0</v>
      </c>
      <c r="AX1006">
        <v>232</v>
      </c>
      <c r="AY1006">
        <v>1088</v>
      </c>
      <c r="AZ1006">
        <v>7.1</v>
      </c>
      <c r="BA1006">
        <v>7.3</v>
      </c>
      <c r="BB1006" s="55">
        <v>0.69236111111140597</v>
      </c>
    </row>
    <row r="1007" spans="2:54" x14ac:dyDescent="0.25">
      <c r="B1007" s="5">
        <v>6</v>
      </c>
      <c r="C1007" s="5">
        <v>87</v>
      </c>
      <c r="D1007" s="5">
        <v>4</v>
      </c>
      <c r="E1007" s="5">
        <v>6</v>
      </c>
      <c r="F1007" s="5">
        <v>4.3</v>
      </c>
      <c r="G1007" s="5">
        <v>4.3</v>
      </c>
      <c r="H1007" s="5">
        <v>1029</v>
      </c>
      <c r="I1007" s="5">
        <v>2240</v>
      </c>
      <c r="J1007" s="5">
        <v>0</v>
      </c>
      <c r="K1007" s="5">
        <v>0</v>
      </c>
      <c r="L1007" s="5">
        <v>0</v>
      </c>
      <c r="M1007" s="5">
        <v>0</v>
      </c>
      <c r="N1007">
        <v>232</v>
      </c>
      <c r="O1007">
        <v>1088</v>
      </c>
      <c r="P1007">
        <v>7.1</v>
      </c>
      <c r="Q1007">
        <v>7.3</v>
      </c>
      <c r="R1007" s="54"/>
      <c r="T1007" s="91">
        <f t="shared" si="47"/>
        <v>7.3</v>
      </c>
      <c r="U1007" s="94">
        <f t="shared" si="50"/>
        <v>-1.7000000000000002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6</v>
      </c>
      <c r="AM1007" s="5">
        <v>87</v>
      </c>
      <c r="AN1007" s="5">
        <v>4</v>
      </c>
      <c r="AO1007" s="5">
        <v>6</v>
      </c>
      <c r="AP1007" s="5">
        <v>4.3</v>
      </c>
      <c r="AQ1007" s="5">
        <v>4.3</v>
      </c>
      <c r="AR1007" s="5">
        <v>1029</v>
      </c>
      <c r="AS1007" s="5">
        <v>2240</v>
      </c>
      <c r="AT1007" s="5">
        <v>0</v>
      </c>
      <c r="AU1007" s="5">
        <v>0</v>
      </c>
      <c r="AV1007" s="5">
        <v>0</v>
      </c>
      <c r="AW1007" s="5">
        <v>0</v>
      </c>
      <c r="AX1007">
        <v>232</v>
      </c>
      <c r="AY1007">
        <v>1088</v>
      </c>
      <c r="AZ1007">
        <v>7.1</v>
      </c>
      <c r="BA1007">
        <v>7.3</v>
      </c>
      <c r="BB1007" s="55">
        <v>0.69305555555585097</v>
      </c>
    </row>
    <row r="1008" spans="2:54" x14ac:dyDescent="0.25">
      <c r="B1008" s="5">
        <v>6</v>
      </c>
      <c r="C1008" s="5">
        <v>87</v>
      </c>
      <c r="D1008" s="5">
        <v>4</v>
      </c>
      <c r="E1008" s="5">
        <v>6</v>
      </c>
      <c r="F1008" s="5">
        <v>3.2</v>
      </c>
      <c r="G1008" s="5">
        <v>4</v>
      </c>
      <c r="H1008" s="5">
        <v>1029</v>
      </c>
      <c r="I1008" s="5">
        <v>2300</v>
      </c>
      <c r="J1008" s="5">
        <v>0</v>
      </c>
      <c r="K1008" s="5">
        <v>0</v>
      </c>
      <c r="L1008" s="5">
        <v>0</v>
      </c>
      <c r="M1008" s="5">
        <v>0</v>
      </c>
      <c r="N1008">
        <v>232</v>
      </c>
      <c r="O1008">
        <v>1088</v>
      </c>
      <c r="P1008">
        <v>7.1</v>
      </c>
      <c r="Q1008">
        <v>7.3</v>
      </c>
      <c r="R1008" s="54"/>
      <c r="T1008" s="91">
        <f t="shared" si="47"/>
        <v>7.3</v>
      </c>
      <c r="U1008" s="94">
        <f t="shared" si="50"/>
        <v>-1.7000000000000002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6</v>
      </c>
      <c r="AM1008" s="5">
        <v>87</v>
      </c>
      <c r="AN1008" s="5">
        <v>4</v>
      </c>
      <c r="AO1008" s="5">
        <v>6</v>
      </c>
      <c r="AP1008" s="5">
        <v>3.2</v>
      </c>
      <c r="AQ1008" s="5">
        <v>4</v>
      </c>
      <c r="AR1008" s="5">
        <v>1029</v>
      </c>
      <c r="AS1008" s="5">
        <v>2300</v>
      </c>
      <c r="AT1008" s="5">
        <v>0</v>
      </c>
      <c r="AU1008" s="5">
        <v>0</v>
      </c>
      <c r="AV1008" s="5">
        <v>0</v>
      </c>
      <c r="AW1008" s="5">
        <v>0</v>
      </c>
      <c r="AX1008">
        <v>232</v>
      </c>
      <c r="AY1008">
        <v>1088</v>
      </c>
      <c r="AZ1008">
        <v>7.1</v>
      </c>
      <c r="BA1008">
        <v>7.3</v>
      </c>
      <c r="BB1008" s="55">
        <v>0.69375000000029596</v>
      </c>
    </row>
    <row r="1009" spans="2:54" x14ac:dyDescent="0.25">
      <c r="B1009" s="5">
        <v>6</v>
      </c>
      <c r="C1009" s="5">
        <v>87</v>
      </c>
      <c r="D1009" s="5">
        <v>4</v>
      </c>
      <c r="E1009" s="5">
        <v>6</v>
      </c>
      <c r="F1009" s="5">
        <v>4.3</v>
      </c>
      <c r="G1009" s="5">
        <v>5.8</v>
      </c>
      <c r="H1009" s="5">
        <v>1029</v>
      </c>
      <c r="I1009" s="5">
        <v>2330</v>
      </c>
      <c r="J1009" s="5">
        <v>0</v>
      </c>
      <c r="K1009" s="5">
        <v>0</v>
      </c>
      <c r="L1009" s="5">
        <v>0</v>
      </c>
      <c r="M1009" s="5">
        <v>0</v>
      </c>
      <c r="N1009">
        <v>232</v>
      </c>
      <c r="O1009">
        <v>1088</v>
      </c>
      <c r="P1009">
        <v>7.1</v>
      </c>
      <c r="Q1009">
        <v>7.3</v>
      </c>
      <c r="R1009" s="54"/>
      <c r="T1009" s="91">
        <f t="shared" si="47"/>
        <v>7.3</v>
      </c>
      <c r="U1009" s="94">
        <f t="shared" si="50"/>
        <v>-1.7000000000000002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6</v>
      </c>
      <c r="AM1009" s="5">
        <v>87</v>
      </c>
      <c r="AN1009" s="5">
        <v>4</v>
      </c>
      <c r="AO1009" s="5">
        <v>6</v>
      </c>
      <c r="AP1009" s="5">
        <v>4.3</v>
      </c>
      <c r="AQ1009" s="5">
        <v>5.8</v>
      </c>
      <c r="AR1009" s="5">
        <v>1029</v>
      </c>
      <c r="AS1009" s="5">
        <v>2330</v>
      </c>
      <c r="AT1009" s="5">
        <v>0</v>
      </c>
      <c r="AU1009" s="5">
        <v>0</v>
      </c>
      <c r="AV1009" s="5">
        <v>0</v>
      </c>
      <c r="AW1009" s="5">
        <v>0</v>
      </c>
      <c r="AX1009">
        <v>232</v>
      </c>
      <c r="AY1009">
        <v>1088</v>
      </c>
      <c r="AZ1009">
        <v>7.1</v>
      </c>
      <c r="BA1009">
        <v>7.3</v>
      </c>
      <c r="BB1009" s="55">
        <v>0.69444444444474096</v>
      </c>
    </row>
    <row r="1010" spans="2:54" x14ac:dyDescent="0.25">
      <c r="B1010" s="5">
        <v>5.9</v>
      </c>
      <c r="C1010" s="5">
        <v>87</v>
      </c>
      <c r="D1010" s="5">
        <v>3.9</v>
      </c>
      <c r="E1010" s="5">
        <v>5.9</v>
      </c>
      <c r="F1010" s="5">
        <v>4.3</v>
      </c>
      <c r="G1010" s="5">
        <v>6.1</v>
      </c>
      <c r="H1010" s="5">
        <v>1028.8</v>
      </c>
      <c r="I1010" s="5">
        <v>2350</v>
      </c>
      <c r="J1010" s="5">
        <v>0</v>
      </c>
      <c r="K1010" s="5">
        <v>0</v>
      </c>
      <c r="L1010" s="5">
        <v>0</v>
      </c>
      <c r="M1010" s="5">
        <v>0</v>
      </c>
      <c r="N1010">
        <v>232</v>
      </c>
      <c r="O1010">
        <v>1088</v>
      </c>
      <c r="P1010">
        <v>7.1</v>
      </c>
      <c r="Q1010">
        <v>7.3</v>
      </c>
      <c r="R1010" s="54"/>
      <c r="T1010" s="91">
        <f t="shared" ref="T1010:T1073" si="51">MAX($P1010,$Q1010)</f>
        <v>7.3</v>
      </c>
      <c r="U1010" s="94">
        <f t="shared" si="50"/>
        <v>-1.6000000000000005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5.9</v>
      </c>
      <c r="AM1010" s="5">
        <v>87</v>
      </c>
      <c r="AN1010" s="5">
        <v>3.9</v>
      </c>
      <c r="AO1010" s="5">
        <v>5.9</v>
      </c>
      <c r="AP1010" s="5">
        <v>4.3</v>
      </c>
      <c r="AQ1010" s="5">
        <v>6.1</v>
      </c>
      <c r="AR1010" s="5">
        <v>1028.8</v>
      </c>
      <c r="AS1010" s="5">
        <v>2350</v>
      </c>
      <c r="AT1010" s="5">
        <v>0</v>
      </c>
      <c r="AU1010" s="5">
        <v>0</v>
      </c>
      <c r="AV1010" s="5">
        <v>0</v>
      </c>
      <c r="AW1010" s="5">
        <v>0</v>
      </c>
      <c r="AX1010">
        <v>232</v>
      </c>
      <c r="AY1010">
        <v>1088</v>
      </c>
      <c r="AZ1010">
        <v>7.1</v>
      </c>
      <c r="BA1010">
        <v>7.3</v>
      </c>
      <c r="BB1010" s="55">
        <v>0.69513888888918596</v>
      </c>
    </row>
    <row r="1011" spans="2:54" x14ac:dyDescent="0.25">
      <c r="B1011" s="5">
        <v>6</v>
      </c>
      <c r="C1011" s="5">
        <v>87</v>
      </c>
      <c r="D1011" s="5">
        <v>4</v>
      </c>
      <c r="E1011" s="5">
        <v>6</v>
      </c>
      <c r="F1011" s="5">
        <v>4.3</v>
      </c>
      <c r="G1011" s="5">
        <v>5.4</v>
      </c>
      <c r="H1011" s="5">
        <v>1028.8</v>
      </c>
      <c r="I1011" s="5">
        <v>2420</v>
      </c>
      <c r="J1011" s="5">
        <v>0</v>
      </c>
      <c r="K1011" s="5">
        <v>0</v>
      </c>
      <c r="L1011" s="5">
        <v>0</v>
      </c>
      <c r="M1011" s="5">
        <v>0</v>
      </c>
      <c r="N1011">
        <v>232</v>
      </c>
      <c r="O1011">
        <v>1088</v>
      </c>
      <c r="P1011">
        <v>7.1</v>
      </c>
      <c r="Q1011">
        <v>7.3</v>
      </c>
      <c r="R1011" s="54"/>
      <c r="T1011" s="91">
        <f t="shared" si="51"/>
        <v>7.3</v>
      </c>
      <c r="U1011" s="94">
        <f t="shared" si="50"/>
        <v>-1.7000000000000002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6</v>
      </c>
      <c r="AM1011" s="5">
        <v>87</v>
      </c>
      <c r="AN1011" s="5">
        <v>4</v>
      </c>
      <c r="AO1011" s="5">
        <v>6</v>
      </c>
      <c r="AP1011" s="5">
        <v>4.3</v>
      </c>
      <c r="AQ1011" s="5">
        <v>5.4</v>
      </c>
      <c r="AR1011" s="5">
        <v>1028.8</v>
      </c>
      <c r="AS1011" s="5">
        <v>2420</v>
      </c>
      <c r="AT1011" s="5">
        <v>0</v>
      </c>
      <c r="AU1011" s="5">
        <v>0</v>
      </c>
      <c r="AV1011" s="5">
        <v>0</v>
      </c>
      <c r="AW1011" s="5">
        <v>0</v>
      </c>
      <c r="AX1011">
        <v>232</v>
      </c>
      <c r="AY1011">
        <v>1088</v>
      </c>
      <c r="AZ1011">
        <v>7.1</v>
      </c>
      <c r="BA1011">
        <v>7.3</v>
      </c>
      <c r="BB1011" s="55">
        <v>0.69583333333363095</v>
      </c>
    </row>
    <row r="1012" spans="2:54" x14ac:dyDescent="0.25">
      <c r="B1012" s="5">
        <v>5.9</v>
      </c>
      <c r="C1012" s="5">
        <v>87</v>
      </c>
      <c r="D1012" s="5">
        <v>3.9</v>
      </c>
      <c r="E1012" s="5">
        <v>5.9</v>
      </c>
      <c r="F1012" s="5">
        <v>4.3</v>
      </c>
      <c r="G1012" s="5">
        <v>5.4</v>
      </c>
      <c r="H1012" s="5">
        <v>1029</v>
      </c>
      <c r="I1012" s="5">
        <v>2410</v>
      </c>
      <c r="J1012" s="5">
        <v>0</v>
      </c>
      <c r="K1012" s="5">
        <v>0</v>
      </c>
      <c r="L1012" s="5">
        <v>0</v>
      </c>
      <c r="M1012" s="5">
        <v>0</v>
      </c>
      <c r="N1012">
        <v>232</v>
      </c>
      <c r="O1012">
        <v>1088</v>
      </c>
      <c r="P1012">
        <v>7</v>
      </c>
      <c r="Q1012">
        <v>7.3</v>
      </c>
      <c r="R1012" s="54"/>
      <c r="T1012" s="91">
        <f t="shared" si="51"/>
        <v>7.3</v>
      </c>
      <c r="U1012" s="94">
        <f t="shared" si="50"/>
        <v>-1.6000000000000005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5.9</v>
      </c>
      <c r="AM1012" s="5">
        <v>87</v>
      </c>
      <c r="AN1012" s="5">
        <v>3.9</v>
      </c>
      <c r="AO1012" s="5">
        <v>5.9</v>
      </c>
      <c r="AP1012" s="5">
        <v>4.3</v>
      </c>
      <c r="AQ1012" s="5">
        <v>5.4</v>
      </c>
      <c r="AR1012" s="5">
        <v>1029</v>
      </c>
      <c r="AS1012" s="5">
        <v>2410</v>
      </c>
      <c r="AT1012" s="5">
        <v>0</v>
      </c>
      <c r="AU1012" s="5">
        <v>0</v>
      </c>
      <c r="AV1012" s="5">
        <v>0</v>
      </c>
      <c r="AW1012" s="5">
        <v>0</v>
      </c>
      <c r="AX1012">
        <v>232</v>
      </c>
      <c r="AY1012">
        <v>1088</v>
      </c>
      <c r="AZ1012">
        <v>7</v>
      </c>
      <c r="BA1012">
        <v>7.3</v>
      </c>
      <c r="BB1012" s="55">
        <v>0.69652777777807595</v>
      </c>
    </row>
    <row r="1013" spans="2:54" x14ac:dyDescent="0.25">
      <c r="B1013" s="5">
        <v>5.9</v>
      </c>
      <c r="C1013" s="5">
        <v>87</v>
      </c>
      <c r="D1013" s="5">
        <v>3.9</v>
      </c>
      <c r="E1013" s="5">
        <v>4.5</v>
      </c>
      <c r="F1013" s="5">
        <v>6.8</v>
      </c>
      <c r="G1013" s="5">
        <v>7.9</v>
      </c>
      <c r="H1013" s="5">
        <v>1028.7</v>
      </c>
      <c r="I1013" s="5">
        <v>2340</v>
      </c>
      <c r="J1013" s="5">
        <v>0</v>
      </c>
      <c r="K1013" s="5">
        <v>0</v>
      </c>
      <c r="L1013" s="5">
        <v>0</v>
      </c>
      <c r="M1013" s="5">
        <v>0</v>
      </c>
      <c r="N1013">
        <v>232</v>
      </c>
      <c r="O1013">
        <v>1088</v>
      </c>
      <c r="P1013">
        <v>7</v>
      </c>
      <c r="Q1013">
        <v>7.3</v>
      </c>
      <c r="R1013" s="54"/>
      <c r="T1013" s="91">
        <f t="shared" si="51"/>
        <v>7.3</v>
      </c>
      <c r="U1013" s="94">
        <f t="shared" si="50"/>
        <v>-1.6000000000000005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5.9</v>
      </c>
      <c r="AM1013" s="5">
        <v>87</v>
      </c>
      <c r="AN1013" s="5">
        <v>3.9</v>
      </c>
      <c r="AO1013" s="5">
        <v>4.5</v>
      </c>
      <c r="AP1013" s="5">
        <v>6.8</v>
      </c>
      <c r="AQ1013" s="5">
        <v>7.9</v>
      </c>
      <c r="AR1013" s="5">
        <v>1028.7</v>
      </c>
      <c r="AS1013" s="5">
        <v>2340</v>
      </c>
      <c r="AT1013" s="5">
        <v>0</v>
      </c>
      <c r="AU1013" s="5">
        <v>0</v>
      </c>
      <c r="AV1013" s="5">
        <v>0</v>
      </c>
      <c r="AW1013" s="5">
        <v>0</v>
      </c>
      <c r="AX1013">
        <v>232</v>
      </c>
      <c r="AY1013">
        <v>1088</v>
      </c>
      <c r="AZ1013">
        <v>7</v>
      </c>
      <c r="BA1013">
        <v>7.3</v>
      </c>
      <c r="BB1013" s="55">
        <v>0.69722222222252095</v>
      </c>
    </row>
    <row r="1014" spans="2:54" x14ac:dyDescent="0.25">
      <c r="B1014" s="5">
        <v>5.9</v>
      </c>
      <c r="C1014" s="5">
        <v>87</v>
      </c>
      <c r="D1014" s="5">
        <v>3.9</v>
      </c>
      <c r="E1014" s="5">
        <v>4.8</v>
      </c>
      <c r="F1014" s="5">
        <v>5.8</v>
      </c>
      <c r="G1014" s="5">
        <v>7.9</v>
      </c>
      <c r="H1014" s="5">
        <v>1028.7</v>
      </c>
      <c r="I1014" s="5">
        <v>2140</v>
      </c>
      <c r="J1014" s="5">
        <v>0</v>
      </c>
      <c r="K1014" s="5">
        <v>0</v>
      </c>
      <c r="L1014" s="5">
        <v>0</v>
      </c>
      <c r="M1014" s="5">
        <v>0</v>
      </c>
      <c r="N1014">
        <v>232</v>
      </c>
      <c r="O1014">
        <v>1088</v>
      </c>
      <c r="P1014">
        <v>7</v>
      </c>
      <c r="Q1014">
        <v>7.3</v>
      </c>
      <c r="R1014" s="54"/>
      <c r="T1014" s="91">
        <f t="shared" si="51"/>
        <v>7.3</v>
      </c>
      <c r="U1014" s="94">
        <f t="shared" si="50"/>
        <v>-1.6000000000000005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5.9</v>
      </c>
      <c r="AM1014" s="5">
        <v>87</v>
      </c>
      <c r="AN1014" s="5">
        <v>3.9</v>
      </c>
      <c r="AO1014" s="5">
        <v>4.8</v>
      </c>
      <c r="AP1014" s="5">
        <v>5.8</v>
      </c>
      <c r="AQ1014" s="5">
        <v>7.9</v>
      </c>
      <c r="AR1014" s="5">
        <v>1028.7</v>
      </c>
      <c r="AS1014" s="5">
        <v>2140</v>
      </c>
      <c r="AT1014" s="5">
        <v>0</v>
      </c>
      <c r="AU1014" s="5">
        <v>0</v>
      </c>
      <c r="AV1014" s="5">
        <v>0</v>
      </c>
      <c r="AW1014" s="5">
        <v>0</v>
      </c>
      <c r="AX1014">
        <v>232</v>
      </c>
      <c r="AY1014">
        <v>1088</v>
      </c>
      <c r="AZ1014">
        <v>7</v>
      </c>
      <c r="BA1014">
        <v>7.3</v>
      </c>
      <c r="BB1014" s="55">
        <v>0.69791666666696595</v>
      </c>
    </row>
    <row r="1015" spans="2:54" x14ac:dyDescent="0.25">
      <c r="B1015" s="5">
        <v>5.9</v>
      </c>
      <c r="C1015" s="5">
        <v>87</v>
      </c>
      <c r="D1015" s="5">
        <v>3.9</v>
      </c>
      <c r="E1015" s="5">
        <v>5.9</v>
      </c>
      <c r="F1015" s="5">
        <v>3.6</v>
      </c>
      <c r="G1015" s="5">
        <v>4</v>
      </c>
      <c r="H1015" s="5">
        <v>1028.7</v>
      </c>
      <c r="I1015" s="5">
        <v>1940</v>
      </c>
      <c r="J1015" s="5">
        <v>0</v>
      </c>
      <c r="K1015" s="5">
        <v>0</v>
      </c>
      <c r="L1015" s="5">
        <v>0</v>
      </c>
      <c r="M1015" s="5">
        <v>0</v>
      </c>
      <c r="N1015">
        <v>232</v>
      </c>
      <c r="O1015">
        <v>1088</v>
      </c>
      <c r="P1015">
        <v>7</v>
      </c>
      <c r="Q1015">
        <v>7.3</v>
      </c>
      <c r="R1015" s="54"/>
      <c r="T1015" s="91">
        <f t="shared" si="51"/>
        <v>7.3</v>
      </c>
      <c r="U1015" s="94">
        <f t="shared" si="50"/>
        <v>-1.6000000000000005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5.9</v>
      </c>
      <c r="AM1015" s="5">
        <v>87</v>
      </c>
      <c r="AN1015" s="5">
        <v>3.9</v>
      </c>
      <c r="AO1015" s="5">
        <v>5.9</v>
      </c>
      <c r="AP1015" s="5">
        <v>3.6</v>
      </c>
      <c r="AQ1015" s="5">
        <v>4</v>
      </c>
      <c r="AR1015" s="5">
        <v>1028.7</v>
      </c>
      <c r="AS1015" s="5">
        <v>1940</v>
      </c>
      <c r="AT1015" s="5">
        <v>0</v>
      </c>
      <c r="AU1015" s="5">
        <v>0</v>
      </c>
      <c r="AV1015" s="5">
        <v>0</v>
      </c>
      <c r="AW1015" s="5">
        <v>0</v>
      </c>
      <c r="AX1015">
        <v>232</v>
      </c>
      <c r="AY1015">
        <v>1088</v>
      </c>
      <c r="AZ1015">
        <v>7</v>
      </c>
      <c r="BA1015">
        <v>7.3</v>
      </c>
      <c r="BB1015" s="55">
        <v>0.69861111111141105</v>
      </c>
    </row>
    <row r="1016" spans="2:54" x14ac:dyDescent="0.25">
      <c r="B1016" s="5">
        <v>5.9</v>
      </c>
      <c r="C1016" s="5">
        <v>87</v>
      </c>
      <c r="D1016" s="5">
        <v>3.9</v>
      </c>
      <c r="E1016" s="5">
        <v>5.9</v>
      </c>
      <c r="F1016" s="5">
        <v>4</v>
      </c>
      <c r="G1016" s="5">
        <v>5</v>
      </c>
      <c r="H1016" s="5">
        <v>1028.5999999999999</v>
      </c>
      <c r="I1016" s="5">
        <v>1770</v>
      </c>
      <c r="J1016" s="5">
        <v>0</v>
      </c>
      <c r="K1016" s="5">
        <v>0</v>
      </c>
      <c r="L1016" s="5">
        <v>0</v>
      </c>
      <c r="M1016" s="5">
        <v>0</v>
      </c>
      <c r="N1016">
        <v>232</v>
      </c>
      <c r="O1016">
        <v>1088</v>
      </c>
      <c r="P1016">
        <v>7</v>
      </c>
      <c r="Q1016">
        <v>7.3</v>
      </c>
      <c r="R1016" s="54"/>
      <c r="T1016" s="91">
        <f t="shared" si="51"/>
        <v>7.3</v>
      </c>
      <c r="U1016" s="94">
        <f t="shared" si="50"/>
        <v>-1.6000000000000005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5.9</v>
      </c>
      <c r="AM1016" s="5">
        <v>87</v>
      </c>
      <c r="AN1016" s="5">
        <v>3.9</v>
      </c>
      <c r="AO1016" s="5">
        <v>5.9</v>
      </c>
      <c r="AP1016" s="5">
        <v>4</v>
      </c>
      <c r="AQ1016" s="5">
        <v>5</v>
      </c>
      <c r="AR1016" s="5">
        <v>1028.5999999999999</v>
      </c>
      <c r="AS1016" s="5">
        <v>1770</v>
      </c>
      <c r="AT1016" s="5">
        <v>0</v>
      </c>
      <c r="AU1016" s="5">
        <v>0</v>
      </c>
      <c r="AV1016" s="5">
        <v>0</v>
      </c>
      <c r="AW1016" s="5">
        <v>0</v>
      </c>
      <c r="AX1016">
        <v>232</v>
      </c>
      <c r="AY1016">
        <v>1088</v>
      </c>
      <c r="AZ1016">
        <v>7</v>
      </c>
      <c r="BA1016">
        <v>7.3</v>
      </c>
      <c r="BB1016" s="55">
        <v>0.69930555555585605</v>
      </c>
    </row>
    <row r="1017" spans="2:54" x14ac:dyDescent="0.25">
      <c r="B1017" s="5">
        <v>5.9</v>
      </c>
      <c r="C1017" s="5">
        <v>87</v>
      </c>
      <c r="D1017" s="5">
        <v>3.9</v>
      </c>
      <c r="E1017" s="5">
        <v>5.9</v>
      </c>
      <c r="F1017" s="5">
        <v>3.6</v>
      </c>
      <c r="G1017" s="5">
        <v>5.8</v>
      </c>
      <c r="H1017" s="5">
        <v>1028.8</v>
      </c>
      <c r="I1017" s="5">
        <v>1660</v>
      </c>
      <c r="J1017" s="5">
        <v>0</v>
      </c>
      <c r="K1017" s="5">
        <v>0</v>
      </c>
      <c r="L1017" s="5">
        <v>0</v>
      </c>
      <c r="M1017" s="5">
        <v>0</v>
      </c>
      <c r="N1017">
        <v>232</v>
      </c>
      <c r="O1017">
        <v>1088</v>
      </c>
      <c r="P1017">
        <v>7</v>
      </c>
      <c r="Q1017">
        <v>7.3</v>
      </c>
      <c r="R1017" s="54"/>
      <c r="T1017" s="91">
        <f t="shared" si="51"/>
        <v>7.3</v>
      </c>
      <c r="U1017" s="94">
        <f t="shared" si="50"/>
        <v>-1.6000000000000005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5.9</v>
      </c>
      <c r="AM1017" s="5">
        <v>87</v>
      </c>
      <c r="AN1017" s="5">
        <v>3.9</v>
      </c>
      <c r="AO1017" s="5">
        <v>5.9</v>
      </c>
      <c r="AP1017" s="5">
        <v>3.6</v>
      </c>
      <c r="AQ1017" s="5">
        <v>5.8</v>
      </c>
      <c r="AR1017" s="5">
        <v>1028.8</v>
      </c>
      <c r="AS1017" s="5">
        <v>1660</v>
      </c>
      <c r="AT1017" s="5">
        <v>0</v>
      </c>
      <c r="AU1017" s="5">
        <v>0</v>
      </c>
      <c r="AV1017" s="5">
        <v>0</v>
      </c>
      <c r="AW1017" s="5">
        <v>0</v>
      </c>
      <c r="AX1017">
        <v>232</v>
      </c>
      <c r="AY1017">
        <v>1088</v>
      </c>
      <c r="AZ1017">
        <v>7</v>
      </c>
      <c r="BA1017">
        <v>7.3</v>
      </c>
      <c r="BB1017" s="55">
        <v>0.70000000000030105</v>
      </c>
    </row>
    <row r="1018" spans="2:54" x14ac:dyDescent="0.25">
      <c r="B1018" s="5">
        <v>5.9</v>
      </c>
      <c r="C1018" s="5">
        <v>87</v>
      </c>
      <c r="D1018" s="5">
        <v>3.9</v>
      </c>
      <c r="E1018" s="5">
        <v>5.9</v>
      </c>
      <c r="F1018" s="5">
        <v>1.8</v>
      </c>
      <c r="G1018" s="5">
        <v>4.7</v>
      </c>
      <c r="H1018" s="5">
        <v>1028.5999999999999</v>
      </c>
      <c r="I1018" s="5">
        <v>1560</v>
      </c>
      <c r="J1018" s="5">
        <v>0</v>
      </c>
      <c r="K1018" s="5">
        <v>0</v>
      </c>
      <c r="L1018" s="5">
        <v>0</v>
      </c>
      <c r="M1018" s="5">
        <v>0</v>
      </c>
      <c r="N1018">
        <v>232</v>
      </c>
      <c r="O1018">
        <v>1088</v>
      </c>
      <c r="P1018">
        <v>7</v>
      </c>
      <c r="Q1018">
        <v>7.2</v>
      </c>
      <c r="R1018" s="54"/>
      <c r="T1018" s="91">
        <f t="shared" si="51"/>
        <v>7.2</v>
      </c>
      <c r="U1018" s="94">
        <f t="shared" si="50"/>
        <v>-1.7000000000000002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5.9</v>
      </c>
      <c r="AM1018" s="5">
        <v>87</v>
      </c>
      <c r="AN1018" s="5">
        <v>3.9</v>
      </c>
      <c r="AO1018" s="5">
        <v>5.9</v>
      </c>
      <c r="AP1018" s="5">
        <v>1.8</v>
      </c>
      <c r="AQ1018" s="5">
        <v>4.7</v>
      </c>
      <c r="AR1018" s="5">
        <v>1028.5999999999999</v>
      </c>
      <c r="AS1018" s="5">
        <v>1560</v>
      </c>
      <c r="AT1018" s="5">
        <v>0</v>
      </c>
      <c r="AU1018" s="5">
        <v>0</v>
      </c>
      <c r="AV1018" s="5">
        <v>0</v>
      </c>
      <c r="AW1018" s="5">
        <v>0</v>
      </c>
      <c r="AX1018">
        <v>232</v>
      </c>
      <c r="AY1018">
        <v>1088</v>
      </c>
      <c r="AZ1018">
        <v>7</v>
      </c>
      <c r="BA1018">
        <v>7.2</v>
      </c>
      <c r="BB1018" s="55">
        <v>0.70069444444474605</v>
      </c>
    </row>
    <row r="1019" spans="2:54" x14ac:dyDescent="0.25">
      <c r="B1019" s="5">
        <v>5.9</v>
      </c>
      <c r="C1019" s="5">
        <v>87</v>
      </c>
      <c r="D1019" s="5">
        <v>3.9</v>
      </c>
      <c r="E1019" s="5">
        <v>5.9</v>
      </c>
      <c r="F1019" s="5">
        <v>4.3</v>
      </c>
      <c r="G1019" s="5">
        <v>6.1</v>
      </c>
      <c r="H1019" s="5">
        <v>1028.5999999999999</v>
      </c>
      <c r="I1019" s="5">
        <v>1460</v>
      </c>
      <c r="J1019" s="5">
        <v>0</v>
      </c>
      <c r="K1019" s="5">
        <v>0</v>
      </c>
      <c r="L1019" s="5">
        <v>0</v>
      </c>
      <c r="M1019" s="5">
        <v>0</v>
      </c>
      <c r="N1019">
        <v>232</v>
      </c>
      <c r="O1019">
        <v>1088</v>
      </c>
      <c r="P1019">
        <v>6.9</v>
      </c>
      <c r="Q1019">
        <v>7.2</v>
      </c>
      <c r="R1019" s="54"/>
      <c r="T1019" s="91">
        <f t="shared" si="51"/>
        <v>7.2</v>
      </c>
      <c r="U1019" s="94">
        <f t="shared" si="50"/>
        <v>-1.7000000000000002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5.9</v>
      </c>
      <c r="AM1019" s="5">
        <v>87</v>
      </c>
      <c r="AN1019" s="5">
        <v>3.9</v>
      </c>
      <c r="AO1019" s="5">
        <v>5.9</v>
      </c>
      <c r="AP1019" s="5">
        <v>4.3</v>
      </c>
      <c r="AQ1019" s="5">
        <v>6.1</v>
      </c>
      <c r="AR1019" s="5">
        <v>1028.5999999999999</v>
      </c>
      <c r="AS1019" s="5">
        <v>1460</v>
      </c>
      <c r="AT1019" s="5">
        <v>0</v>
      </c>
      <c r="AU1019" s="5">
        <v>0</v>
      </c>
      <c r="AV1019" s="5">
        <v>0</v>
      </c>
      <c r="AW1019" s="5">
        <v>0</v>
      </c>
      <c r="AX1019">
        <v>232</v>
      </c>
      <c r="AY1019">
        <v>1088</v>
      </c>
      <c r="AZ1019">
        <v>6.9</v>
      </c>
      <c r="BA1019">
        <v>7.2</v>
      </c>
      <c r="BB1019" s="55">
        <v>0.70138888888919104</v>
      </c>
    </row>
    <row r="1020" spans="2:54" x14ac:dyDescent="0.25">
      <c r="B1020" s="5">
        <v>5.9</v>
      </c>
      <c r="C1020" s="5">
        <v>87</v>
      </c>
      <c r="D1020" s="5">
        <v>3.9</v>
      </c>
      <c r="E1020" s="5">
        <v>5.9</v>
      </c>
      <c r="F1020" s="5">
        <v>4</v>
      </c>
      <c r="G1020" s="5">
        <v>5</v>
      </c>
      <c r="H1020" s="5">
        <v>1028.8</v>
      </c>
      <c r="I1020" s="5">
        <v>1340</v>
      </c>
      <c r="J1020" s="5">
        <v>0</v>
      </c>
      <c r="K1020" s="5">
        <v>0</v>
      </c>
      <c r="L1020" s="5">
        <v>0</v>
      </c>
      <c r="M1020" s="5">
        <v>0</v>
      </c>
      <c r="N1020">
        <v>232</v>
      </c>
      <c r="O1020">
        <v>1088</v>
      </c>
      <c r="P1020">
        <v>6.9</v>
      </c>
      <c r="Q1020">
        <v>7.2</v>
      </c>
      <c r="R1020" s="54"/>
      <c r="T1020" s="91">
        <f t="shared" si="51"/>
        <v>7.2</v>
      </c>
      <c r="U1020" s="94">
        <f t="shared" si="50"/>
        <v>-1.7000000000000002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5.9</v>
      </c>
      <c r="AM1020" s="5">
        <v>87</v>
      </c>
      <c r="AN1020" s="5">
        <v>3.9</v>
      </c>
      <c r="AO1020" s="5">
        <v>5.9</v>
      </c>
      <c r="AP1020" s="5">
        <v>4</v>
      </c>
      <c r="AQ1020" s="5">
        <v>5</v>
      </c>
      <c r="AR1020" s="5">
        <v>1028.8</v>
      </c>
      <c r="AS1020" s="5">
        <v>1340</v>
      </c>
      <c r="AT1020" s="5">
        <v>0</v>
      </c>
      <c r="AU1020" s="5">
        <v>0</v>
      </c>
      <c r="AV1020" s="5">
        <v>0</v>
      </c>
      <c r="AW1020" s="5">
        <v>0</v>
      </c>
      <c r="AX1020">
        <v>232</v>
      </c>
      <c r="AY1020">
        <v>1088</v>
      </c>
      <c r="AZ1020">
        <v>6.9</v>
      </c>
      <c r="BA1020">
        <v>7.2</v>
      </c>
      <c r="BB1020" s="55">
        <v>0.70208333333363604</v>
      </c>
    </row>
    <row r="1021" spans="2:54" x14ac:dyDescent="0.25">
      <c r="B1021" s="5">
        <v>5.9</v>
      </c>
      <c r="C1021" s="5">
        <v>87</v>
      </c>
      <c r="D1021" s="5">
        <v>3.9</v>
      </c>
      <c r="E1021" s="5">
        <v>4.3</v>
      </c>
      <c r="F1021" s="5">
        <v>7.6</v>
      </c>
      <c r="G1021" s="5">
        <v>7.6</v>
      </c>
      <c r="H1021" s="5">
        <v>1028.8</v>
      </c>
      <c r="I1021" s="5">
        <v>1280</v>
      </c>
      <c r="J1021" s="5">
        <v>0</v>
      </c>
      <c r="K1021" s="5">
        <v>0</v>
      </c>
      <c r="L1021" s="5">
        <v>0</v>
      </c>
      <c r="M1021" s="5">
        <v>0</v>
      </c>
      <c r="N1021">
        <v>232</v>
      </c>
      <c r="O1021">
        <v>1088</v>
      </c>
      <c r="P1021">
        <v>6.9</v>
      </c>
      <c r="Q1021">
        <v>7.2</v>
      </c>
      <c r="R1021" s="54"/>
      <c r="T1021" s="91">
        <f t="shared" si="51"/>
        <v>7.2</v>
      </c>
      <c r="U1021" s="94">
        <f t="shared" si="50"/>
        <v>-1.7000000000000002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5.9</v>
      </c>
      <c r="AM1021" s="5">
        <v>87</v>
      </c>
      <c r="AN1021" s="5">
        <v>3.9</v>
      </c>
      <c r="AO1021" s="5">
        <v>4.3</v>
      </c>
      <c r="AP1021" s="5">
        <v>7.6</v>
      </c>
      <c r="AQ1021" s="5">
        <v>7.6</v>
      </c>
      <c r="AR1021" s="5">
        <v>1028.8</v>
      </c>
      <c r="AS1021" s="5">
        <v>1280</v>
      </c>
      <c r="AT1021" s="5">
        <v>0</v>
      </c>
      <c r="AU1021" s="5">
        <v>0</v>
      </c>
      <c r="AV1021" s="5">
        <v>0</v>
      </c>
      <c r="AW1021" s="5">
        <v>0</v>
      </c>
      <c r="AX1021">
        <v>232</v>
      </c>
      <c r="AY1021">
        <v>1088</v>
      </c>
      <c r="AZ1021">
        <v>6.9</v>
      </c>
      <c r="BA1021">
        <v>7.2</v>
      </c>
      <c r="BB1021" s="55">
        <v>0.70277777777808104</v>
      </c>
    </row>
    <row r="1022" spans="2:54" x14ac:dyDescent="0.25">
      <c r="B1022" s="5">
        <v>5.9</v>
      </c>
      <c r="C1022" s="5">
        <v>87</v>
      </c>
      <c r="D1022" s="5">
        <v>3.9</v>
      </c>
      <c r="E1022" s="5">
        <v>5.9</v>
      </c>
      <c r="F1022" s="5">
        <v>2.9</v>
      </c>
      <c r="G1022" s="5">
        <v>3.2</v>
      </c>
      <c r="H1022" s="5">
        <v>1028.7</v>
      </c>
      <c r="I1022" s="5">
        <v>1240</v>
      </c>
      <c r="J1022" s="5">
        <v>0</v>
      </c>
      <c r="K1022" s="5">
        <v>0</v>
      </c>
      <c r="L1022" s="5">
        <v>0</v>
      </c>
      <c r="M1022" s="5">
        <v>0</v>
      </c>
      <c r="N1022">
        <v>232</v>
      </c>
      <c r="O1022">
        <v>1088</v>
      </c>
      <c r="P1022">
        <v>6.9</v>
      </c>
      <c r="Q1022">
        <v>7.2</v>
      </c>
      <c r="R1022" s="54"/>
      <c r="T1022" s="91">
        <f t="shared" si="51"/>
        <v>7.2</v>
      </c>
      <c r="U1022" s="94">
        <f t="shared" si="50"/>
        <v>-1.7000000000000002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5.9</v>
      </c>
      <c r="AM1022" s="5">
        <v>87</v>
      </c>
      <c r="AN1022" s="5">
        <v>3.9</v>
      </c>
      <c r="AO1022" s="5">
        <v>5.9</v>
      </c>
      <c r="AP1022" s="5">
        <v>2.9</v>
      </c>
      <c r="AQ1022" s="5">
        <v>3.2</v>
      </c>
      <c r="AR1022" s="5">
        <v>1028.7</v>
      </c>
      <c r="AS1022" s="5">
        <v>1240</v>
      </c>
      <c r="AT1022" s="5">
        <v>0</v>
      </c>
      <c r="AU1022" s="5">
        <v>0</v>
      </c>
      <c r="AV1022" s="5">
        <v>0</v>
      </c>
      <c r="AW1022" s="5">
        <v>0</v>
      </c>
      <c r="AX1022">
        <v>232</v>
      </c>
      <c r="AY1022">
        <v>1088</v>
      </c>
      <c r="AZ1022">
        <v>6.9</v>
      </c>
      <c r="BA1022">
        <v>7.2</v>
      </c>
      <c r="BB1022" s="55">
        <v>0.70347222222252603</v>
      </c>
    </row>
    <row r="1023" spans="2:54" x14ac:dyDescent="0.25">
      <c r="B1023" s="5">
        <v>5.9</v>
      </c>
      <c r="C1023" s="5">
        <v>87</v>
      </c>
      <c r="D1023" s="5">
        <v>3.9</v>
      </c>
      <c r="E1023" s="5">
        <v>5.9</v>
      </c>
      <c r="F1023" s="5">
        <v>4</v>
      </c>
      <c r="G1023" s="5">
        <v>4.3</v>
      </c>
      <c r="H1023" s="5">
        <v>1028.8</v>
      </c>
      <c r="I1023" s="5">
        <v>1160</v>
      </c>
      <c r="J1023" s="5">
        <v>0</v>
      </c>
      <c r="K1023" s="5">
        <v>0</v>
      </c>
      <c r="L1023" s="5">
        <v>0</v>
      </c>
      <c r="M1023" s="5">
        <v>0</v>
      </c>
      <c r="N1023">
        <v>232</v>
      </c>
      <c r="O1023">
        <v>1088</v>
      </c>
      <c r="P1023">
        <v>6.9</v>
      </c>
      <c r="Q1023">
        <v>7.2</v>
      </c>
      <c r="R1023" s="54"/>
      <c r="T1023" s="91">
        <f t="shared" si="51"/>
        <v>7.2</v>
      </c>
      <c r="U1023" s="94">
        <f t="shared" si="50"/>
        <v>-1.7000000000000002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5.9</v>
      </c>
      <c r="AM1023" s="5">
        <v>87</v>
      </c>
      <c r="AN1023" s="5">
        <v>3.9</v>
      </c>
      <c r="AO1023" s="5">
        <v>5.9</v>
      </c>
      <c r="AP1023" s="5">
        <v>4</v>
      </c>
      <c r="AQ1023" s="5">
        <v>4.3</v>
      </c>
      <c r="AR1023" s="5">
        <v>1028.8</v>
      </c>
      <c r="AS1023" s="5">
        <v>1160</v>
      </c>
      <c r="AT1023" s="5">
        <v>0</v>
      </c>
      <c r="AU1023" s="5">
        <v>0</v>
      </c>
      <c r="AV1023" s="5">
        <v>0</v>
      </c>
      <c r="AW1023" s="5">
        <v>0</v>
      </c>
      <c r="AX1023">
        <v>232</v>
      </c>
      <c r="AY1023">
        <v>1088</v>
      </c>
      <c r="AZ1023">
        <v>6.9</v>
      </c>
      <c r="BA1023">
        <v>7.2</v>
      </c>
      <c r="BB1023" s="55">
        <v>0.70416666666697103</v>
      </c>
    </row>
    <row r="1024" spans="2:54" x14ac:dyDescent="0.25">
      <c r="B1024" s="5">
        <v>5.9</v>
      </c>
      <c r="C1024" s="5">
        <v>87</v>
      </c>
      <c r="D1024" s="5">
        <v>3.9</v>
      </c>
      <c r="E1024" s="5">
        <v>5.9</v>
      </c>
      <c r="F1024" s="5">
        <v>3.2</v>
      </c>
      <c r="G1024" s="5">
        <v>3.6</v>
      </c>
      <c r="H1024" s="5">
        <v>1028.7</v>
      </c>
      <c r="I1024" s="5">
        <v>1100</v>
      </c>
      <c r="J1024" s="5">
        <v>0</v>
      </c>
      <c r="K1024" s="5">
        <v>0</v>
      </c>
      <c r="L1024" s="5">
        <v>0</v>
      </c>
      <c r="M1024" s="5">
        <v>0</v>
      </c>
      <c r="N1024">
        <v>232</v>
      </c>
      <c r="O1024">
        <v>1088</v>
      </c>
      <c r="P1024">
        <v>6.8</v>
      </c>
      <c r="Q1024">
        <v>7.2</v>
      </c>
      <c r="R1024" s="54"/>
      <c r="T1024" s="91">
        <f t="shared" si="51"/>
        <v>7.2</v>
      </c>
      <c r="U1024" s="94">
        <f t="shared" si="50"/>
        <v>-1.7000000000000002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5.9</v>
      </c>
      <c r="AM1024" s="5">
        <v>87</v>
      </c>
      <c r="AN1024" s="5">
        <v>3.9</v>
      </c>
      <c r="AO1024" s="5">
        <v>5.9</v>
      </c>
      <c r="AP1024" s="5">
        <v>3.2</v>
      </c>
      <c r="AQ1024" s="5">
        <v>3.6</v>
      </c>
      <c r="AR1024" s="5">
        <v>1028.7</v>
      </c>
      <c r="AS1024" s="5">
        <v>1100</v>
      </c>
      <c r="AT1024" s="5">
        <v>0</v>
      </c>
      <c r="AU1024" s="5">
        <v>0</v>
      </c>
      <c r="AV1024" s="5">
        <v>0</v>
      </c>
      <c r="AW1024" s="5">
        <v>0</v>
      </c>
      <c r="AX1024">
        <v>232</v>
      </c>
      <c r="AY1024">
        <v>1088</v>
      </c>
      <c r="AZ1024">
        <v>6.8</v>
      </c>
      <c r="BA1024">
        <v>7.2</v>
      </c>
      <c r="BB1024" s="55">
        <v>0.70486111111141603</v>
      </c>
    </row>
    <row r="1025" spans="2:54" x14ac:dyDescent="0.25">
      <c r="B1025" s="5">
        <v>5.9</v>
      </c>
      <c r="C1025" s="5">
        <v>87</v>
      </c>
      <c r="D1025" s="5">
        <v>3.9</v>
      </c>
      <c r="E1025" s="5">
        <v>4.5999999999999996</v>
      </c>
      <c r="F1025" s="5">
        <v>6.5</v>
      </c>
      <c r="G1025" s="5">
        <v>6.8</v>
      </c>
      <c r="H1025" s="5">
        <v>1028.8</v>
      </c>
      <c r="I1025" s="5">
        <v>1060</v>
      </c>
      <c r="J1025" s="5">
        <v>0</v>
      </c>
      <c r="K1025" s="5">
        <v>0</v>
      </c>
      <c r="L1025" s="5">
        <v>0</v>
      </c>
      <c r="M1025" s="5">
        <v>0</v>
      </c>
      <c r="N1025">
        <v>232</v>
      </c>
      <c r="O1025">
        <v>1088</v>
      </c>
      <c r="P1025">
        <v>6.8</v>
      </c>
      <c r="Q1025">
        <v>7.2</v>
      </c>
      <c r="R1025" s="54"/>
      <c r="T1025" s="91">
        <f t="shared" si="51"/>
        <v>7.2</v>
      </c>
      <c r="U1025" s="94">
        <f t="shared" si="50"/>
        <v>-1.7000000000000002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5.9</v>
      </c>
      <c r="AM1025" s="5">
        <v>87</v>
      </c>
      <c r="AN1025" s="5">
        <v>3.9</v>
      </c>
      <c r="AO1025" s="5">
        <v>4.5999999999999996</v>
      </c>
      <c r="AP1025" s="5">
        <v>6.5</v>
      </c>
      <c r="AQ1025" s="5">
        <v>6.8</v>
      </c>
      <c r="AR1025" s="5">
        <v>1028.8</v>
      </c>
      <c r="AS1025" s="5">
        <v>1060</v>
      </c>
      <c r="AT1025" s="5">
        <v>0</v>
      </c>
      <c r="AU1025" s="5">
        <v>0</v>
      </c>
      <c r="AV1025" s="5">
        <v>0</v>
      </c>
      <c r="AW1025" s="5">
        <v>0</v>
      </c>
      <c r="AX1025">
        <v>232</v>
      </c>
      <c r="AY1025">
        <v>1088</v>
      </c>
      <c r="AZ1025">
        <v>6.8</v>
      </c>
      <c r="BA1025">
        <v>7.2</v>
      </c>
      <c r="BB1025" s="55">
        <v>0.70555555555586102</v>
      </c>
    </row>
    <row r="1026" spans="2:54" x14ac:dyDescent="0.25">
      <c r="B1026" s="5">
        <v>5.9</v>
      </c>
      <c r="C1026" s="5">
        <v>87</v>
      </c>
      <c r="D1026" s="5">
        <v>3.9</v>
      </c>
      <c r="E1026" s="5">
        <v>5.9</v>
      </c>
      <c r="F1026" s="5">
        <v>4.3</v>
      </c>
      <c r="G1026" s="5">
        <v>6.5</v>
      </c>
      <c r="H1026" s="5">
        <v>1028.5999999999999</v>
      </c>
      <c r="I1026" s="5">
        <v>1020</v>
      </c>
      <c r="J1026" s="5">
        <v>0</v>
      </c>
      <c r="K1026" s="5">
        <v>0</v>
      </c>
      <c r="L1026" s="5">
        <v>0</v>
      </c>
      <c r="M1026" s="5">
        <v>0</v>
      </c>
      <c r="N1026">
        <v>232</v>
      </c>
      <c r="O1026">
        <v>1088</v>
      </c>
      <c r="P1026">
        <v>6.8</v>
      </c>
      <c r="Q1026">
        <v>7.1</v>
      </c>
      <c r="R1026" s="54"/>
      <c r="T1026" s="91">
        <f t="shared" si="51"/>
        <v>7.1</v>
      </c>
      <c r="U1026" s="94">
        <f t="shared" si="50"/>
        <v>-1.8000000000000007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5.9</v>
      </c>
      <c r="AM1026" s="5">
        <v>87</v>
      </c>
      <c r="AN1026" s="5">
        <v>3.9</v>
      </c>
      <c r="AO1026" s="5">
        <v>5.9</v>
      </c>
      <c r="AP1026" s="5">
        <v>4.3</v>
      </c>
      <c r="AQ1026" s="5">
        <v>6.5</v>
      </c>
      <c r="AR1026" s="5">
        <v>1028.5999999999999</v>
      </c>
      <c r="AS1026" s="5">
        <v>1020</v>
      </c>
      <c r="AT1026" s="5">
        <v>0</v>
      </c>
      <c r="AU1026" s="5">
        <v>0</v>
      </c>
      <c r="AV1026" s="5">
        <v>0</v>
      </c>
      <c r="AW1026" s="5">
        <v>0</v>
      </c>
      <c r="AX1026">
        <v>232</v>
      </c>
      <c r="AY1026">
        <v>1088</v>
      </c>
      <c r="AZ1026">
        <v>6.8</v>
      </c>
      <c r="BA1026">
        <v>7.1</v>
      </c>
      <c r="BB1026" s="55">
        <v>0.70625000000030602</v>
      </c>
    </row>
    <row r="1027" spans="2:54" x14ac:dyDescent="0.25">
      <c r="B1027" s="5">
        <v>5.9</v>
      </c>
      <c r="C1027" s="5">
        <v>87</v>
      </c>
      <c r="D1027" s="5">
        <v>3.9</v>
      </c>
      <c r="E1027" s="5">
        <v>5.0999999999999996</v>
      </c>
      <c r="F1027" s="5">
        <v>5</v>
      </c>
      <c r="G1027" s="5">
        <v>6.8</v>
      </c>
      <c r="H1027" s="5">
        <v>1028.5999999999999</v>
      </c>
      <c r="I1027" s="5">
        <v>960</v>
      </c>
      <c r="J1027" s="5">
        <v>0</v>
      </c>
      <c r="K1027" s="5">
        <v>0</v>
      </c>
      <c r="L1027" s="5">
        <v>0</v>
      </c>
      <c r="M1027" s="5">
        <v>0</v>
      </c>
      <c r="N1027">
        <v>232</v>
      </c>
      <c r="O1027">
        <v>1088</v>
      </c>
      <c r="P1027">
        <v>6.8</v>
      </c>
      <c r="Q1027">
        <v>7.1</v>
      </c>
      <c r="R1027" s="54"/>
      <c r="T1027" s="91">
        <f t="shared" si="51"/>
        <v>7.1</v>
      </c>
      <c r="U1027" s="94">
        <f t="shared" si="50"/>
        <v>-1.8000000000000007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5.9</v>
      </c>
      <c r="AM1027" s="5">
        <v>87</v>
      </c>
      <c r="AN1027" s="5">
        <v>3.9</v>
      </c>
      <c r="AO1027" s="5">
        <v>5.0999999999999996</v>
      </c>
      <c r="AP1027" s="5">
        <v>5</v>
      </c>
      <c r="AQ1027" s="5">
        <v>6.8</v>
      </c>
      <c r="AR1027" s="5">
        <v>1028.5999999999999</v>
      </c>
      <c r="AS1027" s="5">
        <v>960</v>
      </c>
      <c r="AT1027" s="5">
        <v>0</v>
      </c>
      <c r="AU1027" s="5">
        <v>0</v>
      </c>
      <c r="AV1027" s="5">
        <v>0</v>
      </c>
      <c r="AW1027" s="5">
        <v>0</v>
      </c>
      <c r="AX1027">
        <v>232</v>
      </c>
      <c r="AY1027">
        <v>1088</v>
      </c>
      <c r="AZ1027">
        <v>6.8</v>
      </c>
      <c r="BA1027">
        <v>7.1</v>
      </c>
      <c r="BB1027" s="55">
        <v>0.70694444444475102</v>
      </c>
    </row>
    <row r="1028" spans="2:54" x14ac:dyDescent="0.25">
      <c r="B1028" s="5">
        <v>5.8</v>
      </c>
      <c r="C1028" s="5">
        <v>87</v>
      </c>
      <c r="D1028" s="5">
        <v>3.8</v>
      </c>
      <c r="E1028" s="5">
        <v>5.8</v>
      </c>
      <c r="F1028" s="5">
        <v>3.2</v>
      </c>
      <c r="G1028" s="5">
        <v>4.7</v>
      </c>
      <c r="H1028" s="5">
        <v>1028.4000000000001</v>
      </c>
      <c r="I1028" s="5">
        <v>940</v>
      </c>
      <c r="J1028" s="5">
        <v>0</v>
      </c>
      <c r="K1028" s="5">
        <v>0</v>
      </c>
      <c r="L1028" s="5">
        <v>0</v>
      </c>
      <c r="M1028" s="5">
        <v>0</v>
      </c>
      <c r="N1028">
        <v>232</v>
      </c>
      <c r="O1028">
        <v>1088</v>
      </c>
      <c r="P1028">
        <v>6.8</v>
      </c>
      <c r="Q1028">
        <v>7.1</v>
      </c>
      <c r="R1028" s="54"/>
      <c r="T1028" s="91">
        <f t="shared" si="51"/>
        <v>7.1</v>
      </c>
      <c r="U1028" s="94">
        <f t="shared" si="50"/>
        <v>-1.7000000000000002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5.8</v>
      </c>
      <c r="AM1028" s="5">
        <v>87</v>
      </c>
      <c r="AN1028" s="5">
        <v>3.8</v>
      </c>
      <c r="AO1028" s="5">
        <v>5.8</v>
      </c>
      <c r="AP1028" s="5">
        <v>3.2</v>
      </c>
      <c r="AQ1028" s="5">
        <v>4.7</v>
      </c>
      <c r="AR1028" s="5">
        <v>1028.4000000000001</v>
      </c>
      <c r="AS1028" s="5">
        <v>940</v>
      </c>
      <c r="AT1028" s="5">
        <v>0</v>
      </c>
      <c r="AU1028" s="5">
        <v>0</v>
      </c>
      <c r="AV1028" s="5">
        <v>0</v>
      </c>
      <c r="AW1028" s="5">
        <v>0</v>
      </c>
      <c r="AX1028">
        <v>232</v>
      </c>
      <c r="AY1028">
        <v>1088</v>
      </c>
      <c r="AZ1028">
        <v>6.8</v>
      </c>
      <c r="BA1028">
        <v>7.1</v>
      </c>
      <c r="BB1028" s="55">
        <v>0.70763888888919602</v>
      </c>
    </row>
    <row r="1029" spans="2:54" x14ac:dyDescent="0.25">
      <c r="B1029" s="5">
        <v>5.8</v>
      </c>
      <c r="C1029" s="5">
        <v>87</v>
      </c>
      <c r="D1029" s="5">
        <v>3.8</v>
      </c>
      <c r="E1029" s="5">
        <v>4.7</v>
      </c>
      <c r="F1029" s="5">
        <v>5.8</v>
      </c>
      <c r="G1029" s="5">
        <v>5.8</v>
      </c>
      <c r="H1029" s="5">
        <v>1028.5999999999999</v>
      </c>
      <c r="I1029" s="5">
        <v>890</v>
      </c>
      <c r="J1029" s="5">
        <v>0</v>
      </c>
      <c r="K1029" s="5">
        <v>0</v>
      </c>
      <c r="L1029" s="5">
        <v>0</v>
      </c>
      <c r="M1029" s="5">
        <v>0</v>
      </c>
      <c r="N1029">
        <v>232</v>
      </c>
      <c r="O1029">
        <v>1088</v>
      </c>
      <c r="P1029">
        <v>6.7</v>
      </c>
      <c r="Q1029">
        <v>7.1</v>
      </c>
      <c r="R1029" s="54"/>
      <c r="T1029" s="91">
        <f t="shared" si="51"/>
        <v>7.1</v>
      </c>
      <c r="U1029" s="94">
        <f t="shared" si="50"/>
        <v>-1.7000000000000002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5.8</v>
      </c>
      <c r="AM1029" s="5">
        <v>87</v>
      </c>
      <c r="AN1029" s="5">
        <v>3.8</v>
      </c>
      <c r="AO1029" s="5">
        <v>4.7</v>
      </c>
      <c r="AP1029" s="5">
        <v>5.8</v>
      </c>
      <c r="AQ1029" s="5">
        <v>5.8</v>
      </c>
      <c r="AR1029" s="5">
        <v>1028.5999999999999</v>
      </c>
      <c r="AS1029" s="5">
        <v>890</v>
      </c>
      <c r="AT1029" s="5">
        <v>0</v>
      </c>
      <c r="AU1029" s="5">
        <v>0</v>
      </c>
      <c r="AV1029" s="5">
        <v>0</v>
      </c>
      <c r="AW1029" s="5">
        <v>0</v>
      </c>
      <c r="AX1029">
        <v>232</v>
      </c>
      <c r="AY1029">
        <v>1088</v>
      </c>
      <c r="AZ1029">
        <v>6.7</v>
      </c>
      <c r="BA1029">
        <v>7.1</v>
      </c>
      <c r="BB1029" s="55">
        <v>0.70833333333364101</v>
      </c>
    </row>
    <row r="1030" spans="2:54" x14ac:dyDescent="0.25">
      <c r="B1030" s="5">
        <v>5.8</v>
      </c>
      <c r="C1030" s="5">
        <v>87</v>
      </c>
      <c r="D1030" s="5">
        <v>3.8</v>
      </c>
      <c r="E1030" s="5">
        <v>4.5999999999999996</v>
      </c>
      <c r="F1030" s="5">
        <v>6.1</v>
      </c>
      <c r="G1030" s="5">
        <v>7.2</v>
      </c>
      <c r="H1030" s="5">
        <v>1028.5</v>
      </c>
      <c r="I1030" s="5">
        <v>840</v>
      </c>
      <c r="J1030" s="5">
        <v>0</v>
      </c>
      <c r="K1030" s="5">
        <v>0</v>
      </c>
      <c r="L1030" s="5">
        <v>0</v>
      </c>
      <c r="M1030" s="5">
        <v>0</v>
      </c>
      <c r="N1030">
        <v>232</v>
      </c>
      <c r="O1030">
        <v>1088</v>
      </c>
      <c r="P1030">
        <v>6.7</v>
      </c>
      <c r="Q1030">
        <v>7.1</v>
      </c>
      <c r="R1030" s="54"/>
      <c r="T1030" s="91">
        <f t="shared" si="51"/>
        <v>7.1</v>
      </c>
      <c r="U1030" s="94">
        <f t="shared" si="50"/>
        <v>-1.7000000000000002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5.8</v>
      </c>
      <c r="AM1030" s="5">
        <v>87</v>
      </c>
      <c r="AN1030" s="5">
        <v>3.8</v>
      </c>
      <c r="AO1030" s="5">
        <v>4.5999999999999996</v>
      </c>
      <c r="AP1030" s="5">
        <v>6.1</v>
      </c>
      <c r="AQ1030" s="5">
        <v>7.2</v>
      </c>
      <c r="AR1030" s="5">
        <v>1028.5</v>
      </c>
      <c r="AS1030" s="5">
        <v>840</v>
      </c>
      <c r="AT1030" s="5">
        <v>0</v>
      </c>
      <c r="AU1030" s="5">
        <v>0</v>
      </c>
      <c r="AV1030" s="5">
        <v>0</v>
      </c>
      <c r="AW1030" s="5">
        <v>0</v>
      </c>
      <c r="AX1030">
        <v>232</v>
      </c>
      <c r="AY1030">
        <v>1088</v>
      </c>
      <c r="AZ1030">
        <v>6.7</v>
      </c>
      <c r="BA1030">
        <v>7.1</v>
      </c>
      <c r="BB1030" s="55">
        <v>0.70902777777808601</v>
      </c>
    </row>
    <row r="1031" spans="2:54" x14ac:dyDescent="0.25">
      <c r="B1031" s="5">
        <v>5.9</v>
      </c>
      <c r="C1031" s="5">
        <v>87</v>
      </c>
      <c r="D1031" s="5">
        <v>3.9</v>
      </c>
      <c r="E1031" s="5">
        <v>5</v>
      </c>
      <c r="F1031" s="5">
        <v>5.4</v>
      </c>
      <c r="G1031" s="5">
        <v>5.4</v>
      </c>
      <c r="H1031" s="5">
        <v>1028.5999999999999</v>
      </c>
      <c r="I1031" s="5">
        <v>780</v>
      </c>
      <c r="J1031" s="5">
        <v>0</v>
      </c>
      <c r="K1031" s="5">
        <v>0</v>
      </c>
      <c r="L1031" s="5">
        <v>0</v>
      </c>
      <c r="M1031" s="5">
        <v>0</v>
      </c>
      <c r="N1031">
        <v>232</v>
      </c>
      <c r="O1031">
        <v>1088</v>
      </c>
      <c r="P1031">
        <v>6.7</v>
      </c>
      <c r="Q1031">
        <v>7.1</v>
      </c>
      <c r="R1031" s="54"/>
      <c r="T1031" s="91">
        <f t="shared" si="51"/>
        <v>7.1</v>
      </c>
      <c r="U1031" s="94">
        <f t="shared" si="50"/>
        <v>-1.8000000000000007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5.9</v>
      </c>
      <c r="AM1031" s="5">
        <v>87</v>
      </c>
      <c r="AN1031" s="5">
        <v>3.9</v>
      </c>
      <c r="AO1031" s="5">
        <v>5</v>
      </c>
      <c r="AP1031" s="5">
        <v>5.4</v>
      </c>
      <c r="AQ1031" s="5">
        <v>5.4</v>
      </c>
      <c r="AR1031" s="5">
        <v>1028.5999999999999</v>
      </c>
      <c r="AS1031" s="5">
        <v>780</v>
      </c>
      <c r="AT1031" s="5">
        <v>0</v>
      </c>
      <c r="AU1031" s="5">
        <v>0</v>
      </c>
      <c r="AV1031" s="5">
        <v>0</v>
      </c>
      <c r="AW1031" s="5">
        <v>0</v>
      </c>
      <c r="AX1031">
        <v>232</v>
      </c>
      <c r="AY1031">
        <v>1088</v>
      </c>
      <c r="AZ1031">
        <v>6.7</v>
      </c>
      <c r="BA1031">
        <v>7.1</v>
      </c>
      <c r="BB1031" s="55">
        <v>0.70972222222253101</v>
      </c>
    </row>
    <row r="1032" spans="2:54" x14ac:dyDescent="0.25">
      <c r="B1032" s="5">
        <v>5.8</v>
      </c>
      <c r="C1032" s="5">
        <v>87</v>
      </c>
      <c r="D1032" s="5">
        <v>3.8</v>
      </c>
      <c r="E1032" s="5">
        <v>4.4000000000000004</v>
      </c>
      <c r="F1032" s="5">
        <v>6.8</v>
      </c>
      <c r="G1032" s="5">
        <v>6.8</v>
      </c>
      <c r="H1032" s="5">
        <v>1028.5</v>
      </c>
      <c r="I1032" s="5">
        <v>760</v>
      </c>
      <c r="J1032" s="5">
        <v>0</v>
      </c>
      <c r="K1032" s="5">
        <v>0</v>
      </c>
      <c r="L1032" s="5">
        <v>0</v>
      </c>
      <c r="M1032" s="5">
        <v>0</v>
      </c>
      <c r="N1032">
        <v>232</v>
      </c>
      <c r="O1032">
        <v>1088</v>
      </c>
      <c r="P1032">
        <v>6.7</v>
      </c>
      <c r="Q1032">
        <v>7.1</v>
      </c>
      <c r="R1032" s="54"/>
      <c r="T1032" s="91">
        <f t="shared" si="51"/>
        <v>7.1</v>
      </c>
      <c r="U1032" s="94">
        <f t="shared" si="50"/>
        <v>-1.7000000000000002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5.8</v>
      </c>
      <c r="AM1032" s="5">
        <v>87</v>
      </c>
      <c r="AN1032" s="5">
        <v>3.8</v>
      </c>
      <c r="AO1032" s="5">
        <v>4.4000000000000004</v>
      </c>
      <c r="AP1032" s="5">
        <v>6.8</v>
      </c>
      <c r="AQ1032" s="5">
        <v>6.8</v>
      </c>
      <c r="AR1032" s="5">
        <v>1028.5</v>
      </c>
      <c r="AS1032" s="5">
        <v>760</v>
      </c>
      <c r="AT1032" s="5">
        <v>0</v>
      </c>
      <c r="AU1032" s="5">
        <v>0</v>
      </c>
      <c r="AV1032" s="5">
        <v>0</v>
      </c>
      <c r="AW1032" s="5">
        <v>0</v>
      </c>
      <c r="AX1032">
        <v>232</v>
      </c>
      <c r="AY1032">
        <v>1088</v>
      </c>
      <c r="AZ1032">
        <v>6.7</v>
      </c>
      <c r="BA1032">
        <v>7.1</v>
      </c>
      <c r="BB1032" s="55">
        <v>0.710416666666976</v>
      </c>
    </row>
    <row r="1033" spans="2:54" x14ac:dyDescent="0.25">
      <c r="B1033" s="5">
        <v>5.8</v>
      </c>
      <c r="C1033" s="5">
        <v>87</v>
      </c>
      <c r="D1033" s="5">
        <v>3.8</v>
      </c>
      <c r="E1033" s="5">
        <v>4.2</v>
      </c>
      <c r="F1033" s="5">
        <v>7.6</v>
      </c>
      <c r="G1033" s="5">
        <v>7.6</v>
      </c>
      <c r="H1033" s="5">
        <v>1028.7</v>
      </c>
      <c r="I1033" s="5">
        <v>710</v>
      </c>
      <c r="J1033" s="5">
        <v>0</v>
      </c>
      <c r="K1033" s="5">
        <v>0</v>
      </c>
      <c r="L1033" s="5">
        <v>0</v>
      </c>
      <c r="M1033" s="5">
        <v>0</v>
      </c>
      <c r="N1033">
        <v>232</v>
      </c>
      <c r="O1033">
        <v>1088</v>
      </c>
      <c r="P1033">
        <v>6.7</v>
      </c>
      <c r="Q1033">
        <v>7.1</v>
      </c>
      <c r="R1033" s="54"/>
      <c r="T1033" s="91">
        <f t="shared" si="51"/>
        <v>7.1</v>
      </c>
      <c r="U1033" s="94">
        <f t="shared" si="50"/>
        <v>-1.7000000000000002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5.8</v>
      </c>
      <c r="AM1033" s="5">
        <v>87</v>
      </c>
      <c r="AN1033" s="5">
        <v>3.8</v>
      </c>
      <c r="AO1033" s="5">
        <v>4.2</v>
      </c>
      <c r="AP1033" s="5">
        <v>7.6</v>
      </c>
      <c r="AQ1033" s="5">
        <v>7.6</v>
      </c>
      <c r="AR1033" s="5">
        <v>1028.7</v>
      </c>
      <c r="AS1033" s="5">
        <v>710</v>
      </c>
      <c r="AT1033" s="5">
        <v>0</v>
      </c>
      <c r="AU1033" s="5">
        <v>0</v>
      </c>
      <c r="AV1033" s="5">
        <v>0</v>
      </c>
      <c r="AW1033" s="5">
        <v>0</v>
      </c>
      <c r="AX1033">
        <v>232</v>
      </c>
      <c r="AY1033">
        <v>1088</v>
      </c>
      <c r="AZ1033">
        <v>6.7</v>
      </c>
      <c r="BA1033">
        <v>7.1</v>
      </c>
      <c r="BB1033" s="55">
        <v>0.711111111111421</v>
      </c>
    </row>
    <row r="1034" spans="2:54" x14ac:dyDescent="0.25">
      <c r="B1034" s="5">
        <v>5.8</v>
      </c>
      <c r="C1034" s="5">
        <v>87</v>
      </c>
      <c r="D1034" s="5">
        <v>3.8</v>
      </c>
      <c r="E1034" s="5">
        <v>5.8</v>
      </c>
      <c r="F1034" s="5">
        <v>4.3</v>
      </c>
      <c r="G1034" s="5">
        <v>4.3</v>
      </c>
      <c r="H1034" s="5">
        <v>1028.5</v>
      </c>
      <c r="I1034" s="5">
        <v>660</v>
      </c>
      <c r="J1034" s="5">
        <v>0</v>
      </c>
      <c r="K1034" s="5">
        <v>0</v>
      </c>
      <c r="L1034" s="5">
        <v>0</v>
      </c>
      <c r="M1034" s="5">
        <v>0</v>
      </c>
      <c r="N1034">
        <v>232</v>
      </c>
      <c r="O1034">
        <v>1088</v>
      </c>
      <c r="P1034">
        <v>6.7</v>
      </c>
      <c r="Q1034">
        <v>7.1</v>
      </c>
      <c r="R1034" s="54"/>
      <c r="T1034" s="91">
        <f t="shared" si="51"/>
        <v>7.1</v>
      </c>
      <c r="U1034" s="94">
        <f t="shared" si="50"/>
        <v>-1.7000000000000002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5.8</v>
      </c>
      <c r="AM1034" s="5">
        <v>87</v>
      </c>
      <c r="AN1034" s="5">
        <v>3.8</v>
      </c>
      <c r="AO1034" s="5">
        <v>5.8</v>
      </c>
      <c r="AP1034" s="5">
        <v>4.3</v>
      </c>
      <c r="AQ1034" s="5">
        <v>4.3</v>
      </c>
      <c r="AR1034" s="5">
        <v>1028.5</v>
      </c>
      <c r="AS1034" s="5">
        <v>660</v>
      </c>
      <c r="AT1034" s="5">
        <v>0</v>
      </c>
      <c r="AU1034" s="5">
        <v>0</v>
      </c>
      <c r="AV1034" s="5">
        <v>0</v>
      </c>
      <c r="AW1034" s="5">
        <v>0</v>
      </c>
      <c r="AX1034">
        <v>232</v>
      </c>
      <c r="AY1034">
        <v>1088</v>
      </c>
      <c r="AZ1034">
        <v>6.7</v>
      </c>
      <c r="BA1034">
        <v>7.1</v>
      </c>
      <c r="BB1034" s="55">
        <v>0.711805555555866</v>
      </c>
    </row>
    <row r="1035" spans="2:54" x14ac:dyDescent="0.25">
      <c r="B1035" s="5">
        <v>5.8</v>
      </c>
      <c r="C1035" s="5">
        <v>87</v>
      </c>
      <c r="D1035" s="5">
        <v>3.8</v>
      </c>
      <c r="E1035" s="5">
        <v>5.8</v>
      </c>
      <c r="F1035" s="5">
        <v>1.8</v>
      </c>
      <c r="G1035" s="5">
        <v>5</v>
      </c>
      <c r="H1035" s="5">
        <v>1028.5</v>
      </c>
      <c r="I1035" s="5">
        <v>630</v>
      </c>
      <c r="J1035" s="5">
        <v>0</v>
      </c>
      <c r="K1035" s="5">
        <v>0</v>
      </c>
      <c r="L1035" s="5">
        <v>0</v>
      </c>
      <c r="M1035" s="5">
        <v>0</v>
      </c>
      <c r="N1035">
        <v>232</v>
      </c>
      <c r="O1035">
        <v>1088</v>
      </c>
      <c r="P1035">
        <v>6.7</v>
      </c>
      <c r="Q1035">
        <v>7</v>
      </c>
      <c r="R1035" s="54"/>
      <c r="T1035" s="91">
        <f t="shared" si="51"/>
        <v>7</v>
      </c>
      <c r="U1035" s="94">
        <f t="shared" si="50"/>
        <v>-1.7999999999999998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5.8</v>
      </c>
      <c r="AM1035" s="5">
        <v>87</v>
      </c>
      <c r="AN1035" s="5">
        <v>3.8</v>
      </c>
      <c r="AO1035" s="5">
        <v>5.8</v>
      </c>
      <c r="AP1035" s="5">
        <v>1.8</v>
      </c>
      <c r="AQ1035" s="5">
        <v>5</v>
      </c>
      <c r="AR1035" s="5">
        <v>1028.5</v>
      </c>
      <c r="AS1035" s="5">
        <v>630</v>
      </c>
      <c r="AT1035" s="5">
        <v>0</v>
      </c>
      <c r="AU1035" s="5">
        <v>0</v>
      </c>
      <c r="AV1035" s="5">
        <v>0</v>
      </c>
      <c r="AW1035" s="5">
        <v>0</v>
      </c>
      <c r="AX1035">
        <v>232</v>
      </c>
      <c r="AY1035">
        <v>1088</v>
      </c>
      <c r="AZ1035">
        <v>6.7</v>
      </c>
      <c r="BA1035">
        <v>7</v>
      </c>
      <c r="BB1035" s="55">
        <v>0.712500000000311</v>
      </c>
    </row>
    <row r="1036" spans="2:54" x14ac:dyDescent="0.25">
      <c r="B1036" s="5">
        <v>5.8</v>
      </c>
      <c r="C1036" s="5">
        <v>87</v>
      </c>
      <c r="D1036" s="5">
        <v>3.8</v>
      </c>
      <c r="E1036" s="5">
        <v>5.8</v>
      </c>
      <c r="F1036" s="5">
        <v>4</v>
      </c>
      <c r="G1036" s="5">
        <v>4.3</v>
      </c>
      <c r="H1036" s="5">
        <v>1028.7</v>
      </c>
      <c r="I1036" s="5">
        <v>620</v>
      </c>
      <c r="J1036" s="5">
        <v>0</v>
      </c>
      <c r="K1036" s="5">
        <v>0</v>
      </c>
      <c r="L1036" s="5">
        <v>0</v>
      </c>
      <c r="M1036" s="5">
        <v>0</v>
      </c>
      <c r="N1036">
        <v>232</v>
      </c>
      <c r="O1036">
        <v>1088</v>
      </c>
      <c r="P1036">
        <v>6.6</v>
      </c>
      <c r="Q1036">
        <v>7</v>
      </c>
      <c r="R1036" s="54"/>
      <c r="T1036" s="91">
        <f t="shared" si="51"/>
        <v>7</v>
      </c>
      <c r="U1036" s="94">
        <f t="shared" si="50"/>
        <v>-1.7999999999999998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5.8</v>
      </c>
      <c r="AM1036" s="5">
        <v>87</v>
      </c>
      <c r="AN1036" s="5">
        <v>3.8</v>
      </c>
      <c r="AO1036" s="5">
        <v>5.8</v>
      </c>
      <c r="AP1036" s="5">
        <v>4</v>
      </c>
      <c r="AQ1036" s="5">
        <v>4.3</v>
      </c>
      <c r="AR1036" s="5">
        <v>1028.7</v>
      </c>
      <c r="AS1036" s="5">
        <v>620</v>
      </c>
      <c r="AT1036" s="5">
        <v>0</v>
      </c>
      <c r="AU1036" s="5">
        <v>0</v>
      </c>
      <c r="AV1036" s="5">
        <v>0</v>
      </c>
      <c r="AW1036" s="5">
        <v>0</v>
      </c>
      <c r="AX1036">
        <v>232</v>
      </c>
      <c r="AY1036">
        <v>1088</v>
      </c>
      <c r="AZ1036">
        <v>6.6</v>
      </c>
      <c r="BA1036">
        <v>7</v>
      </c>
      <c r="BB1036" s="55">
        <v>0.71319444444475599</v>
      </c>
    </row>
    <row r="1037" spans="2:54" x14ac:dyDescent="0.25">
      <c r="B1037" s="5">
        <v>5.8</v>
      </c>
      <c r="C1037" s="5">
        <v>87</v>
      </c>
      <c r="D1037" s="5">
        <v>3.8</v>
      </c>
      <c r="E1037" s="5">
        <v>5.8</v>
      </c>
      <c r="F1037" s="5">
        <v>2.5</v>
      </c>
      <c r="G1037" s="5">
        <v>2.9</v>
      </c>
      <c r="H1037" s="5">
        <v>1028.7</v>
      </c>
      <c r="I1037" s="5">
        <v>610</v>
      </c>
      <c r="J1037" s="5">
        <v>0</v>
      </c>
      <c r="K1037" s="5">
        <v>0</v>
      </c>
      <c r="L1037" s="5">
        <v>0</v>
      </c>
      <c r="M1037" s="5">
        <v>0</v>
      </c>
      <c r="N1037">
        <v>232</v>
      </c>
      <c r="O1037">
        <v>1088</v>
      </c>
      <c r="P1037">
        <v>6.6</v>
      </c>
      <c r="Q1037">
        <v>7</v>
      </c>
      <c r="R1037" s="54"/>
      <c r="T1037" s="91">
        <f t="shared" si="51"/>
        <v>7</v>
      </c>
      <c r="U1037" s="94">
        <f t="shared" si="50"/>
        <v>-1.7999999999999998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5.8</v>
      </c>
      <c r="AM1037" s="5">
        <v>87</v>
      </c>
      <c r="AN1037" s="5">
        <v>3.8</v>
      </c>
      <c r="AO1037" s="5">
        <v>5.8</v>
      </c>
      <c r="AP1037" s="5">
        <v>2.5</v>
      </c>
      <c r="AQ1037" s="5">
        <v>2.9</v>
      </c>
      <c r="AR1037" s="5">
        <v>1028.7</v>
      </c>
      <c r="AS1037" s="5">
        <v>610</v>
      </c>
      <c r="AT1037" s="5">
        <v>0</v>
      </c>
      <c r="AU1037" s="5">
        <v>0</v>
      </c>
      <c r="AV1037" s="5">
        <v>0</v>
      </c>
      <c r="AW1037" s="5">
        <v>0</v>
      </c>
      <c r="AX1037">
        <v>232</v>
      </c>
      <c r="AY1037">
        <v>1088</v>
      </c>
      <c r="AZ1037">
        <v>6.6</v>
      </c>
      <c r="BA1037">
        <v>7</v>
      </c>
      <c r="BB1037" s="55">
        <v>0.71388888888920099</v>
      </c>
    </row>
    <row r="1038" spans="2:54" x14ac:dyDescent="0.25">
      <c r="B1038" s="5">
        <v>5.8</v>
      </c>
      <c r="C1038" s="5">
        <v>87</v>
      </c>
      <c r="D1038" s="5">
        <v>3.8</v>
      </c>
      <c r="E1038" s="5">
        <v>5.8</v>
      </c>
      <c r="F1038" s="5">
        <v>3.2</v>
      </c>
      <c r="G1038" s="5">
        <v>4</v>
      </c>
      <c r="H1038" s="5">
        <v>1028.5999999999999</v>
      </c>
      <c r="I1038" s="5">
        <v>610</v>
      </c>
      <c r="J1038" s="5">
        <v>0</v>
      </c>
      <c r="K1038" s="5">
        <v>0</v>
      </c>
      <c r="L1038" s="5">
        <v>0</v>
      </c>
      <c r="M1038" s="5">
        <v>0</v>
      </c>
      <c r="N1038">
        <v>232</v>
      </c>
      <c r="O1038">
        <v>1088</v>
      </c>
      <c r="P1038">
        <v>6.6</v>
      </c>
      <c r="Q1038">
        <v>7</v>
      </c>
      <c r="R1038" s="54"/>
      <c r="T1038" s="91">
        <f t="shared" si="51"/>
        <v>7</v>
      </c>
      <c r="U1038" s="94">
        <f t="shared" si="50"/>
        <v>-1.7999999999999998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5.8</v>
      </c>
      <c r="AM1038" s="5">
        <v>87</v>
      </c>
      <c r="AN1038" s="5">
        <v>3.8</v>
      </c>
      <c r="AO1038" s="5">
        <v>5.8</v>
      </c>
      <c r="AP1038" s="5">
        <v>3.2</v>
      </c>
      <c r="AQ1038" s="5">
        <v>4</v>
      </c>
      <c r="AR1038" s="5">
        <v>1028.5999999999999</v>
      </c>
      <c r="AS1038" s="5">
        <v>610</v>
      </c>
      <c r="AT1038" s="5">
        <v>0</v>
      </c>
      <c r="AU1038" s="5">
        <v>0</v>
      </c>
      <c r="AV1038" s="5">
        <v>0</v>
      </c>
      <c r="AW1038" s="5">
        <v>0</v>
      </c>
      <c r="AX1038">
        <v>232</v>
      </c>
      <c r="AY1038">
        <v>1088</v>
      </c>
      <c r="AZ1038">
        <v>6.6</v>
      </c>
      <c r="BA1038">
        <v>7</v>
      </c>
      <c r="BB1038" s="55">
        <v>0.71458333333364599</v>
      </c>
    </row>
    <row r="1039" spans="2:54" x14ac:dyDescent="0.25">
      <c r="B1039" s="5">
        <v>5.9</v>
      </c>
      <c r="C1039" s="5">
        <v>87</v>
      </c>
      <c r="D1039" s="5">
        <v>3.9</v>
      </c>
      <c r="E1039" s="5">
        <v>4.2</v>
      </c>
      <c r="F1039" s="5">
        <v>8.3000000000000007</v>
      </c>
      <c r="G1039" s="5">
        <v>8.6</v>
      </c>
      <c r="H1039" s="5">
        <v>1028.5</v>
      </c>
      <c r="I1039" s="5">
        <v>570</v>
      </c>
      <c r="J1039" s="5">
        <v>0</v>
      </c>
      <c r="K1039" s="5">
        <v>0</v>
      </c>
      <c r="L1039" s="5">
        <v>0</v>
      </c>
      <c r="M1039" s="5">
        <v>0</v>
      </c>
      <c r="N1039">
        <v>232</v>
      </c>
      <c r="O1039">
        <v>1088</v>
      </c>
      <c r="P1039">
        <v>6.6</v>
      </c>
      <c r="Q1039">
        <v>6.9</v>
      </c>
      <c r="R1039" s="54"/>
      <c r="T1039" s="91">
        <f t="shared" si="51"/>
        <v>6.9</v>
      </c>
      <c r="U1039" s="94">
        <f t="shared" si="50"/>
        <v>-2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5.9</v>
      </c>
      <c r="AM1039" s="5">
        <v>87</v>
      </c>
      <c r="AN1039" s="5">
        <v>3.9</v>
      </c>
      <c r="AO1039" s="5">
        <v>4.2</v>
      </c>
      <c r="AP1039" s="5">
        <v>8.3000000000000007</v>
      </c>
      <c r="AQ1039" s="5">
        <v>8.6</v>
      </c>
      <c r="AR1039" s="5">
        <v>1028.5</v>
      </c>
      <c r="AS1039" s="5">
        <v>570</v>
      </c>
      <c r="AT1039" s="5">
        <v>0</v>
      </c>
      <c r="AU1039" s="5">
        <v>0</v>
      </c>
      <c r="AV1039" s="5">
        <v>0</v>
      </c>
      <c r="AW1039" s="5">
        <v>0</v>
      </c>
      <c r="AX1039">
        <v>232</v>
      </c>
      <c r="AY1039">
        <v>1088</v>
      </c>
      <c r="AZ1039">
        <v>6.6</v>
      </c>
      <c r="BA1039">
        <v>6.9</v>
      </c>
      <c r="BB1039" s="55">
        <v>0.71527777777809098</v>
      </c>
    </row>
    <row r="1040" spans="2:54" x14ac:dyDescent="0.25">
      <c r="B1040" s="5">
        <v>5.8</v>
      </c>
      <c r="C1040" s="5">
        <v>87</v>
      </c>
      <c r="D1040" s="5">
        <v>3.8</v>
      </c>
      <c r="E1040" s="5">
        <v>4.4000000000000004</v>
      </c>
      <c r="F1040" s="5">
        <v>6.8</v>
      </c>
      <c r="G1040" s="5">
        <v>9</v>
      </c>
      <c r="H1040" s="5">
        <v>1028.5</v>
      </c>
      <c r="I1040" s="5">
        <v>520</v>
      </c>
      <c r="J1040" s="5">
        <v>0</v>
      </c>
      <c r="K1040" s="5">
        <v>0</v>
      </c>
      <c r="L1040" s="5">
        <v>0</v>
      </c>
      <c r="M1040" s="5">
        <v>0</v>
      </c>
      <c r="N1040">
        <v>232</v>
      </c>
      <c r="O1040">
        <v>1088</v>
      </c>
      <c r="P1040">
        <v>6.5</v>
      </c>
      <c r="Q1040">
        <v>6.9</v>
      </c>
      <c r="R1040" s="54"/>
      <c r="T1040" s="91">
        <f t="shared" si="51"/>
        <v>6.9</v>
      </c>
      <c r="U1040" s="94">
        <f t="shared" ref="U1040:U1103" si="54">(T1040-B1040)-3</f>
        <v>-1.8999999999999995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5.8</v>
      </c>
      <c r="AM1040" s="5">
        <v>87</v>
      </c>
      <c r="AN1040" s="5">
        <v>3.8</v>
      </c>
      <c r="AO1040" s="5">
        <v>4.4000000000000004</v>
      </c>
      <c r="AP1040" s="5">
        <v>6.8</v>
      </c>
      <c r="AQ1040" s="5">
        <v>9</v>
      </c>
      <c r="AR1040" s="5">
        <v>1028.5</v>
      </c>
      <c r="AS1040" s="5">
        <v>520</v>
      </c>
      <c r="AT1040" s="5">
        <v>0</v>
      </c>
      <c r="AU1040" s="5">
        <v>0</v>
      </c>
      <c r="AV1040" s="5">
        <v>0</v>
      </c>
      <c r="AW1040" s="5">
        <v>0</v>
      </c>
      <c r="AX1040">
        <v>232</v>
      </c>
      <c r="AY1040">
        <v>1088</v>
      </c>
      <c r="AZ1040">
        <v>6.5</v>
      </c>
      <c r="BA1040">
        <v>6.9</v>
      </c>
      <c r="BB1040" s="55">
        <v>0.71597222222253598</v>
      </c>
    </row>
    <row r="1041" spans="2:54" x14ac:dyDescent="0.25">
      <c r="B1041" s="5">
        <v>5.8</v>
      </c>
      <c r="C1041" s="5">
        <v>87</v>
      </c>
      <c r="D1041" s="5">
        <v>3.8</v>
      </c>
      <c r="E1041" s="5">
        <v>5.8</v>
      </c>
      <c r="F1041" s="5">
        <v>4.7</v>
      </c>
      <c r="G1041" s="5">
        <v>6.8</v>
      </c>
      <c r="H1041" s="5">
        <v>1028.4000000000001</v>
      </c>
      <c r="I1041" s="5">
        <v>490</v>
      </c>
      <c r="J1041" s="5">
        <v>0</v>
      </c>
      <c r="K1041" s="5">
        <v>0</v>
      </c>
      <c r="L1041" s="5">
        <v>0</v>
      </c>
      <c r="M1041" s="5">
        <v>0</v>
      </c>
      <c r="N1041">
        <v>232</v>
      </c>
      <c r="O1041">
        <v>1088</v>
      </c>
      <c r="P1041">
        <v>6.5</v>
      </c>
      <c r="Q1041">
        <v>6.9</v>
      </c>
      <c r="R1041" s="54"/>
      <c r="T1041" s="91">
        <f t="shared" si="51"/>
        <v>6.9</v>
      </c>
      <c r="U1041" s="94">
        <f t="shared" si="54"/>
        <v>-1.8999999999999995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5.8</v>
      </c>
      <c r="AM1041" s="5">
        <v>87</v>
      </c>
      <c r="AN1041" s="5">
        <v>3.8</v>
      </c>
      <c r="AO1041" s="5">
        <v>5.8</v>
      </c>
      <c r="AP1041" s="5">
        <v>4.7</v>
      </c>
      <c r="AQ1041" s="5">
        <v>6.8</v>
      </c>
      <c r="AR1041" s="5">
        <v>1028.4000000000001</v>
      </c>
      <c r="AS1041" s="5">
        <v>490</v>
      </c>
      <c r="AT1041" s="5">
        <v>0</v>
      </c>
      <c r="AU1041" s="5">
        <v>0</v>
      </c>
      <c r="AV1041" s="5">
        <v>0</v>
      </c>
      <c r="AW1041" s="5">
        <v>0</v>
      </c>
      <c r="AX1041">
        <v>232</v>
      </c>
      <c r="AY1041">
        <v>1088</v>
      </c>
      <c r="AZ1041">
        <v>6.5</v>
      </c>
      <c r="BA1041">
        <v>6.9</v>
      </c>
      <c r="BB1041" s="55">
        <v>0.71666666666698098</v>
      </c>
    </row>
    <row r="1042" spans="2:54" x14ac:dyDescent="0.25">
      <c r="B1042" s="5">
        <v>5.8</v>
      </c>
      <c r="C1042" s="5">
        <v>87</v>
      </c>
      <c r="D1042" s="5">
        <v>3.8</v>
      </c>
      <c r="E1042" s="5">
        <v>5.8</v>
      </c>
      <c r="F1042" s="5">
        <v>0</v>
      </c>
      <c r="G1042" s="5">
        <v>7.6</v>
      </c>
      <c r="H1042" s="5">
        <v>1028.4000000000001</v>
      </c>
      <c r="I1042" s="5">
        <v>450</v>
      </c>
      <c r="J1042" s="5">
        <v>0</v>
      </c>
      <c r="K1042" s="5">
        <v>0</v>
      </c>
      <c r="L1042" s="5">
        <v>0</v>
      </c>
      <c r="M1042" s="5">
        <v>0</v>
      </c>
      <c r="N1042">
        <v>232</v>
      </c>
      <c r="O1042">
        <v>1088</v>
      </c>
      <c r="P1042">
        <v>6.5</v>
      </c>
      <c r="Q1042">
        <v>6.9</v>
      </c>
      <c r="R1042" s="54"/>
      <c r="T1042" s="91">
        <f t="shared" si="51"/>
        <v>6.9</v>
      </c>
      <c r="U1042" s="94">
        <f t="shared" si="54"/>
        <v>-1.8999999999999995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5.8</v>
      </c>
      <c r="AM1042" s="5">
        <v>87</v>
      </c>
      <c r="AN1042" s="5">
        <v>3.8</v>
      </c>
      <c r="AO1042" s="5">
        <v>5.8</v>
      </c>
      <c r="AP1042" s="5">
        <v>0</v>
      </c>
      <c r="AQ1042" s="5">
        <v>7.6</v>
      </c>
      <c r="AR1042" s="5">
        <v>1028.4000000000001</v>
      </c>
      <c r="AS1042" s="5">
        <v>450</v>
      </c>
      <c r="AT1042" s="5">
        <v>0</v>
      </c>
      <c r="AU1042" s="5">
        <v>0</v>
      </c>
      <c r="AV1042" s="5">
        <v>0</v>
      </c>
      <c r="AW1042" s="5">
        <v>0</v>
      </c>
      <c r="AX1042">
        <v>232</v>
      </c>
      <c r="AY1042">
        <v>1088</v>
      </c>
      <c r="AZ1042">
        <v>6.5</v>
      </c>
      <c r="BA1042">
        <v>6.9</v>
      </c>
      <c r="BB1042" s="55">
        <v>0.71736111111142598</v>
      </c>
    </row>
    <row r="1043" spans="2:54" x14ac:dyDescent="0.25">
      <c r="B1043" s="5">
        <v>5.8</v>
      </c>
      <c r="C1043" s="5">
        <v>87</v>
      </c>
      <c r="D1043" s="5">
        <v>3.8</v>
      </c>
      <c r="E1043" s="5">
        <v>5.8</v>
      </c>
      <c r="F1043" s="5">
        <v>2.5</v>
      </c>
      <c r="G1043" s="5">
        <v>4.7</v>
      </c>
      <c r="H1043" s="5">
        <v>1028.4000000000001</v>
      </c>
      <c r="I1043" s="5">
        <v>420</v>
      </c>
      <c r="J1043" s="5">
        <v>0</v>
      </c>
      <c r="K1043" s="5">
        <v>0</v>
      </c>
      <c r="L1043" s="5">
        <v>0</v>
      </c>
      <c r="M1043" s="5">
        <v>0</v>
      </c>
      <c r="N1043">
        <v>232</v>
      </c>
      <c r="O1043">
        <v>1088</v>
      </c>
      <c r="P1043">
        <v>6.5</v>
      </c>
      <c r="Q1043">
        <v>6.9</v>
      </c>
      <c r="R1043" s="54"/>
      <c r="T1043" s="91">
        <f t="shared" si="51"/>
        <v>6.9</v>
      </c>
      <c r="U1043" s="94">
        <f t="shared" si="54"/>
        <v>-1.8999999999999995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5.8</v>
      </c>
      <c r="AM1043" s="5">
        <v>87</v>
      </c>
      <c r="AN1043" s="5">
        <v>3.8</v>
      </c>
      <c r="AO1043" s="5">
        <v>5.8</v>
      </c>
      <c r="AP1043" s="5">
        <v>2.5</v>
      </c>
      <c r="AQ1043" s="5">
        <v>4.7</v>
      </c>
      <c r="AR1043" s="5">
        <v>1028.4000000000001</v>
      </c>
      <c r="AS1043" s="5">
        <v>420</v>
      </c>
      <c r="AT1043" s="5">
        <v>0</v>
      </c>
      <c r="AU1043" s="5">
        <v>0</v>
      </c>
      <c r="AV1043" s="5">
        <v>0</v>
      </c>
      <c r="AW1043" s="5">
        <v>0</v>
      </c>
      <c r="AX1043">
        <v>232</v>
      </c>
      <c r="AY1043">
        <v>1088</v>
      </c>
      <c r="AZ1043">
        <v>6.5</v>
      </c>
      <c r="BA1043">
        <v>6.9</v>
      </c>
      <c r="BB1043" s="55">
        <v>0.71805555555587097</v>
      </c>
    </row>
    <row r="1044" spans="2:54" x14ac:dyDescent="0.25">
      <c r="B1044" s="5">
        <v>5.8</v>
      </c>
      <c r="C1044" s="5">
        <v>87</v>
      </c>
      <c r="D1044" s="5">
        <v>3.8</v>
      </c>
      <c r="E1044" s="5">
        <v>5.8</v>
      </c>
      <c r="F1044" s="5">
        <v>3.6</v>
      </c>
      <c r="G1044" s="5">
        <v>4</v>
      </c>
      <c r="H1044" s="5">
        <v>1028.4000000000001</v>
      </c>
      <c r="I1044" s="5">
        <v>420</v>
      </c>
      <c r="J1044" s="5">
        <v>0</v>
      </c>
      <c r="K1044" s="5">
        <v>0</v>
      </c>
      <c r="L1044" s="5">
        <v>0</v>
      </c>
      <c r="M1044" s="5">
        <v>0</v>
      </c>
      <c r="N1044">
        <v>232</v>
      </c>
      <c r="O1044">
        <v>1088</v>
      </c>
      <c r="P1044">
        <v>6.5</v>
      </c>
      <c r="Q1044">
        <v>6.9</v>
      </c>
      <c r="R1044" s="54"/>
      <c r="T1044" s="91">
        <f t="shared" si="51"/>
        <v>6.9</v>
      </c>
      <c r="U1044" s="94">
        <f t="shared" si="54"/>
        <v>-1.8999999999999995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5.8</v>
      </c>
      <c r="AM1044" s="5">
        <v>87</v>
      </c>
      <c r="AN1044" s="5">
        <v>3.8</v>
      </c>
      <c r="AO1044" s="5">
        <v>5.8</v>
      </c>
      <c r="AP1044" s="5">
        <v>3.6</v>
      </c>
      <c r="AQ1044" s="5">
        <v>4</v>
      </c>
      <c r="AR1044" s="5">
        <v>1028.4000000000001</v>
      </c>
      <c r="AS1044" s="5">
        <v>420</v>
      </c>
      <c r="AT1044" s="5">
        <v>0</v>
      </c>
      <c r="AU1044" s="5">
        <v>0</v>
      </c>
      <c r="AV1044" s="5">
        <v>0</v>
      </c>
      <c r="AW1044" s="5">
        <v>0</v>
      </c>
      <c r="AX1044">
        <v>232</v>
      </c>
      <c r="AY1044">
        <v>1088</v>
      </c>
      <c r="AZ1044">
        <v>6.5</v>
      </c>
      <c r="BA1044">
        <v>6.9</v>
      </c>
      <c r="BB1044" s="55">
        <v>0.71875000000031597</v>
      </c>
    </row>
    <row r="1045" spans="2:54" x14ac:dyDescent="0.25">
      <c r="B1045" s="5">
        <v>5.9</v>
      </c>
      <c r="C1045" s="5">
        <v>87</v>
      </c>
      <c r="D1045" s="5">
        <v>3.9</v>
      </c>
      <c r="E1045" s="5">
        <v>5.9</v>
      </c>
      <c r="F1045" s="5">
        <v>4</v>
      </c>
      <c r="G1045" s="5">
        <v>5.8</v>
      </c>
      <c r="H1045" s="5">
        <v>1028.4000000000001</v>
      </c>
      <c r="I1045" s="5">
        <v>420</v>
      </c>
      <c r="J1045" s="5">
        <v>0</v>
      </c>
      <c r="K1045" s="5">
        <v>0</v>
      </c>
      <c r="L1045" s="5">
        <v>0</v>
      </c>
      <c r="M1045" s="5">
        <v>0</v>
      </c>
      <c r="N1045">
        <v>232</v>
      </c>
      <c r="O1045">
        <v>1088</v>
      </c>
      <c r="P1045">
        <v>6.5</v>
      </c>
      <c r="Q1045">
        <v>6.9</v>
      </c>
      <c r="R1045" s="54"/>
      <c r="T1045" s="91">
        <f t="shared" si="51"/>
        <v>6.9</v>
      </c>
      <c r="U1045" s="94">
        <f t="shared" si="54"/>
        <v>-2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5.9</v>
      </c>
      <c r="AM1045" s="5">
        <v>87</v>
      </c>
      <c r="AN1045" s="5">
        <v>3.9</v>
      </c>
      <c r="AO1045" s="5">
        <v>5.9</v>
      </c>
      <c r="AP1045" s="5">
        <v>4</v>
      </c>
      <c r="AQ1045" s="5">
        <v>5.8</v>
      </c>
      <c r="AR1045" s="5">
        <v>1028.4000000000001</v>
      </c>
      <c r="AS1045" s="5">
        <v>420</v>
      </c>
      <c r="AT1045" s="5">
        <v>0</v>
      </c>
      <c r="AU1045" s="5">
        <v>0</v>
      </c>
      <c r="AV1045" s="5">
        <v>0</v>
      </c>
      <c r="AW1045" s="5">
        <v>0</v>
      </c>
      <c r="AX1045">
        <v>232</v>
      </c>
      <c r="AY1045">
        <v>1088</v>
      </c>
      <c r="AZ1045">
        <v>6.5</v>
      </c>
      <c r="BA1045">
        <v>6.9</v>
      </c>
      <c r="BB1045" s="55">
        <v>0.71944444444476097</v>
      </c>
    </row>
    <row r="1046" spans="2:54" x14ac:dyDescent="0.25">
      <c r="B1046" s="5">
        <v>5.8</v>
      </c>
      <c r="C1046" s="5">
        <v>87</v>
      </c>
      <c r="D1046" s="5">
        <v>3.8</v>
      </c>
      <c r="E1046" s="5">
        <v>5.8</v>
      </c>
      <c r="F1046" s="5">
        <v>3.6</v>
      </c>
      <c r="G1046" s="5">
        <v>5</v>
      </c>
      <c r="H1046" s="5">
        <v>1028.5</v>
      </c>
      <c r="I1046" s="5">
        <v>400</v>
      </c>
      <c r="J1046" s="5">
        <v>0</v>
      </c>
      <c r="K1046" s="5">
        <v>0</v>
      </c>
      <c r="L1046" s="5">
        <v>0</v>
      </c>
      <c r="M1046" s="5">
        <v>0</v>
      </c>
      <c r="N1046">
        <v>232</v>
      </c>
      <c r="O1046">
        <v>1088</v>
      </c>
      <c r="P1046">
        <v>6.5</v>
      </c>
      <c r="Q1046">
        <v>6.8</v>
      </c>
      <c r="R1046" s="54"/>
      <c r="T1046" s="91">
        <f t="shared" si="51"/>
        <v>6.8</v>
      </c>
      <c r="U1046" s="94">
        <f t="shared" si="54"/>
        <v>-2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5.8</v>
      </c>
      <c r="AM1046" s="5">
        <v>87</v>
      </c>
      <c r="AN1046" s="5">
        <v>3.8</v>
      </c>
      <c r="AO1046" s="5">
        <v>5.8</v>
      </c>
      <c r="AP1046" s="5">
        <v>3.6</v>
      </c>
      <c r="AQ1046" s="5">
        <v>5</v>
      </c>
      <c r="AR1046" s="5">
        <v>1028.5</v>
      </c>
      <c r="AS1046" s="5">
        <v>400</v>
      </c>
      <c r="AT1046" s="5">
        <v>0</v>
      </c>
      <c r="AU1046" s="5">
        <v>0</v>
      </c>
      <c r="AV1046" s="5">
        <v>0</v>
      </c>
      <c r="AW1046" s="5">
        <v>0</v>
      </c>
      <c r="AX1046">
        <v>232</v>
      </c>
      <c r="AY1046">
        <v>1088</v>
      </c>
      <c r="AZ1046">
        <v>6.5</v>
      </c>
      <c r="BA1046">
        <v>6.8</v>
      </c>
      <c r="BB1046" s="55">
        <v>0.72013888888920596</v>
      </c>
    </row>
    <row r="1047" spans="2:54" x14ac:dyDescent="0.25">
      <c r="B1047" s="5">
        <v>5.9</v>
      </c>
      <c r="C1047" s="5">
        <v>87</v>
      </c>
      <c r="D1047" s="5">
        <v>3.9</v>
      </c>
      <c r="E1047" s="5">
        <v>4.5</v>
      </c>
      <c r="F1047" s="5">
        <v>6.8</v>
      </c>
      <c r="G1047" s="5">
        <v>8.3000000000000007</v>
      </c>
      <c r="H1047" s="5">
        <v>1028.5</v>
      </c>
      <c r="I1047" s="5">
        <v>360</v>
      </c>
      <c r="J1047" s="5">
        <v>0</v>
      </c>
      <c r="K1047" s="5">
        <v>0</v>
      </c>
      <c r="L1047" s="5">
        <v>0</v>
      </c>
      <c r="M1047" s="5">
        <v>0</v>
      </c>
      <c r="N1047">
        <v>232</v>
      </c>
      <c r="O1047">
        <v>1088</v>
      </c>
      <c r="P1047">
        <v>6.4</v>
      </c>
      <c r="Q1047">
        <v>6.8</v>
      </c>
      <c r="R1047" s="54"/>
      <c r="T1047" s="91">
        <f t="shared" si="51"/>
        <v>6.8</v>
      </c>
      <c r="U1047" s="94">
        <f t="shared" si="54"/>
        <v>-2.1000000000000005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5.9</v>
      </c>
      <c r="AM1047" s="5">
        <v>87</v>
      </c>
      <c r="AN1047" s="5">
        <v>3.9</v>
      </c>
      <c r="AO1047" s="5">
        <v>4.5</v>
      </c>
      <c r="AP1047" s="5">
        <v>6.8</v>
      </c>
      <c r="AQ1047" s="5">
        <v>8.3000000000000007</v>
      </c>
      <c r="AR1047" s="5">
        <v>1028.5</v>
      </c>
      <c r="AS1047" s="5">
        <v>360</v>
      </c>
      <c r="AT1047" s="5">
        <v>0</v>
      </c>
      <c r="AU1047" s="5">
        <v>0</v>
      </c>
      <c r="AV1047" s="5">
        <v>0</v>
      </c>
      <c r="AW1047" s="5">
        <v>0</v>
      </c>
      <c r="AX1047">
        <v>232</v>
      </c>
      <c r="AY1047">
        <v>1088</v>
      </c>
      <c r="AZ1047">
        <v>6.4</v>
      </c>
      <c r="BA1047">
        <v>6.8</v>
      </c>
      <c r="BB1047" s="55">
        <v>0.72083333333365096</v>
      </c>
    </row>
    <row r="1048" spans="2:54" x14ac:dyDescent="0.25">
      <c r="B1048" s="5">
        <v>5.9</v>
      </c>
      <c r="C1048" s="5">
        <v>87</v>
      </c>
      <c r="D1048" s="5">
        <v>3.9</v>
      </c>
      <c r="E1048" s="5">
        <v>4.5</v>
      </c>
      <c r="F1048" s="5">
        <v>6.8</v>
      </c>
      <c r="G1048" s="5">
        <v>7.2</v>
      </c>
      <c r="H1048" s="5">
        <v>1028.3</v>
      </c>
      <c r="I1048" s="5">
        <v>340</v>
      </c>
      <c r="J1048" s="5">
        <v>0</v>
      </c>
      <c r="K1048" s="5">
        <v>0</v>
      </c>
      <c r="L1048" s="5">
        <v>0</v>
      </c>
      <c r="M1048" s="5">
        <v>0</v>
      </c>
      <c r="N1048">
        <v>232</v>
      </c>
      <c r="O1048">
        <v>1088</v>
      </c>
      <c r="P1048">
        <v>6.4</v>
      </c>
      <c r="Q1048">
        <v>6.8</v>
      </c>
      <c r="R1048" s="54"/>
      <c r="T1048" s="91">
        <f t="shared" si="51"/>
        <v>6.8</v>
      </c>
      <c r="U1048" s="94">
        <f t="shared" si="54"/>
        <v>-2.1000000000000005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5.9</v>
      </c>
      <c r="AM1048" s="5">
        <v>87</v>
      </c>
      <c r="AN1048" s="5">
        <v>3.9</v>
      </c>
      <c r="AO1048" s="5">
        <v>4.5</v>
      </c>
      <c r="AP1048" s="5">
        <v>6.8</v>
      </c>
      <c r="AQ1048" s="5">
        <v>7.2</v>
      </c>
      <c r="AR1048" s="5">
        <v>1028.3</v>
      </c>
      <c r="AS1048" s="5">
        <v>340</v>
      </c>
      <c r="AT1048" s="5">
        <v>0</v>
      </c>
      <c r="AU1048" s="5">
        <v>0</v>
      </c>
      <c r="AV1048" s="5">
        <v>0</v>
      </c>
      <c r="AW1048" s="5">
        <v>0</v>
      </c>
      <c r="AX1048">
        <v>232</v>
      </c>
      <c r="AY1048">
        <v>1088</v>
      </c>
      <c r="AZ1048">
        <v>6.4</v>
      </c>
      <c r="BA1048">
        <v>6.8</v>
      </c>
      <c r="BB1048" s="55">
        <v>0.72152777777809596</v>
      </c>
    </row>
    <row r="1049" spans="2:54" x14ac:dyDescent="0.25">
      <c r="B1049" s="5">
        <v>5.9</v>
      </c>
      <c r="C1049" s="5">
        <v>87</v>
      </c>
      <c r="D1049" s="5">
        <v>3.9</v>
      </c>
      <c r="E1049" s="5">
        <v>5.9</v>
      </c>
      <c r="F1049" s="5">
        <v>4.7</v>
      </c>
      <c r="G1049" s="5">
        <v>6.8</v>
      </c>
      <c r="H1049" s="5">
        <v>1028.5999999999999</v>
      </c>
      <c r="I1049" s="5">
        <v>320</v>
      </c>
      <c r="J1049" s="5">
        <v>0</v>
      </c>
      <c r="K1049" s="5">
        <v>0</v>
      </c>
      <c r="L1049" s="5">
        <v>0</v>
      </c>
      <c r="M1049" s="5">
        <v>0</v>
      </c>
      <c r="N1049">
        <v>232</v>
      </c>
      <c r="O1049">
        <v>1088</v>
      </c>
      <c r="P1049">
        <v>6.4</v>
      </c>
      <c r="Q1049">
        <v>6.8</v>
      </c>
      <c r="R1049" s="54"/>
      <c r="T1049" s="91">
        <f t="shared" si="51"/>
        <v>6.8</v>
      </c>
      <c r="U1049" s="94">
        <f t="shared" si="54"/>
        <v>-2.1000000000000005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5.9</v>
      </c>
      <c r="AM1049" s="5">
        <v>87</v>
      </c>
      <c r="AN1049" s="5">
        <v>3.9</v>
      </c>
      <c r="AO1049" s="5">
        <v>5.9</v>
      </c>
      <c r="AP1049" s="5">
        <v>4.7</v>
      </c>
      <c r="AQ1049" s="5">
        <v>6.8</v>
      </c>
      <c r="AR1049" s="5">
        <v>1028.5999999999999</v>
      </c>
      <c r="AS1049" s="5">
        <v>320</v>
      </c>
      <c r="AT1049" s="5">
        <v>0</v>
      </c>
      <c r="AU1049" s="5">
        <v>0</v>
      </c>
      <c r="AV1049" s="5">
        <v>0</v>
      </c>
      <c r="AW1049" s="5">
        <v>0</v>
      </c>
      <c r="AX1049">
        <v>232</v>
      </c>
      <c r="AY1049">
        <v>1088</v>
      </c>
      <c r="AZ1049">
        <v>6.4</v>
      </c>
      <c r="BA1049">
        <v>6.8</v>
      </c>
      <c r="BB1049" s="55">
        <v>0.72222222222254095</v>
      </c>
    </row>
    <row r="1050" spans="2:54" x14ac:dyDescent="0.25">
      <c r="B1050" s="5">
        <v>5.9</v>
      </c>
      <c r="C1050" s="5">
        <v>87</v>
      </c>
      <c r="D1050" s="5">
        <v>3.9</v>
      </c>
      <c r="E1050" s="5">
        <v>5.9</v>
      </c>
      <c r="F1050" s="5">
        <v>3.6</v>
      </c>
      <c r="G1050" s="5">
        <v>4.3</v>
      </c>
      <c r="H1050" s="5">
        <v>1028.4000000000001</v>
      </c>
      <c r="I1050" s="5">
        <v>290</v>
      </c>
      <c r="J1050" s="5">
        <v>0</v>
      </c>
      <c r="K1050" s="5">
        <v>0</v>
      </c>
      <c r="L1050" s="5">
        <v>0</v>
      </c>
      <c r="M1050" s="5">
        <v>0</v>
      </c>
      <c r="N1050">
        <v>232</v>
      </c>
      <c r="O1050">
        <v>1088</v>
      </c>
      <c r="P1050">
        <v>6.4</v>
      </c>
      <c r="Q1050">
        <v>6.8</v>
      </c>
      <c r="R1050" s="54"/>
      <c r="T1050" s="91">
        <f t="shared" si="51"/>
        <v>6.8</v>
      </c>
      <c r="U1050" s="94">
        <f t="shared" si="54"/>
        <v>-2.1000000000000005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5.9</v>
      </c>
      <c r="AM1050" s="5">
        <v>87</v>
      </c>
      <c r="AN1050" s="5">
        <v>3.9</v>
      </c>
      <c r="AO1050" s="5">
        <v>5.9</v>
      </c>
      <c r="AP1050" s="5">
        <v>3.6</v>
      </c>
      <c r="AQ1050" s="5">
        <v>4.3</v>
      </c>
      <c r="AR1050" s="5">
        <v>1028.4000000000001</v>
      </c>
      <c r="AS1050" s="5">
        <v>290</v>
      </c>
      <c r="AT1050" s="5">
        <v>0</v>
      </c>
      <c r="AU1050" s="5">
        <v>0</v>
      </c>
      <c r="AV1050" s="5">
        <v>0</v>
      </c>
      <c r="AW1050" s="5">
        <v>0</v>
      </c>
      <c r="AX1050">
        <v>232</v>
      </c>
      <c r="AY1050">
        <v>1088</v>
      </c>
      <c r="AZ1050">
        <v>6.4</v>
      </c>
      <c r="BA1050">
        <v>6.8</v>
      </c>
      <c r="BB1050" s="55">
        <v>0.72291666666698595</v>
      </c>
    </row>
    <row r="1051" spans="2:54" x14ac:dyDescent="0.25">
      <c r="B1051" s="5">
        <v>5.9</v>
      </c>
      <c r="C1051" s="5">
        <v>87</v>
      </c>
      <c r="D1051" s="5">
        <v>3.9</v>
      </c>
      <c r="E1051" s="5">
        <v>4.8</v>
      </c>
      <c r="F1051" s="5">
        <v>5.8</v>
      </c>
      <c r="G1051" s="5">
        <v>5.8</v>
      </c>
      <c r="H1051" s="5">
        <v>1028.5</v>
      </c>
      <c r="I1051" s="5">
        <v>270</v>
      </c>
      <c r="J1051" s="5">
        <v>0</v>
      </c>
      <c r="K1051" s="5">
        <v>0</v>
      </c>
      <c r="L1051" s="5">
        <v>0</v>
      </c>
      <c r="M1051" s="5">
        <v>0</v>
      </c>
      <c r="N1051">
        <v>232</v>
      </c>
      <c r="O1051">
        <v>1088</v>
      </c>
      <c r="P1051">
        <v>6.4</v>
      </c>
      <c r="Q1051">
        <v>6.7</v>
      </c>
      <c r="R1051" s="54"/>
      <c r="T1051" s="91">
        <f t="shared" si="51"/>
        <v>6.7</v>
      </c>
      <c r="U1051" s="94">
        <f t="shared" si="54"/>
        <v>-2.2000000000000002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5.9</v>
      </c>
      <c r="AM1051" s="5">
        <v>87</v>
      </c>
      <c r="AN1051" s="5">
        <v>3.9</v>
      </c>
      <c r="AO1051" s="5">
        <v>4.8</v>
      </c>
      <c r="AP1051" s="5">
        <v>5.8</v>
      </c>
      <c r="AQ1051" s="5">
        <v>5.8</v>
      </c>
      <c r="AR1051" s="5">
        <v>1028.5</v>
      </c>
      <c r="AS1051" s="5">
        <v>270</v>
      </c>
      <c r="AT1051" s="5">
        <v>0</v>
      </c>
      <c r="AU1051" s="5">
        <v>0</v>
      </c>
      <c r="AV1051" s="5">
        <v>0</v>
      </c>
      <c r="AW1051" s="5">
        <v>0</v>
      </c>
      <c r="AX1051">
        <v>232</v>
      </c>
      <c r="AY1051">
        <v>1088</v>
      </c>
      <c r="AZ1051">
        <v>6.4</v>
      </c>
      <c r="BA1051">
        <v>6.7</v>
      </c>
      <c r="BB1051" s="55">
        <v>0.72361111111143095</v>
      </c>
    </row>
    <row r="1052" spans="2:54" x14ac:dyDescent="0.25">
      <c r="B1052" s="5">
        <v>5.9</v>
      </c>
      <c r="C1052" s="5">
        <v>87</v>
      </c>
      <c r="D1052" s="5">
        <v>3.9</v>
      </c>
      <c r="E1052" s="5">
        <v>5</v>
      </c>
      <c r="F1052" s="5">
        <v>5.4</v>
      </c>
      <c r="G1052" s="5">
        <v>7.2</v>
      </c>
      <c r="H1052" s="5">
        <v>1028.5</v>
      </c>
      <c r="I1052" s="5">
        <v>260</v>
      </c>
      <c r="J1052" s="5">
        <v>0</v>
      </c>
      <c r="K1052" s="5">
        <v>0</v>
      </c>
      <c r="L1052" s="5">
        <v>0</v>
      </c>
      <c r="M1052" s="5">
        <v>0</v>
      </c>
      <c r="N1052">
        <v>232</v>
      </c>
      <c r="O1052">
        <v>1088</v>
      </c>
      <c r="P1052">
        <v>6.4</v>
      </c>
      <c r="Q1052">
        <v>6.7</v>
      </c>
      <c r="R1052" s="54"/>
      <c r="T1052" s="91">
        <f t="shared" si="51"/>
        <v>6.7</v>
      </c>
      <c r="U1052" s="94">
        <f t="shared" si="54"/>
        <v>-2.2000000000000002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5.9</v>
      </c>
      <c r="AM1052" s="5">
        <v>87</v>
      </c>
      <c r="AN1052" s="5">
        <v>3.9</v>
      </c>
      <c r="AO1052" s="5">
        <v>5</v>
      </c>
      <c r="AP1052" s="5">
        <v>5.4</v>
      </c>
      <c r="AQ1052" s="5">
        <v>7.2</v>
      </c>
      <c r="AR1052" s="5">
        <v>1028.5</v>
      </c>
      <c r="AS1052" s="5">
        <v>260</v>
      </c>
      <c r="AT1052" s="5">
        <v>0</v>
      </c>
      <c r="AU1052" s="5">
        <v>0</v>
      </c>
      <c r="AV1052" s="5">
        <v>0</v>
      </c>
      <c r="AW1052" s="5">
        <v>0</v>
      </c>
      <c r="AX1052">
        <v>232</v>
      </c>
      <c r="AY1052">
        <v>1088</v>
      </c>
      <c r="AZ1052">
        <v>6.4</v>
      </c>
      <c r="BA1052">
        <v>6.7</v>
      </c>
      <c r="BB1052" s="55">
        <v>0.72430555555587595</v>
      </c>
    </row>
    <row r="1053" spans="2:54" x14ac:dyDescent="0.25">
      <c r="B1053" s="5">
        <v>5.9</v>
      </c>
      <c r="C1053" s="5">
        <v>87</v>
      </c>
      <c r="D1053" s="5">
        <v>3.9</v>
      </c>
      <c r="E1053" s="5">
        <v>5.9</v>
      </c>
      <c r="F1053" s="5">
        <v>4.7</v>
      </c>
      <c r="G1053" s="5">
        <v>6.1</v>
      </c>
      <c r="H1053" s="5">
        <v>1028.5</v>
      </c>
      <c r="I1053" s="5">
        <v>240</v>
      </c>
      <c r="J1053" s="5">
        <v>0</v>
      </c>
      <c r="K1053" s="5">
        <v>0</v>
      </c>
      <c r="L1053" s="5">
        <v>0</v>
      </c>
      <c r="M1053" s="5">
        <v>0</v>
      </c>
      <c r="N1053">
        <v>232</v>
      </c>
      <c r="O1053">
        <v>1088</v>
      </c>
      <c r="P1053">
        <v>6.4</v>
      </c>
      <c r="Q1053">
        <v>6.7</v>
      </c>
      <c r="R1053" s="54"/>
      <c r="T1053" s="91">
        <f t="shared" si="51"/>
        <v>6.7</v>
      </c>
      <c r="U1053" s="94">
        <f t="shared" si="54"/>
        <v>-2.2000000000000002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5.9</v>
      </c>
      <c r="AM1053" s="5">
        <v>87</v>
      </c>
      <c r="AN1053" s="5">
        <v>3.9</v>
      </c>
      <c r="AO1053" s="5">
        <v>5.9</v>
      </c>
      <c r="AP1053" s="5">
        <v>4.7</v>
      </c>
      <c r="AQ1053" s="5">
        <v>6.1</v>
      </c>
      <c r="AR1053" s="5">
        <v>1028.5</v>
      </c>
      <c r="AS1053" s="5">
        <v>240</v>
      </c>
      <c r="AT1053" s="5">
        <v>0</v>
      </c>
      <c r="AU1053" s="5">
        <v>0</v>
      </c>
      <c r="AV1053" s="5">
        <v>0</v>
      </c>
      <c r="AW1053" s="5">
        <v>0</v>
      </c>
      <c r="AX1053">
        <v>232</v>
      </c>
      <c r="AY1053">
        <v>1088</v>
      </c>
      <c r="AZ1053">
        <v>6.4</v>
      </c>
      <c r="BA1053">
        <v>6.7</v>
      </c>
      <c r="BB1053" s="55">
        <v>0.72500000000032105</v>
      </c>
    </row>
    <row r="1054" spans="2:54" x14ac:dyDescent="0.25">
      <c r="B1054" s="5">
        <v>5.9</v>
      </c>
      <c r="C1054" s="5">
        <v>87</v>
      </c>
      <c r="D1054" s="5">
        <v>3.9</v>
      </c>
      <c r="E1054" s="5">
        <v>5.9</v>
      </c>
      <c r="F1054" s="5">
        <v>0</v>
      </c>
      <c r="G1054" s="5">
        <v>6.5</v>
      </c>
      <c r="H1054" s="5">
        <v>1028.3</v>
      </c>
      <c r="I1054" s="5">
        <v>230</v>
      </c>
      <c r="J1054" s="5">
        <v>0</v>
      </c>
      <c r="K1054" s="5">
        <v>0</v>
      </c>
      <c r="L1054" s="5">
        <v>0</v>
      </c>
      <c r="M1054" s="5">
        <v>0</v>
      </c>
      <c r="N1054">
        <v>232</v>
      </c>
      <c r="O1054">
        <v>1088</v>
      </c>
      <c r="P1054">
        <v>6.4</v>
      </c>
      <c r="Q1054">
        <v>6.7</v>
      </c>
      <c r="R1054" s="54"/>
      <c r="T1054" s="91">
        <f t="shared" si="51"/>
        <v>6.7</v>
      </c>
      <c r="U1054" s="94">
        <f t="shared" si="54"/>
        <v>-2.2000000000000002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5.9</v>
      </c>
      <c r="AM1054" s="5">
        <v>87</v>
      </c>
      <c r="AN1054" s="5">
        <v>3.9</v>
      </c>
      <c r="AO1054" s="5">
        <v>5.9</v>
      </c>
      <c r="AP1054" s="5">
        <v>0</v>
      </c>
      <c r="AQ1054" s="5">
        <v>6.5</v>
      </c>
      <c r="AR1054" s="5">
        <v>1028.3</v>
      </c>
      <c r="AS1054" s="5">
        <v>230</v>
      </c>
      <c r="AT1054" s="5">
        <v>0</v>
      </c>
      <c r="AU1054" s="5">
        <v>0</v>
      </c>
      <c r="AV1054" s="5">
        <v>0</v>
      </c>
      <c r="AW1054" s="5">
        <v>0</v>
      </c>
      <c r="AX1054">
        <v>232</v>
      </c>
      <c r="AY1054">
        <v>1088</v>
      </c>
      <c r="AZ1054">
        <v>6.4</v>
      </c>
      <c r="BA1054">
        <v>6.7</v>
      </c>
      <c r="BB1054" s="55">
        <v>0.72569444444476605</v>
      </c>
    </row>
    <row r="1055" spans="2:54" x14ac:dyDescent="0.25">
      <c r="B1055" s="5">
        <v>5.9</v>
      </c>
      <c r="C1055" s="5">
        <v>87</v>
      </c>
      <c r="D1055" s="5">
        <v>3.9</v>
      </c>
      <c r="E1055" s="5">
        <v>5.9</v>
      </c>
      <c r="F1055" s="5">
        <v>2.5</v>
      </c>
      <c r="G1055" s="5">
        <v>4</v>
      </c>
      <c r="H1055" s="5">
        <v>1028.5</v>
      </c>
      <c r="I1055" s="5">
        <v>210</v>
      </c>
      <c r="J1055" s="5">
        <v>0</v>
      </c>
      <c r="K1055" s="5">
        <v>0</v>
      </c>
      <c r="L1055" s="5">
        <v>0</v>
      </c>
      <c r="M1055" s="5">
        <v>0</v>
      </c>
      <c r="N1055">
        <v>232</v>
      </c>
      <c r="O1055">
        <v>1088</v>
      </c>
      <c r="P1055">
        <v>6.4</v>
      </c>
      <c r="Q1055">
        <v>6.7</v>
      </c>
      <c r="R1055" s="54"/>
      <c r="T1055" s="91">
        <f t="shared" si="51"/>
        <v>6.7</v>
      </c>
      <c r="U1055" s="94">
        <f t="shared" si="54"/>
        <v>-2.2000000000000002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5.9</v>
      </c>
      <c r="AM1055" s="5">
        <v>87</v>
      </c>
      <c r="AN1055" s="5">
        <v>3.9</v>
      </c>
      <c r="AO1055" s="5">
        <v>5.9</v>
      </c>
      <c r="AP1055" s="5">
        <v>2.5</v>
      </c>
      <c r="AQ1055" s="5">
        <v>4</v>
      </c>
      <c r="AR1055" s="5">
        <v>1028.5</v>
      </c>
      <c r="AS1055" s="5">
        <v>210</v>
      </c>
      <c r="AT1055" s="5">
        <v>0</v>
      </c>
      <c r="AU1055" s="5">
        <v>0</v>
      </c>
      <c r="AV1055" s="5">
        <v>0</v>
      </c>
      <c r="AW1055" s="5">
        <v>0</v>
      </c>
      <c r="AX1055">
        <v>232</v>
      </c>
      <c r="AY1055">
        <v>1088</v>
      </c>
      <c r="AZ1055">
        <v>6.4</v>
      </c>
      <c r="BA1055">
        <v>6.7</v>
      </c>
      <c r="BB1055" s="55">
        <v>0.72638888888921105</v>
      </c>
    </row>
    <row r="1056" spans="2:54" x14ac:dyDescent="0.25">
      <c r="B1056" s="5">
        <v>5.9</v>
      </c>
      <c r="C1056" s="5">
        <v>87</v>
      </c>
      <c r="D1056" s="5">
        <v>3.9</v>
      </c>
      <c r="E1056" s="5">
        <v>5.9</v>
      </c>
      <c r="F1056" s="5">
        <v>2.9</v>
      </c>
      <c r="G1056" s="5">
        <v>7.6</v>
      </c>
      <c r="H1056" s="5">
        <v>1028.5</v>
      </c>
      <c r="I1056" s="5">
        <v>190</v>
      </c>
      <c r="J1056" s="5">
        <v>0</v>
      </c>
      <c r="K1056" s="5">
        <v>0</v>
      </c>
      <c r="L1056" s="5">
        <v>0</v>
      </c>
      <c r="M1056" s="5">
        <v>0</v>
      </c>
      <c r="N1056">
        <v>232</v>
      </c>
      <c r="O1056">
        <v>1088</v>
      </c>
      <c r="P1056">
        <v>6.3</v>
      </c>
      <c r="Q1056">
        <v>6.7</v>
      </c>
      <c r="R1056" s="54"/>
      <c r="T1056" s="91">
        <f t="shared" si="51"/>
        <v>6.7</v>
      </c>
      <c r="U1056" s="94">
        <f t="shared" si="54"/>
        <v>-2.2000000000000002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5.9</v>
      </c>
      <c r="AM1056" s="5">
        <v>87</v>
      </c>
      <c r="AN1056" s="5">
        <v>3.9</v>
      </c>
      <c r="AO1056" s="5">
        <v>5.9</v>
      </c>
      <c r="AP1056" s="5">
        <v>2.9</v>
      </c>
      <c r="AQ1056" s="5">
        <v>7.6</v>
      </c>
      <c r="AR1056" s="5">
        <v>1028.5</v>
      </c>
      <c r="AS1056" s="5">
        <v>190</v>
      </c>
      <c r="AT1056" s="5">
        <v>0</v>
      </c>
      <c r="AU1056" s="5">
        <v>0</v>
      </c>
      <c r="AV1056" s="5">
        <v>0</v>
      </c>
      <c r="AW1056" s="5">
        <v>0</v>
      </c>
      <c r="AX1056">
        <v>232</v>
      </c>
      <c r="AY1056">
        <v>1088</v>
      </c>
      <c r="AZ1056">
        <v>6.3</v>
      </c>
      <c r="BA1056">
        <v>6.7</v>
      </c>
      <c r="BB1056" s="55">
        <v>0.72708333333365605</v>
      </c>
    </row>
    <row r="1057" spans="2:54" x14ac:dyDescent="0.25">
      <c r="B1057" s="5">
        <v>5.9</v>
      </c>
      <c r="C1057" s="5">
        <v>87</v>
      </c>
      <c r="D1057" s="5">
        <v>3.9</v>
      </c>
      <c r="E1057" s="5">
        <v>5.9</v>
      </c>
      <c r="F1057" s="5">
        <v>2.5</v>
      </c>
      <c r="G1057" s="5">
        <v>8.6</v>
      </c>
      <c r="H1057" s="5">
        <v>1028.4000000000001</v>
      </c>
      <c r="I1057" s="5">
        <v>170</v>
      </c>
      <c r="J1057" s="5">
        <v>0</v>
      </c>
      <c r="K1057" s="5">
        <v>0</v>
      </c>
      <c r="L1057" s="5">
        <v>0</v>
      </c>
      <c r="M1057" s="5">
        <v>0</v>
      </c>
      <c r="N1057">
        <v>232</v>
      </c>
      <c r="O1057">
        <v>1088</v>
      </c>
      <c r="P1057">
        <v>6.3</v>
      </c>
      <c r="Q1057">
        <v>6.7</v>
      </c>
      <c r="R1057" s="54"/>
      <c r="T1057" s="91">
        <f t="shared" si="51"/>
        <v>6.7</v>
      </c>
      <c r="U1057" s="94">
        <f t="shared" si="54"/>
        <v>-2.2000000000000002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5.9</v>
      </c>
      <c r="AM1057" s="5">
        <v>87</v>
      </c>
      <c r="AN1057" s="5">
        <v>3.9</v>
      </c>
      <c r="AO1057" s="5">
        <v>5.9</v>
      </c>
      <c r="AP1057" s="5">
        <v>2.5</v>
      </c>
      <c r="AQ1057" s="5">
        <v>8.6</v>
      </c>
      <c r="AR1057" s="5">
        <v>1028.4000000000001</v>
      </c>
      <c r="AS1057" s="5">
        <v>170</v>
      </c>
      <c r="AT1057" s="5">
        <v>0</v>
      </c>
      <c r="AU1057" s="5">
        <v>0</v>
      </c>
      <c r="AV1057" s="5">
        <v>0</v>
      </c>
      <c r="AW1057" s="5">
        <v>0</v>
      </c>
      <c r="AX1057">
        <v>232</v>
      </c>
      <c r="AY1057">
        <v>1088</v>
      </c>
      <c r="AZ1057">
        <v>6.3</v>
      </c>
      <c r="BA1057">
        <v>6.7</v>
      </c>
      <c r="BB1057" s="55">
        <v>0.72777777777810104</v>
      </c>
    </row>
    <row r="1058" spans="2:54" x14ac:dyDescent="0.25">
      <c r="B1058" s="5">
        <v>5.8</v>
      </c>
      <c r="C1058" s="5">
        <v>87</v>
      </c>
      <c r="D1058" s="5">
        <v>3.8</v>
      </c>
      <c r="E1058" s="5">
        <v>5.8</v>
      </c>
      <c r="F1058" s="5">
        <v>3.2</v>
      </c>
      <c r="G1058" s="5">
        <v>4.7</v>
      </c>
      <c r="H1058" s="5">
        <v>1028.5</v>
      </c>
      <c r="I1058" s="5">
        <v>160</v>
      </c>
      <c r="J1058" s="5">
        <v>0</v>
      </c>
      <c r="K1058" s="5">
        <v>0</v>
      </c>
      <c r="L1058" s="5">
        <v>0</v>
      </c>
      <c r="M1058" s="5">
        <v>0</v>
      </c>
      <c r="N1058">
        <v>232</v>
      </c>
      <c r="O1058">
        <v>1088</v>
      </c>
      <c r="P1058">
        <v>6.3</v>
      </c>
      <c r="Q1058">
        <v>6.6</v>
      </c>
      <c r="R1058" s="54"/>
      <c r="T1058" s="91">
        <f t="shared" si="51"/>
        <v>6.6</v>
      </c>
      <c r="U1058" s="94">
        <f t="shared" si="54"/>
        <v>-2.2000000000000002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5.8</v>
      </c>
      <c r="AM1058" s="5">
        <v>87</v>
      </c>
      <c r="AN1058" s="5">
        <v>3.8</v>
      </c>
      <c r="AO1058" s="5">
        <v>5.8</v>
      </c>
      <c r="AP1058" s="5">
        <v>3.2</v>
      </c>
      <c r="AQ1058" s="5">
        <v>4.7</v>
      </c>
      <c r="AR1058" s="5">
        <v>1028.5</v>
      </c>
      <c r="AS1058" s="5">
        <v>160</v>
      </c>
      <c r="AT1058" s="5">
        <v>0</v>
      </c>
      <c r="AU1058" s="5">
        <v>0</v>
      </c>
      <c r="AV1058" s="5">
        <v>0</v>
      </c>
      <c r="AW1058" s="5">
        <v>0</v>
      </c>
      <c r="AX1058">
        <v>232</v>
      </c>
      <c r="AY1058">
        <v>1088</v>
      </c>
      <c r="AZ1058">
        <v>6.3</v>
      </c>
      <c r="BA1058">
        <v>6.6</v>
      </c>
      <c r="BB1058" s="55">
        <v>0.72847222222254604</v>
      </c>
    </row>
    <row r="1059" spans="2:54" x14ac:dyDescent="0.25">
      <c r="B1059" s="5">
        <v>5.8</v>
      </c>
      <c r="C1059" s="5">
        <v>87</v>
      </c>
      <c r="D1059" s="5">
        <v>3.8</v>
      </c>
      <c r="E1059" s="5">
        <v>5.8</v>
      </c>
      <c r="F1059" s="5">
        <v>4.7</v>
      </c>
      <c r="G1059" s="5">
        <v>4.7</v>
      </c>
      <c r="H1059" s="5">
        <v>1028.3</v>
      </c>
      <c r="I1059" s="5">
        <v>150</v>
      </c>
      <c r="J1059" s="5">
        <v>0</v>
      </c>
      <c r="K1059" s="5">
        <v>0</v>
      </c>
      <c r="L1059" s="5">
        <v>0</v>
      </c>
      <c r="M1059" s="5">
        <v>0</v>
      </c>
      <c r="N1059">
        <v>232</v>
      </c>
      <c r="O1059">
        <v>1088</v>
      </c>
      <c r="P1059">
        <v>6.3</v>
      </c>
      <c r="Q1059">
        <v>6.7</v>
      </c>
      <c r="R1059" s="54"/>
      <c r="T1059" s="91">
        <f t="shared" si="51"/>
        <v>6.7</v>
      </c>
      <c r="U1059" s="94">
        <f t="shared" si="54"/>
        <v>-2.0999999999999996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5.8</v>
      </c>
      <c r="AM1059" s="5">
        <v>87</v>
      </c>
      <c r="AN1059" s="5">
        <v>3.8</v>
      </c>
      <c r="AO1059" s="5">
        <v>5.8</v>
      </c>
      <c r="AP1059" s="5">
        <v>4.7</v>
      </c>
      <c r="AQ1059" s="5">
        <v>4.7</v>
      </c>
      <c r="AR1059" s="5">
        <v>1028.3</v>
      </c>
      <c r="AS1059" s="5">
        <v>150</v>
      </c>
      <c r="AT1059" s="5">
        <v>0</v>
      </c>
      <c r="AU1059" s="5">
        <v>0</v>
      </c>
      <c r="AV1059" s="5">
        <v>0</v>
      </c>
      <c r="AW1059" s="5">
        <v>0</v>
      </c>
      <c r="AX1059">
        <v>232</v>
      </c>
      <c r="AY1059">
        <v>1088</v>
      </c>
      <c r="AZ1059">
        <v>6.3</v>
      </c>
      <c r="BA1059">
        <v>6.7</v>
      </c>
      <c r="BB1059" s="55">
        <v>0.72916666666699104</v>
      </c>
    </row>
    <row r="1060" spans="2:54" x14ac:dyDescent="0.25">
      <c r="B1060" s="5">
        <v>5.8</v>
      </c>
      <c r="C1060" s="5">
        <v>87</v>
      </c>
      <c r="D1060" s="5">
        <v>3.8</v>
      </c>
      <c r="E1060" s="5">
        <v>5.8</v>
      </c>
      <c r="F1060" s="5">
        <v>4</v>
      </c>
      <c r="G1060" s="5">
        <v>4.3</v>
      </c>
      <c r="H1060" s="5">
        <v>1028.3</v>
      </c>
      <c r="I1060" s="5">
        <v>130</v>
      </c>
      <c r="J1060" s="5">
        <v>0</v>
      </c>
      <c r="K1060" s="5">
        <v>0</v>
      </c>
      <c r="L1060" s="5">
        <v>0</v>
      </c>
      <c r="M1060" s="5">
        <v>0</v>
      </c>
      <c r="N1060">
        <v>232</v>
      </c>
      <c r="O1060">
        <v>1088</v>
      </c>
      <c r="P1060">
        <v>6.3</v>
      </c>
      <c r="Q1060">
        <v>6.7</v>
      </c>
      <c r="R1060" s="54"/>
      <c r="T1060" s="91">
        <f t="shared" si="51"/>
        <v>6.7</v>
      </c>
      <c r="U1060" s="94">
        <f t="shared" si="54"/>
        <v>-2.0999999999999996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5.8</v>
      </c>
      <c r="AM1060" s="5">
        <v>87</v>
      </c>
      <c r="AN1060" s="5">
        <v>3.8</v>
      </c>
      <c r="AO1060" s="5">
        <v>5.8</v>
      </c>
      <c r="AP1060" s="5">
        <v>4</v>
      </c>
      <c r="AQ1060" s="5">
        <v>4.3</v>
      </c>
      <c r="AR1060" s="5">
        <v>1028.3</v>
      </c>
      <c r="AS1060" s="5">
        <v>130</v>
      </c>
      <c r="AT1060" s="5">
        <v>0</v>
      </c>
      <c r="AU1060" s="5">
        <v>0</v>
      </c>
      <c r="AV1060" s="5">
        <v>0</v>
      </c>
      <c r="AW1060" s="5">
        <v>0</v>
      </c>
      <c r="AX1060">
        <v>232</v>
      </c>
      <c r="AY1060">
        <v>1088</v>
      </c>
      <c r="AZ1060">
        <v>6.3</v>
      </c>
      <c r="BA1060">
        <v>6.7</v>
      </c>
      <c r="BB1060" s="55">
        <v>0.72986111111143603</v>
      </c>
    </row>
    <row r="1061" spans="2:54" x14ac:dyDescent="0.25">
      <c r="B1061" s="5">
        <v>5.8</v>
      </c>
      <c r="C1061" s="5">
        <v>87</v>
      </c>
      <c r="D1061" s="5">
        <v>3.8</v>
      </c>
      <c r="E1061" s="5">
        <v>5.8</v>
      </c>
      <c r="F1061" s="5">
        <v>4</v>
      </c>
      <c r="G1061" s="5">
        <v>4</v>
      </c>
      <c r="H1061" s="5">
        <v>1028.4000000000001</v>
      </c>
      <c r="I1061" s="5">
        <v>120</v>
      </c>
      <c r="J1061" s="5">
        <v>0</v>
      </c>
      <c r="K1061" s="5">
        <v>0</v>
      </c>
      <c r="L1061" s="5">
        <v>0</v>
      </c>
      <c r="M1061" s="5">
        <v>0</v>
      </c>
      <c r="N1061">
        <v>232</v>
      </c>
      <c r="O1061">
        <v>1088</v>
      </c>
      <c r="P1061">
        <v>6.3</v>
      </c>
      <c r="Q1061">
        <v>6.6</v>
      </c>
      <c r="R1061" s="54"/>
      <c r="T1061" s="91">
        <f t="shared" si="51"/>
        <v>6.6</v>
      </c>
      <c r="U1061" s="94">
        <f t="shared" si="54"/>
        <v>-2.2000000000000002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5.8</v>
      </c>
      <c r="AM1061" s="5">
        <v>87</v>
      </c>
      <c r="AN1061" s="5">
        <v>3.8</v>
      </c>
      <c r="AO1061" s="5">
        <v>5.8</v>
      </c>
      <c r="AP1061" s="5">
        <v>4</v>
      </c>
      <c r="AQ1061" s="5">
        <v>4</v>
      </c>
      <c r="AR1061" s="5">
        <v>1028.4000000000001</v>
      </c>
      <c r="AS1061" s="5">
        <v>120</v>
      </c>
      <c r="AT1061" s="5">
        <v>0</v>
      </c>
      <c r="AU1061" s="5">
        <v>0</v>
      </c>
      <c r="AV1061" s="5">
        <v>0</v>
      </c>
      <c r="AW1061" s="5">
        <v>0</v>
      </c>
      <c r="AX1061">
        <v>232</v>
      </c>
      <c r="AY1061">
        <v>1088</v>
      </c>
      <c r="AZ1061">
        <v>6.3</v>
      </c>
      <c r="BA1061">
        <v>6.6</v>
      </c>
      <c r="BB1061" s="55">
        <v>0.73055555555588103</v>
      </c>
    </row>
    <row r="1062" spans="2:54" x14ac:dyDescent="0.25">
      <c r="B1062" s="5">
        <v>5.8</v>
      </c>
      <c r="C1062" s="5">
        <v>87</v>
      </c>
      <c r="D1062" s="5">
        <v>3.8</v>
      </c>
      <c r="E1062" s="5">
        <v>4.3</v>
      </c>
      <c r="F1062" s="5">
        <v>7.2</v>
      </c>
      <c r="G1062" s="5">
        <v>9.4</v>
      </c>
      <c r="H1062" s="5">
        <v>1028.2</v>
      </c>
      <c r="I1062" s="5">
        <v>120</v>
      </c>
      <c r="J1062" s="5">
        <v>0</v>
      </c>
      <c r="K1062" s="5">
        <v>0</v>
      </c>
      <c r="L1062" s="5">
        <v>0</v>
      </c>
      <c r="M1062" s="5">
        <v>0</v>
      </c>
      <c r="N1062">
        <v>232</v>
      </c>
      <c r="O1062">
        <v>1088</v>
      </c>
      <c r="P1062">
        <v>6.3</v>
      </c>
      <c r="Q1062">
        <v>6.6</v>
      </c>
      <c r="R1062" s="54"/>
      <c r="T1062" s="91">
        <f t="shared" si="51"/>
        <v>6.6</v>
      </c>
      <c r="U1062" s="94">
        <f t="shared" si="54"/>
        <v>-2.2000000000000002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5.8</v>
      </c>
      <c r="AM1062" s="5">
        <v>87</v>
      </c>
      <c r="AN1062" s="5">
        <v>3.8</v>
      </c>
      <c r="AO1062" s="5">
        <v>4.3</v>
      </c>
      <c r="AP1062" s="5">
        <v>7.2</v>
      </c>
      <c r="AQ1062" s="5">
        <v>9.4</v>
      </c>
      <c r="AR1062" s="5">
        <v>1028.2</v>
      </c>
      <c r="AS1062" s="5">
        <v>120</v>
      </c>
      <c r="AT1062" s="5">
        <v>0</v>
      </c>
      <c r="AU1062" s="5">
        <v>0</v>
      </c>
      <c r="AV1062" s="5">
        <v>0</v>
      </c>
      <c r="AW1062" s="5">
        <v>0</v>
      </c>
      <c r="AX1062">
        <v>232</v>
      </c>
      <c r="AY1062">
        <v>1088</v>
      </c>
      <c r="AZ1062">
        <v>6.3</v>
      </c>
      <c r="BA1062">
        <v>6.6</v>
      </c>
      <c r="BB1062" s="55">
        <v>0.73125000000032603</v>
      </c>
    </row>
    <row r="1063" spans="2:54" x14ac:dyDescent="0.25">
      <c r="B1063" s="5">
        <v>5.8</v>
      </c>
      <c r="C1063" s="5">
        <v>87</v>
      </c>
      <c r="D1063" s="5">
        <v>3.8</v>
      </c>
      <c r="E1063" s="5">
        <v>4.7</v>
      </c>
      <c r="F1063" s="5">
        <v>5.8</v>
      </c>
      <c r="G1063" s="5">
        <v>6.1</v>
      </c>
      <c r="H1063" s="5">
        <v>1028.4000000000001</v>
      </c>
      <c r="I1063" s="5">
        <v>100</v>
      </c>
      <c r="J1063" s="5">
        <v>0</v>
      </c>
      <c r="K1063" s="5">
        <v>0</v>
      </c>
      <c r="L1063" s="5">
        <v>0</v>
      </c>
      <c r="M1063" s="5">
        <v>0</v>
      </c>
      <c r="N1063">
        <v>232</v>
      </c>
      <c r="O1063">
        <v>1088</v>
      </c>
      <c r="P1063">
        <v>6.3</v>
      </c>
      <c r="Q1063">
        <v>6.6</v>
      </c>
      <c r="R1063" s="54"/>
      <c r="T1063" s="91">
        <f t="shared" si="51"/>
        <v>6.6</v>
      </c>
      <c r="U1063" s="94">
        <f t="shared" si="54"/>
        <v>-2.2000000000000002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5.8</v>
      </c>
      <c r="AM1063" s="5">
        <v>87</v>
      </c>
      <c r="AN1063" s="5">
        <v>3.8</v>
      </c>
      <c r="AO1063" s="5">
        <v>4.7</v>
      </c>
      <c r="AP1063" s="5">
        <v>5.8</v>
      </c>
      <c r="AQ1063" s="5">
        <v>6.1</v>
      </c>
      <c r="AR1063" s="5">
        <v>1028.4000000000001</v>
      </c>
      <c r="AS1063" s="5">
        <v>100</v>
      </c>
      <c r="AT1063" s="5">
        <v>0</v>
      </c>
      <c r="AU1063" s="5">
        <v>0</v>
      </c>
      <c r="AV1063" s="5">
        <v>0</v>
      </c>
      <c r="AW1063" s="5">
        <v>0</v>
      </c>
      <c r="AX1063">
        <v>232</v>
      </c>
      <c r="AY1063">
        <v>1088</v>
      </c>
      <c r="AZ1063">
        <v>6.3</v>
      </c>
      <c r="BA1063">
        <v>6.6</v>
      </c>
      <c r="BB1063" s="55">
        <v>0.73194444444477103</v>
      </c>
    </row>
    <row r="1064" spans="2:54" x14ac:dyDescent="0.25">
      <c r="B1064" s="5">
        <v>5.8</v>
      </c>
      <c r="C1064" s="5">
        <v>87</v>
      </c>
      <c r="D1064" s="5">
        <v>3.8</v>
      </c>
      <c r="E1064" s="5">
        <v>5</v>
      </c>
      <c r="F1064" s="5">
        <v>5</v>
      </c>
      <c r="G1064" s="5">
        <v>5</v>
      </c>
      <c r="H1064" s="5">
        <v>1028.2</v>
      </c>
      <c r="I1064" s="5">
        <v>90</v>
      </c>
      <c r="J1064" s="5">
        <v>0</v>
      </c>
      <c r="K1064" s="5">
        <v>0</v>
      </c>
      <c r="L1064" s="5">
        <v>0</v>
      </c>
      <c r="M1064" s="5">
        <v>0</v>
      </c>
      <c r="N1064">
        <v>232</v>
      </c>
      <c r="O1064">
        <v>1088</v>
      </c>
      <c r="P1064">
        <v>6.3</v>
      </c>
      <c r="Q1064">
        <v>6.6</v>
      </c>
      <c r="R1064" s="54"/>
      <c r="T1064" s="91">
        <f t="shared" si="51"/>
        <v>6.6</v>
      </c>
      <c r="U1064" s="94">
        <f t="shared" si="54"/>
        <v>-2.2000000000000002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5.8</v>
      </c>
      <c r="AM1064" s="5">
        <v>87</v>
      </c>
      <c r="AN1064" s="5">
        <v>3.8</v>
      </c>
      <c r="AO1064" s="5">
        <v>5</v>
      </c>
      <c r="AP1064" s="5">
        <v>5</v>
      </c>
      <c r="AQ1064" s="5">
        <v>5</v>
      </c>
      <c r="AR1064" s="5">
        <v>1028.2</v>
      </c>
      <c r="AS1064" s="5">
        <v>90</v>
      </c>
      <c r="AT1064" s="5">
        <v>0</v>
      </c>
      <c r="AU1064" s="5">
        <v>0</v>
      </c>
      <c r="AV1064" s="5">
        <v>0</v>
      </c>
      <c r="AW1064" s="5">
        <v>0</v>
      </c>
      <c r="AX1064">
        <v>232</v>
      </c>
      <c r="AY1064">
        <v>1088</v>
      </c>
      <c r="AZ1064">
        <v>6.3</v>
      </c>
      <c r="BA1064">
        <v>6.6</v>
      </c>
      <c r="BB1064" s="55">
        <v>0.73263888888921602</v>
      </c>
    </row>
    <row r="1065" spans="2:54" x14ac:dyDescent="0.25">
      <c r="B1065" s="5">
        <v>5.8</v>
      </c>
      <c r="C1065" s="5">
        <v>87</v>
      </c>
      <c r="D1065" s="5">
        <v>3.8</v>
      </c>
      <c r="E1065" s="5">
        <v>5.8</v>
      </c>
      <c r="F1065" s="5">
        <v>4.3</v>
      </c>
      <c r="G1065" s="5">
        <v>5.4</v>
      </c>
      <c r="H1065" s="5">
        <v>1028.2</v>
      </c>
      <c r="I1065" s="5">
        <v>80</v>
      </c>
      <c r="J1065" s="5">
        <v>0</v>
      </c>
      <c r="K1065" s="5">
        <v>0</v>
      </c>
      <c r="L1065" s="5">
        <v>0</v>
      </c>
      <c r="M1065" s="5">
        <v>0</v>
      </c>
      <c r="N1065">
        <v>232</v>
      </c>
      <c r="O1065">
        <v>1088</v>
      </c>
      <c r="P1065">
        <v>6.3</v>
      </c>
      <c r="Q1065">
        <v>6.6</v>
      </c>
      <c r="R1065" s="54"/>
      <c r="T1065" s="91">
        <f t="shared" si="51"/>
        <v>6.6</v>
      </c>
      <c r="U1065" s="94">
        <f t="shared" si="54"/>
        <v>-2.2000000000000002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5.8</v>
      </c>
      <c r="AM1065" s="5">
        <v>87</v>
      </c>
      <c r="AN1065" s="5">
        <v>3.8</v>
      </c>
      <c r="AO1065" s="5">
        <v>5.8</v>
      </c>
      <c r="AP1065" s="5">
        <v>4.3</v>
      </c>
      <c r="AQ1065" s="5">
        <v>5.4</v>
      </c>
      <c r="AR1065" s="5">
        <v>1028.2</v>
      </c>
      <c r="AS1065" s="5">
        <v>80</v>
      </c>
      <c r="AT1065" s="5">
        <v>0</v>
      </c>
      <c r="AU1065" s="5">
        <v>0</v>
      </c>
      <c r="AV1065" s="5">
        <v>0</v>
      </c>
      <c r="AW1065" s="5">
        <v>0</v>
      </c>
      <c r="AX1065">
        <v>232</v>
      </c>
      <c r="AY1065">
        <v>1088</v>
      </c>
      <c r="AZ1065">
        <v>6.3</v>
      </c>
      <c r="BA1065">
        <v>6.6</v>
      </c>
      <c r="BB1065" s="55">
        <v>0.73333333333366102</v>
      </c>
    </row>
    <row r="1066" spans="2:54" x14ac:dyDescent="0.25">
      <c r="B1066" s="5">
        <v>5.8</v>
      </c>
      <c r="C1066" s="5">
        <v>87</v>
      </c>
      <c r="D1066" s="5">
        <v>3.8</v>
      </c>
      <c r="E1066" s="5">
        <v>5.8</v>
      </c>
      <c r="F1066" s="5">
        <v>4.7</v>
      </c>
      <c r="G1066" s="5">
        <v>5</v>
      </c>
      <c r="H1066" s="5">
        <v>1028.4000000000001</v>
      </c>
      <c r="I1066" s="5">
        <v>70</v>
      </c>
      <c r="J1066" s="5">
        <v>0</v>
      </c>
      <c r="K1066" s="5">
        <v>0</v>
      </c>
      <c r="L1066" s="5">
        <v>0</v>
      </c>
      <c r="M1066" s="5">
        <v>0</v>
      </c>
      <c r="N1066">
        <v>232</v>
      </c>
      <c r="O1066">
        <v>1088</v>
      </c>
      <c r="P1066">
        <v>6.2</v>
      </c>
      <c r="Q1066">
        <v>6.6</v>
      </c>
      <c r="R1066" s="54"/>
      <c r="T1066" s="91">
        <f t="shared" si="51"/>
        <v>6.6</v>
      </c>
      <c r="U1066" s="94">
        <f t="shared" si="54"/>
        <v>-2.2000000000000002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5.8</v>
      </c>
      <c r="AM1066" s="5">
        <v>87</v>
      </c>
      <c r="AN1066" s="5">
        <v>3.8</v>
      </c>
      <c r="AO1066" s="5">
        <v>5.8</v>
      </c>
      <c r="AP1066" s="5">
        <v>4.7</v>
      </c>
      <c r="AQ1066" s="5">
        <v>5</v>
      </c>
      <c r="AR1066" s="5">
        <v>1028.4000000000001</v>
      </c>
      <c r="AS1066" s="5">
        <v>70</v>
      </c>
      <c r="AT1066" s="5">
        <v>0</v>
      </c>
      <c r="AU1066" s="5">
        <v>0</v>
      </c>
      <c r="AV1066" s="5">
        <v>0</v>
      </c>
      <c r="AW1066" s="5">
        <v>0</v>
      </c>
      <c r="AX1066">
        <v>232</v>
      </c>
      <c r="AY1066">
        <v>1088</v>
      </c>
      <c r="AZ1066">
        <v>6.2</v>
      </c>
      <c r="BA1066">
        <v>6.6</v>
      </c>
      <c r="BB1066" s="55">
        <v>0.73402777777810602</v>
      </c>
    </row>
    <row r="1067" spans="2:54" x14ac:dyDescent="0.25">
      <c r="B1067" s="5">
        <v>5.8</v>
      </c>
      <c r="C1067" s="5">
        <v>87</v>
      </c>
      <c r="D1067" s="5">
        <v>3.8</v>
      </c>
      <c r="E1067" s="5">
        <v>5.8</v>
      </c>
      <c r="F1067" s="5">
        <v>2.9</v>
      </c>
      <c r="G1067" s="5">
        <v>3.2</v>
      </c>
      <c r="H1067" s="5">
        <v>1028.3</v>
      </c>
      <c r="I1067" s="5">
        <v>60</v>
      </c>
      <c r="J1067" s="5">
        <v>0</v>
      </c>
      <c r="K1067" s="5">
        <v>0</v>
      </c>
      <c r="L1067" s="5">
        <v>0</v>
      </c>
      <c r="M1067" s="5">
        <v>0</v>
      </c>
      <c r="N1067">
        <v>232</v>
      </c>
      <c r="O1067">
        <v>1088</v>
      </c>
      <c r="P1067">
        <v>6.2</v>
      </c>
      <c r="Q1067">
        <v>6.6</v>
      </c>
      <c r="R1067" s="54"/>
      <c r="T1067" s="91">
        <f t="shared" si="51"/>
        <v>6.6</v>
      </c>
      <c r="U1067" s="94">
        <f t="shared" si="54"/>
        <v>-2.2000000000000002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5.8</v>
      </c>
      <c r="AM1067" s="5">
        <v>87</v>
      </c>
      <c r="AN1067" s="5">
        <v>3.8</v>
      </c>
      <c r="AO1067" s="5">
        <v>5.8</v>
      </c>
      <c r="AP1067" s="5">
        <v>2.9</v>
      </c>
      <c r="AQ1067" s="5">
        <v>3.2</v>
      </c>
      <c r="AR1067" s="5">
        <v>1028.3</v>
      </c>
      <c r="AS1067" s="5">
        <v>60</v>
      </c>
      <c r="AT1067" s="5">
        <v>0</v>
      </c>
      <c r="AU1067" s="5">
        <v>0</v>
      </c>
      <c r="AV1067" s="5">
        <v>0</v>
      </c>
      <c r="AW1067" s="5">
        <v>0</v>
      </c>
      <c r="AX1067">
        <v>232</v>
      </c>
      <c r="AY1067">
        <v>1088</v>
      </c>
      <c r="AZ1067">
        <v>6.2</v>
      </c>
      <c r="BA1067">
        <v>6.6</v>
      </c>
      <c r="BB1067" s="55">
        <v>0.73472222222255101</v>
      </c>
    </row>
    <row r="1068" spans="2:54" x14ac:dyDescent="0.25">
      <c r="B1068" s="5">
        <v>5.8</v>
      </c>
      <c r="C1068" s="5">
        <v>87</v>
      </c>
      <c r="D1068" s="5">
        <v>3.8</v>
      </c>
      <c r="E1068" s="5">
        <v>5.8</v>
      </c>
      <c r="F1068" s="5">
        <v>3.6</v>
      </c>
      <c r="G1068" s="5">
        <v>5.4</v>
      </c>
      <c r="H1068" s="5">
        <v>1028.4000000000001</v>
      </c>
      <c r="I1068" s="5">
        <v>50</v>
      </c>
      <c r="J1068" s="5">
        <v>0</v>
      </c>
      <c r="K1068" s="5">
        <v>0</v>
      </c>
      <c r="L1068" s="5">
        <v>0</v>
      </c>
      <c r="M1068" s="5">
        <v>0</v>
      </c>
      <c r="N1068">
        <v>232</v>
      </c>
      <c r="O1068">
        <v>1088</v>
      </c>
      <c r="P1068">
        <v>6.2</v>
      </c>
      <c r="Q1068">
        <v>6.5</v>
      </c>
      <c r="R1068" s="54"/>
      <c r="T1068" s="91">
        <f t="shared" si="51"/>
        <v>6.5</v>
      </c>
      <c r="U1068" s="94">
        <f t="shared" si="54"/>
        <v>-2.2999999999999998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5.8</v>
      </c>
      <c r="AM1068" s="5">
        <v>87</v>
      </c>
      <c r="AN1068" s="5">
        <v>3.8</v>
      </c>
      <c r="AO1068" s="5">
        <v>5.8</v>
      </c>
      <c r="AP1068" s="5">
        <v>3.6</v>
      </c>
      <c r="AQ1068" s="5">
        <v>5.4</v>
      </c>
      <c r="AR1068" s="5">
        <v>1028.4000000000001</v>
      </c>
      <c r="AS1068" s="5">
        <v>50</v>
      </c>
      <c r="AT1068" s="5">
        <v>0</v>
      </c>
      <c r="AU1068" s="5">
        <v>0</v>
      </c>
      <c r="AV1068" s="5">
        <v>0</v>
      </c>
      <c r="AW1068" s="5">
        <v>0</v>
      </c>
      <c r="AX1068">
        <v>232</v>
      </c>
      <c r="AY1068">
        <v>1088</v>
      </c>
      <c r="AZ1068">
        <v>6.2</v>
      </c>
      <c r="BA1068">
        <v>6.5</v>
      </c>
      <c r="BB1068" s="55">
        <v>0.73541666666699601</v>
      </c>
    </row>
    <row r="1069" spans="2:54" x14ac:dyDescent="0.25">
      <c r="B1069" s="5">
        <v>5.8</v>
      </c>
      <c r="C1069" s="5">
        <v>87</v>
      </c>
      <c r="D1069" s="5">
        <v>3.8</v>
      </c>
      <c r="E1069" s="5">
        <v>5</v>
      </c>
      <c r="F1069" s="5">
        <v>5</v>
      </c>
      <c r="G1069" s="5">
        <v>5</v>
      </c>
      <c r="H1069" s="5">
        <v>1028.5</v>
      </c>
      <c r="I1069" s="5">
        <v>40</v>
      </c>
      <c r="J1069" s="5">
        <v>0</v>
      </c>
      <c r="K1069" s="5">
        <v>0</v>
      </c>
      <c r="L1069" s="5">
        <v>0</v>
      </c>
      <c r="M1069" s="5">
        <v>0</v>
      </c>
      <c r="N1069">
        <v>232</v>
      </c>
      <c r="O1069">
        <v>1088</v>
      </c>
      <c r="P1069">
        <v>6.2</v>
      </c>
      <c r="Q1069">
        <v>6.5</v>
      </c>
      <c r="R1069" s="54"/>
      <c r="T1069" s="91">
        <f t="shared" si="51"/>
        <v>6.5</v>
      </c>
      <c r="U1069" s="94">
        <f t="shared" si="54"/>
        <v>-2.2999999999999998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5.8</v>
      </c>
      <c r="AM1069" s="5">
        <v>87</v>
      </c>
      <c r="AN1069" s="5">
        <v>3.8</v>
      </c>
      <c r="AO1069" s="5">
        <v>5</v>
      </c>
      <c r="AP1069" s="5">
        <v>5</v>
      </c>
      <c r="AQ1069" s="5">
        <v>5</v>
      </c>
      <c r="AR1069" s="5">
        <v>1028.5</v>
      </c>
      <c r="AS1069" s="5">
        <v>40</v>
      </c>
      <c r="AT1069" s="5">
        <v>0</v>
      </c>
      <c r="AU1069" s="5">
        <v>0</v>
      </c>
      <c r="AV1069" s="5">
        <v>0</v>
      </c>
      <c r="AW1069" s="5">
        <v>0</v>
      </c>
      <c r="AX1069">
        <v>232</v>
      </c>
      <c r="AY1069">
        <v>1088</v>
      </c>
      <c r="AZ1069">
        <v>6.2</v>
      </c>
      <c r="BA1069">
        <v>6.5</v>
      </c>
      <c r="BB1069" s="55">
        <v>0.73611111111144101</v>
      </c>
    </row>
    <row r="1070" spans="2:54" x14ac:dyDescent="0.25">
      <c r="B1070" s="5">
        <v>5.8</v>
      </c>
      <c r="C1070" s="5">
        <v>87</v>
      </c>
      <c r="D1070" s="5">
        <v>3.8</v>
      </c>
      <c r="E1070" s="5">
        <v>5.8</v>
      </c>
      <c r="F1070" s="5">
        <v>2.9</v>
      </c>
      <c r="G1070" s="5">
        <v>5.8</v>
      </c>
      <c r="H1070" s="5">
        <v>1028.3</v>
      </c>
      <c r="I1070" s="5">
        <v>40</v>
      </c>
      <c r="J1070" s="5">
        <v>0</v>
      </c>
      <c r="K1070" s="5">
        <v>0</v>
      </c>
      <c r="L1070" s="5">
        <v>0</v>
      </c>
      <c r="M1070" s="5">
        <v>0</v>
      </c>
      <c r="N1070">
        <v>232</v>
      </c>
      <c r="O1070">
        <v>1088</v>
      </c>
      <c r="P1070">
        <v>6.2</v>
      </c>
      <c r="Q1070">
        <v>6.5</v>
      </c>
      <c r="R1070" s="54"/>
      <c r="T1070" s="91">
        <f t="shared" si="51"/>
        <v>6.5</v>
      </c>
      <c r="U1070" s="94">
        <f t="shared" si="54"/>
        <v>-2.2999999999999998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5.8</v>
      </c>
      <c r="AM1070" s="5">
        <v>87</v>
      </c>
      <c r="AN1070" s="5">
        <v>3.8</v>
      </c>
      <c r="AO1070" s="5">
        <v>5.8</v>
      </c>
      <c r="AP1070" s="5">
        <v>2.9</v>
      </c>
      <c r="AQ1070" s="5">
        <v>5.8</v>
      </c>
      <c r="AR1070" s="5">
        <v>1028.3</v>
      </c>
      <c r="AS1070" s="5">
        <v>40</v>
      </c>
      <c r="AT1070" s="5">
        <v>0</v>
      </c>
      <c r="AU1070" s="5">
        <v>0</v>
      </c>
      <c r="AV1070" s="5">
        <v>0</v>
      </c>
      <c r="AW1070" s="5">
        <v>0</v>
      </c>
      <c r="AX1070">
        <v>232</v>
      </c>
      <c r="AY1070">
        <v>1088</v>
      </c>
      <c r="AZ1070">
        <v>6.2</v>
      </c>
      <c r="BA1070">
        <v>6.5</v>
      </c>
      <c r="BB1070" s="55">
        <v>0.736805555555886</v>
      </c>
    </row>
    <row r="1071" spans="2:54" x14ac:dyDescent="0.25">
      <c r="B1071" s="5">
        <v>5.8</v>
      </c>
      <c r="C1071" s="5">
        <v>87</v>
      </c>
      <c r="D1071" s="5">
        <v>3.8</v>
      </c>
      <c r="E1071" s="5">
        <v>5</v>
      </c>
      <c r="F1071" s="5">
        <v>5</v>
      </c>
      <c r="G1071" s="5">
        <v>9.6999999999999993</v>
      </c>
      <c r="H1071" s="5">
        <v>1028.2</v>
      </c>
      <c r="I1071" s="5">
        <v>30</v>
      </c>
      <c r="J1071" s="5">
        <v>0</v>
      </c>
      <c r="K1071" s="5">
        <v>0</v>
      </c>
      <c r="L1071" s="5">
        <v>0</v>
      </c>
      <c r="M1071" s="5">
        <v>0</v>
      </c>
      <c r="N1071">
        <v>232</v>
      </c>
      <c r="O1071">
        <v>1088</v>
      </c>
      <c r="P1071">
        <v>6.2</v>
      </c>
      <c r="Q1071">
        <v>6.5</v>
      </c>
      <c r="R1071" s="54"/>
      <c r="T1071" s="91">
        <f t="shared" si="51"/>
        <v>6.5</v>
      </c>
      <c r="U1071" s="94">
        <f t="shared" si="54"/>
        <v>-2.2999999999999998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5.8</v>
      </c>
      <c r="AM1071" s="5">
        <v>87</v>
      </c>
      <c r="AN1071" s="5">
        <v>3.8</v>
      </c>
      <c r="AO1071" s="5">
        <v>5</v>
      </c>
      <c r="AP1071" s="5">
        <v>5</v>
      </c>
      <c r="AQ1071" s="5">
        <v>9.6999999999999993</v>
      </c>
      <c r="AR1071" s="5">
        <v>1028.2</v>
      </c>
      <c r="AS1071" s="5">
        <v>30</v>
      </c>
      <c r="AT1071" s="5">
        <v>0</v>
      </c>
      <c r="AU1071" s="5">
        <v>0</v>
      </c>
      <c r="AV1071" s="5">
        <v>0</v>
      </c>
      <c r="AW1071" s="5">
        <v>0</v>
      </c>
      <c r="AX1071">
        <v>232</v>
      </c>
      <c r="AY1071">
        <v>1088</v>
      </c>
      <c r="AZ1071">
        <v>6.2</v>
      </c>
      <c r="BA1071">
        <v>6.5</v>
      </c>
      <c r="BB1071" s="55">
        <v>0.737500000000331</v>
      </c>
    </row>
    <row r="1072" spans="2:54" x14ac:dyDescent="0.25">
      <c r="B1072" s="5">
        <v>5.8</v>
      </c>
      <c r="C1072" s="5">
        <v>87</v>
      </c>
      <c r="D1072" s="5">
        <v>3.8</v>
      </c>
      <c r="E1072" s="5">
        <v>5.8</v>
      </c>
      <c r="F1072" s="5">
        <v>2.2000000000000002</v>
      </c>
      <c r="G1072" s="5">
        <v>4.3</v>
      </c>
      <c r="H1072" s="5">
        <v>1028.4000000000001</v>
      </c>
      <c r="I1072" s="5">
        <v>30</v>
      </c>
      <c r="J1072" s="5">
        <v>0</v>
      </c>
      <c r="K1072" s="5">
        <v>0</v>
      </c>
      <c r="L1072" s="5">
        <v>0</v>
      </c>
      <c r="M1072" s="5">
        <v>0</v>
      </c>
      <c r="N1072">
        <v>232</v>
      </c>
      <c r="O1072">
        <v>1088</v>
      </c>
      <c r="P1072">
        <v>6.2</v>
      </c>
      <c r="Q1072">
        <v>6.5</v>
      </c>
      <c r="R1072" s="54"/>
      <c r="T1072" s="91">
        <f t="shared" si="51"/>
        <v>6.5</v>
      </c>
      <c r="U1072" s="94">
        <f t="shared" si="54"/>
        <v>-2.2999999999999998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5.8</v>
      </c>
      <c r="AM1072" s="5">
        <v>87</v>
      </c>
      <c r="AN1072" s="5">
        <v>3.8</v>
      </c>
      <c r="AO1072" s="5">
        <v>5.8</v>
      </c>
      <c r="AP1072" s="5">
        <v>2.2000000000000002</v>
      </c>
      <c r="AQ1072" s="5">
        <v>4.3</v>
      </c>
      <c r="AR1072" s="5">
        <v>1028.4000000000001</v>
      </c>
      <c r="AS1072" s="5">
        <v>30</v>
      </c>
      <c r="AT1072" s="5">
        <v>0</v>
      </c>
      <c r="AU1072" s="5">
        <v>0</v>
      </c>
      <c r="AV1072" s="5">
        <v>0</v>
      </c>
      <c r="AW1072" s="5">
        <v>0</v>
      </c>
      <c r="AX1072">
        <v>232</v>
      </c>
      <c r="AY1072">
        <v>1088</v>
      </c>
      <c r="AZ1072">
        <v>6.2</v>
      </c>
      <c r="BA1072">
        <v>6.5</v>
      </c>
      <c r="BB1072" s="55">
        <v>0.738194444444776</v>
      </c>
    </row>
    <row r="1073" spans="2:54" x14ac:dyDescent="0.25">
      <c r="B1073" s="5">
        <v>5.8</v>
      </c>
      <c r="C1073" s="5">
        <v>87</v>
      </c>
      <c r="D1073" s="5">
        <v>3.8</v>
      </c>
      <c r="E1073" s="5">
        <v>5.8</v>
      </c>
      <c r="F1073" s="5">
        <v>4.7</v>
      </c>
      <c r="G1073" s="5">
        <v>5</v>
      </c>
      <c r="H1073" s="5">
        <v>1028.4000000000001</v>
      </c>
      <c r="I1073" s="5">
        <v>30</v>
      </c>
      <c r="J1073" s="5">
        <v>0</v>
      </c>
      <c r="K1073" s="5">
        <v>0</v>
      </c>
      <c r="L1073" s="5">
        <v>0</v>
      </c>
      <c r="M1073" s="5">
        <v>0</v>
      </c>
      <c r="N1073">
        <v>232</v>
      </c>
      <c r="O1073">
        <v>1088</v>
      </c>
      <c r="P1073">
        <v>6.2</v>
      </c>
      <c r="Q1073">
        <v>6.5</v>
      </c>
      <c r="R1073" s="54"/>
      <c r="T1073" s="91">
        <f t="shared" si="51"/>
        <v>6.5</v>
      </c>
      <c r="U1073" s="94">
        <f t="shared" si="54"/>
        <v>-2.2999999999999998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5.8</v>
      </c>
      <c r="AM1073" s="5">
        <v>87</v>
      </c>
      <c r="AN1073" s="5">
        <v>3.8</v>
      </c>
      <c r="AO1073" s="5">
        <v>5.8</v>
      </c>
      <c r="AP1073" s="5">
        <v>4.7</v>
      </c>
      <c r="AQ1073" s="5">
        <v>5</v>
      </c>
      <c r="AR1073" s="5">
        <v>1028.4000000000001</v>
      </c>
      <c r="AS1073" s="5">
        <v>30</v>
      </c>
      <c r="AT1073" s="5">
        <v>0</v>
      </c>
      <c r="AU1073" s="5">
        <v>0</v>
      </c>
      <c r="AV1073" s="5">
        <v>0</v>
      </c>
      <c r="AW1073" s="5">
        <v>0</v>
      </c>
      <c r="AX1073">
        <v>232</v>
      </c>
      <c r="AY1073">
        <v>1088</v>
      </c>
      <c r="AZ1073">
        <v>6.2</v>
      </c>
      <c r="BA1073">
        <v>6.5</v>
      </c>
      <c r="BB1073" s="55">
        <v>0.738888888889221</v>
      </c>
    </row>
    <row r="1074" spans="2:54" x14ac:dyDescent="0.25">
      <c r="B1074" s="5">
        <v>5.8</v>
      </c>
      <c r="C1074" s="5">
        <v>87</v>
      </c>
      <c r="D1074" s="5">
        <v>3.8</v>
      </c>
      <c r="E1074" s="5">
        <v>4.3</v>
      </c>
      <c r="F1074" s="5">
        <v>7.2</v>
      </c>
      <c r="G1074" s="5">
        <v>8.6</v>
      </c>
      <c r="H1074" s="5">
        <v>1028.3</v>
      </c>
      <c r="I1074" s="5">
        <v>20</v>
      </c>
      <c r="J1074" s="5">
        <v>0</v>
      </c>
      <c r="K1074" s="5">
        <v>0</v>
      </c>
      <c r="L1074" s="5">
        <v>0</v>
      </c>
      <c r="M1074" s="5">
        <v>0</v>
      </c>
      <c r="N1074">
        <v>232</v>
      </c>
      <c r="O1074">
        <v>1088</v>
      </c>
      <c r="P1074">
        <v>6.2</v>
      </c>
      <c r="Q1074">
        <v>6.5</v>
      </c>
      <c r="R1074" s="54"/>
      <c r="T1074" s="91">
        <f t="shared" ref="T1074:T1137" si="55">MAX($P1074,$Q1074)</f>
        <v>6.5</v>
      </c>
      <c r="U1074" s="94">
        <f t="shared" si="54"/>
        <v>-2.2999999999999998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5.8</v>
      </c>
      <c r="AM1074" s="5">
        <v>87</v>
      </c>
      <c r="AN1074" s="5">
        <v>3.8</v>
      </c>
      <c r="AO1074" s="5">
        <v>4.3</v>
      </c>
      <c r="AP1074" s="5">
        <v>7.2</v>
      </c>
      <c r="AQ1074" s="5">
        <v>8.6</v>
      </c>
      <c r="AR1074" s="5">
        <v>1028.3</v>
      </c>
      <c r="AS1074" s="5">
        <v>20</v>
      </c>
      <c r="AT1074" s="5">
        <v>0</v>
      </c>
      <c r="AU1074" s="5">
        <v>0</v>
      </c>
      <c r="AV1074" s="5">
        <v>0</v>
      </c>
      <c r="AW1074" s="5">
        <v>0</v>
      </c>
      <c r="AX1074">
        <v>232</v>
      </c>
      <c r="AY1074">
        <v>1088</v>
      </c>
      <c r="AZ1074">
        <v>6.2</v>
      </c>
      <c r="BA1074">
        <v>6.5</v>
      </c>
      <c r="BB1074" s="55">
        <v>0.73958333333366599</v>
      </c>
    </row>
    <row r="1075" spans="2:54" x14ac:dyDescent="0.25">
      <c r="B1075" s="5">
        <v>5.8</v>
      </c>
      <c r="C1075" s="5">
        <v>87</v>
      </c>
      <c r="D1075" s="5">
        <v>3.8</v>
      </c>
      <c r="E1075" s="5">
        <v>5.8</v>
      </c>
      <c r="F1075" s="5">
        <v>4.3</v>
      </c>
      <c r="G1075" s="5">
        <v>6.1</v>
      </c>
      <c r="H1075" s="5">
        <v>1028.0999999999999</v>
      </c>
      <c r="I1075" s="5">
        <v>20</v>
      </c>
      <c r="J1075" s="5">
        <v>0</v>
      </c>
      <c r="K1075" s="5">
        <v>0</v>
      </c>
      <c r="L1075" s="5">
        <v>0</v>
      </c>
      <c r="M1075" s="5">
        <v>0</v>
      </c>
      <c r="N1075">
        <v>232</v>
      </c>
      <c r="O1075">
        <v>1088</v>
      </c>
      <c r="P1075">
        <v>6.2</v>
      </c>
      <c r="Q1075">
        <v>6.5</v>
      </c>
      <c r="R1075" s="54"/>
      <c r="T1075" s="91">
        <f t="shared" si="55"/>
        <v>6.5</v>
      </c>
      <c r="U1075" s="94">
        <f t="shared" si="54"/>
        <v>-2.2999999999999998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5.8</v>
      </c>
      <c r="AM1075" s="5">
        <v>87</v>
      </c>
      <c r="AN1075" s="5">
        <v>3.8</v>
      </c>
      <c r="AO1075" s="5">
        <v>5.8</v>
      </c>
      <c r="AP1075" s="5">
        <v>4.3</v>
      </c>
      <c r="AQ1075" s="5">
        <v>6.1</v>
      </c>
      <c r="AR1075" s="5">
        <v>1028.0999999999999</v>
      </c>
      <c r="AS1075" s="5">
        <v>20</v>
      </c>
      <c r="AT1075" s="5">
        <v>0</v>
      </c>
      <c r="AU1075" s="5">
        <v>0</v>
      </c>
      <c r="AV1075" s="5">
        <v>0</v>
      </c>
      <c r="AW1075" s="5">
        <v>0</v>
      </c>
      <c r="AX1075">
        <v>232</v>
      </c>
      <c r="AY1075">
        <v>1088</v>
      </c>
      <c r="AZ1075">
        <v>6.2</v>
      </c>
      <c r="BA1075">
        <v>6.5</v>
      </c>
      <c r="BB1075" s="55">
        <v>0.74027777777811099</v>
      </c>
    </row>
    <row r="1076" spans="2:54" x14ac:dyDescent="0.25">
      <c r="B1076" s="5">
        <v>5.8</v>
      </c>
      <c r="C1076" s="5">
        <v>87</v>
      </c>
      <c r="D1076" s="5">
        <v>3.8</v>
      </c>
      <c r="E1076" s="5">
        <v>5</v>
      </c>
      <c r="F1076" s="5">
        <v>5</v>
      </c>
      <c r="G1076" s="5">
        <v>5</v>
      </c>
      <c r="H1076" s="5">
        <v>1028.2</v>
      </c>
      <c r="I1076" s="5">
        <v>20</v>
      </c>
      <c r="J1076" s="5">
        <v>0</v>
      </c>
      <c r="K1076" s="5">
        <v>0</v>
      </c>
      <c r="L1076" s="5">
        <v>0</v>
      </c>
      <c r="M1076" s="5">
        <v>0</v>
      </c>
      <c r="N1076">
        <v>232</v>
      </c>
      <c r="O1076">
        <v>1088</v>
      </c>
      <c r="P1076">
        <v>6.2</v>
      </c>
      <c r="Q1076">
        <v>6.4</v>
      </c>
      <c r="R1076" s="54"/>
      <c r="T1076" s="91">
        <f t="shared" si="55"/>
        <v>6.4</v>
      </c>
      <c r="U1076" s="94">
        <f t="shared" si="54"/>
        <v>-2.3999999999999995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5.8</v>
      </c>
      <c r="AM1076" s="5">
        <v>87</v>
      </c>
      <c r="AN1076" s="5">
        <v>3.8</v>
      </c>
      <c r="AO1076" s="5">
        <v>5</v>
      </c>
      <c r="AP1076" s="5">
        <v>5</v>
      </c>
      <c r="AQ1076" s="5">
        <v>5</v>
      </c>
      <c r="AR1076" s="5">
        <v>1028.2</v>
      </c>
      <c r="AS1076" s="5">
        <v>20</v>
      </c>
      <c r="AT1076" s="5">
        <v>0</v>
      </c>
      <c r="AU1076" s="5">
        <v>0</v>
      </c>
      <c r="AV1076" s="5">
        <v>0</v>
      </c>
      <c r="AW1076" s="5">
        <v>0</v>
      </c>
      <c r="AX1076">
        <v>232</v>
      </c>
      <c r="AY1076">
        <v>1088</v>
      </c>
      <c r="AZ1076">
        <v>6.2</v>
      </c>
      <c r="BA1076">
        <v>6.4</v>
      </c>
      <c r="BB1076" s="55">
        <v>0.74097222222255599</v>
      </c>
    </row>
    <row r="1077" spans="2:54" x14ac:dyDescent="0.25">
      <c r="B1077" s="5">
        <v>5.8</v>
      </c>
      <c r="C1077" s="5">
        <v>87</v>
      </c>
      <c r="D1077" s="5">
        <v>3.8</v>
      </c>
      <c r="E1077" s="5">
        <v>5.8</v>
      </c>
      <c r="F1077" s="5">
        <v>2.9</v>
      </c>
      <c r="G1077" s="5">
        <v>7.2</v>
      </c>
      <c r="H1077" s="5">
        <v>1028.4000000000001</v>
      </c>
      <c r="I1077" s="5">
        <v>20</v>
      </c>
      <c r="J1077" s="5">
        <v>0</v>
      </c>
      <c r="K1077" s="5">
        <v>0</v>
      </c>
      <c r="L1077" s="5">
        <v>0</v>
      </c>
      <c r="M1077" s="5">
        <v>0</v>
      </c>
      <c r="N1077">
        <v>232</v>
      </c>
      <c r="O1077">
        <v>1088</v>
      </c>
      <c r="P1077">
        <v>6.2</v>
      </c>
      <c r="Q1077">
        <v>6.4</v>
      </c>
      <c r="R1077" s="54"/>
      <c r="T1077" s="91">
        <f t="shared" si="55"/>
        <v>6.4</v>
      </c>
      <c r="U1077" s="94">
        <f t="shared" si="54"/>
        <v>-2.3999999999999995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5.8</v>
      </c>
      <c r="AM1077" s="5">
        <v>87</v>
      </c>
      <c r="AN1077" s="5">
        <v>3.8</v>
      </c>
      <c r="AO1077" s="5">
        <v>5.8</v>
      </c>
      <c r="AP1077" s="5">
        <v>2.9</v>
      </c>
      <c r="AQ1077" s="5">
        <v>7.2</v>
      </c>
      <c r="AR1077" s="5">
        <v>1028.4000000000001</v>
      </c>
      <c r="AS1077" s="5">
        <v>20</v>
      </c>
      <c r="AT1077" s="5">
        <v>0</v>
      </c>
      <c r="AU1077" s="5">
        <v>0</v>
      </c>
      <c r="AV1077" s="5">
        <v>0</v>
      </c>
      <c r="AW1077" s="5">
        <v>0</v>
      </c>
      <c r="AX1077">
        <v>232</v>
      </c>
      <c r="AY1077">
        <v>1088</v>
      </c>
      <c r="AZ1077">
        <v>6.2</v>
      </c>
      <c r="BA1077">
        <v>6.4</v>
      </c>
      <c r="BB1077" s="55">
        <v>0.74166666666700098</v>
      </c>
    </row>
    <row r="1078" spans="2:54" x14ac:dyDescent="0.25">
      <c r="B1078" s="5">
        <v>5.8</v>
      </c>
      <c r="C1078" s="5">
        <v>87</v>
      </c>
      <c r="D1078" s="5">
        <v>3.8</v>
      </c>
      <c r="E1078" s="5">
        <v>4.2</v>
      </c>
      <c r="F1078" s="5">
        <v>7.6</v>
      </c>
      <c r="G1078" s="5">
        <v>8.3000000000000007</v>
      </c>
      <c r="H1078" s="5">
        <v>1028.0999999999999</v>
      </c>
      <c r="I1078" s="5">
        <v>10</v>
      </c>
      <c r="J1078" s="5">
        <v>0</v>
      </c>
      <c r="K1078" s="5">
        <v>0</v>
      </c>
      <c r="L1078" s="5">
        <v>0</v>
      </c>
      <c r="M1078" s="5">
        <v>0</v>
      </c>
      <c r="N1078">
        <v>232</v>
      </c>
      <c r="O1078">
        <v>1088</v>
      </c>
      <c r="P1078">
        <v>6.2</v>
      </c>
      <c r="Q1078">
        <v>6.4</v>
      </c>
      <c r="R1078" s="54"/>
      <c r="T1078" s="91">
        <f t="shared" si="55"/>
        <v>6.4</v>
      </c>
      <c r="U1078" s="94">
        <f t="shared" si="54"/>
        <v>-2.3999999999999995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5.8</v>
      </c>
      <c r="AM1078" s="5">
        <v>87</v>
      </c>
      <c r="AN1078" s="5">
        <v>3.8</v>
      </c>
      <c r="AO1078" s="5">
        <v>4.2</v>
      </c>
      <c r="AP1078" s="5">
        <v>7.6</v>
      </c>
      <c r="AQ1078" s="5">
        <v>8.3000000000000007</v>
      </c>
      <c r="AR1078" s="5">
        <v>1028.0999999999999</v>
      </c>
      <c r="AS1078" s="5">
        <v>10</v>
      </c>
      <c r="AT1078" s="5">
        <v>0</v>
      </c>
      <c r="AU1078" s="5">
        <v>0</v>
      </c>
      <c r="AV1078" s="5">
        <v>0</v>
      </c>
      <c r="AW1078" s="5">
        <v>0</v>
      </c>
      <c r="AX1078">
        <v>232</v>
      </c>
      <c r="AY1078">
        <v>1088</v>
      </c>
      <c r="AZ1078">
        <v>6.2</v>
      </c>
      <c r="BA1078">
        <v>6.4</v>
      </c>
      <c r="BB1078" s="55">
        <v>0.74236111111144598</v>
      </c>
    </row>
    <row r="1079" spans="2:54" x14ac:dyDescent="0.25">
      <c r="B1079" s="5">
        <v>5.7</v>
      </c>
      <c r="C1079" s="5">
        <v>87</v>
      </c>
      <c r="D1079" s="5">
        <v>3.7</v>
      </c>
      <c r="E1079" s="5">
        <v>5.7</v>
      </c>
      <c r="F1079" s="5">
        <v>2.5</v>
      </c>
      <c r="G1079" s="5">
        <v>6.8</v>
      </c>
      <c r="H1079" s="5">
        <v>1028.3</v>
      </c>
      <c r="I1079" s="5">
        <v>10</v>
      </c>
      <c r="J1079" s="5">
        <v>0</v>
      </c>
      <c r="K1079" s="5">
        <v>0</v>
      </c>
      <c r="L1079" s="5">
        <v>0</v>
      </c>
      <c r="M1079" s="5">
        <v>0</v>
      </c>
      <c r="N1079">
        <v>232</v>
      </c>
      <c r="O1079">
        <v>1088</v>
      </c>
      <c r="P1079">
        <v>6.1</v>
      </c>
      <c r="Q1079">
        <v>6.4</v>
      </c>
      <c r="R1079" s="54"/>
      <c r="T1079" s="91">
        <f t="shared" si="55"/>
        <v>6.4</v>
      </c>
      <c r="U1079" s="94">
        <f t="shared" si="54"/>
        <v>-2.2999999999999998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5.7</v>
      </c>
      <c r="AM1079" s="5">
        <v>87</v>
      </c>
      <c r="AN1079" s="5">
        <v>3.7</v>
      </c>
      <c r="AO1079" s="5">
        <v>5.7</v>
      </c>
      <c r="AP1079" s="5">
        <v>2.5</v>
      </c>
      <c r="AQ1079" s="5">
        <v>6.8</v>
      </c>
      <c r="AR1079" s="5">
        <v>1028.3</v>
      </c>
      <c r="AS1079" s="5">
        <v>10</v>
      </c>
      <c r="AT1079" s="5">
        <v>0</v>
      </c>
      <c r="AU1079" s="5">
        <v>0</v>
      </c>
      <c r="AV1079" s="5">
        <v>0</v>
      </c>
      <c r="AW1079" s="5">
        <v>0</v>
      </c>
      <c r="AX1079">
        <v>232</v>
      </c>
      <c r="AY1079">
        <v>1088</v>
      </c>
      <c r="AZ1079">
        <v>6.1</v>
      </c>
      <c r="BA1079">
        <v>6.4</v>
      </c>
      <c r="BB1079" s="55">
        <v>0.74305555555589098</v>
      </c>
    </row>
    <row r="1080" spans="2:54" x14ac:dyDescent="0.25">
      <c r="B1080" s="5">
        <v>5.7</v>
      </c>
      <c r="C1080" s="5">
        <v>86</v>
      </c>
      <c r="D1080" s="5">
        <v>3.6</v>
      </c>
      <c r="E1080" s="5">
        <v>5.7</v>
      </c>
      <c r="F1080" s="5">
        <v>2.2000000000000002</v>
      </c>
      <c r="G1080" s="5">
        <v>6.1</v>
      </c>
      <c r="H1080" s="5">
        <v>1028.3</v>
      </c>
      <c r="I1080" s="5">
        <v>10</v>
      </c>
      <c r="J1080" s="5">
        <v>0</v>
      </c>
      <c r="K1080" s="5">
        <v>0</v>
      </c>
      <c r="L1080" s="5">
        <v>0</v>
      </c>
      <c r="M1080" s="5">
        <v>0</v>
      </c>
      <c r="N1080">
        <v>232</v>
      </c>
      <c r="O1080">
        <v>1088</v>
      </c>
      <c r="P1080">
        <v>6.1</v>
      </c>
      <c r="Q1080">
        <v>6.4</v>
      </c>
      <c r="R1080" s="54"/>
      <c r="T1080" s="91">
        <f t="shared" si="55"/>
        <v>6.4</v>
      </c>
      <c r="U1080" s="94">
        <f t="shared" si="54"/>
        <v>-2.2999999999999998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5.7</v>
      </c>
      <c r="AM1080" s="5">
        <v>86</v>
      </c>
      <c r="AN1080" s="5">
        <v>3.6</v>
      </c>
      <c r="AO1080" s="5">
        <v>5.7</v>
      </c>
      <c r="AP1080" s="5">
        <v>2.2000000000000002</v>
      </c>
      <c r="AQ1080" s="5">
        <v>6.1</v>
      </c>
      <c r="AR1080" s="5">
        <v>1028.3</v>
      </c>
      <c r="AS1080" s="5">
        <v>10</v>
      </c>
      <c r="AT1080" s="5">
        <v>0</v>
      </c>
      <c r="AU1080" s="5">
        <v>0</v>
      </c>
      <c r="AV1080" s="5">
        <v>0</v>
      </c>
      <c r="AW1080" s="5">
        <v>0</v>
      </c>
      <c r="AX1080">
        <v>232</v>
      </c>
      <c r="AY1080">
        <v>1088</v>
      </c>
      <c r="AZ1080">
        <v>6.1</v>
      </c>
      <c r="BA1080">
        <v>6.4</v>
      </c>
      <c r="BB1080" s="55">
        <v>0.74375000000033598</v>
      </c>
    </row>
    <row r="1081" spans="2:54" x14ac:dyDescent="0.25">
      <c r="B1081" s="5">
        <v>5.7</v>
      </c>
      <c r="C1081" s="5">
        <v>86</v>
      </c>
      <c r="D1081" s="5">
        <v>3.6</v>
      </c>
      <c r="E1081" s="5">
        <v>5.7</v>
      </c>
      <c r="F1081" s="5">
        <v>4.7</v>
      </c>
      <c r="G1081" s="5">
        <v>5.4</v>
      </c>
      <c r="H1081" s="5">
        <v>1028.3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232</v>
      </c>
      <c r="O1081">
        <v>1088</v>
      </c>
      <c r="P1081">
        <v>6.1</v>
      </c>
      <c r="Q1081">
        <v>6.4</v>
      </c>
      <c r="R1081" s="54"/>
      <c r="T1081" s="91">
        <f t="shared" si="55"/>
        <v>6.4</v>
      </c>
      <c r="U1081" s="94">
        <f t="shared" si="54"/>
        <v>-2.2999999999999998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5.7</v>
      </c>
      <c r="AM1081" s="5">
        <v>86</v>
      </c>
      <c r="AN1081" s="5">
        <v>3.6</v>
      </c>
      <c r="AO1081" s="5">
        <v>5.7</v>
      </c>
      <c r="AP1081" s="5">
        <v>4.7</v>
      </c>
      <c r="AQ1081" s="5">
        <v>5.4</v>
      </c>
      <c r="AR1081" s="5">
        <v>1028.3</v>
      </c>
      <c r="AS1081" s="5">
        <v>0</v>
      </c>
      <c r="AT1081" s="5">
        <v>0</v>
      </c>
      <c r="AU1081" s="5">
        <v>0</v>
      </c>
      <c r="AV1081" s="5">
        <v>0</v>
      </c>
      <c r="AW1081" s="5">
        <v>0</v>
      </c>
      <c r="AX1081">
        <v>232</v>
      </c>
      <c r="AY1081">
        <v>1088</v>
      </c>
      <c r="AZ1081">
        <v>6.1</v>
      </c>
      <c r="BA1081">
        <v>6.4</v>
      </c>
      <c r="BB1081" s="55">
        <v>0.74444444444478097</v>
      </c>
    </row>
    <row r="1082" spans="2:54" x14ac:dyDescent="0.25">
      <c r="B1082" s="5">
        <v>5.7</v>
      </c>
      <c r="C1082" s="5">
        <v>86</v>
      </c>
      <c r="D1082" s="5">
        <v>3.6</v>
      </c>
      <c r="E1082" s="5">
        <v>5.7</v>
      </c>
      <c r="F1082" s="5">
        <v>3.2</v>
      </c>
      <c r="G1082" s="5">
        <v>4</v>
      </c>
      <c r="H1082" s="5">
        <v>1028.0999999999999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232</v>
      </c>
      <c r="O1082">
        <v>1088</v>
      </c>
      <c r="P1082">
        <v>6.1</v>
      </c>
      <c r="Q1082">
        <v>6.4</v>
      </c>
      <c r="R1082" s="54"/>
      <c r="T1082" s="91">
        <f t="shared" si="55"/>
        <v>6.4</v>
      </c>
      <c r="U1082" s="94">
        <f t="shared" si="54"/>
        <v>-2.2999999999999998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5.7</v>
      </c>
      <c r="AM1082" s="5">
        <v>86</v>
      </c>
      <c r="AN1082" s="5">
        <v>3.6</v>
      </c>
      <c r="AO1082" s="5">
        <v>5.7</v>
      </c>
      <c r="AP1082" s="5">
        <v>3.2</v>
      </c>
      <c r="AQ1082" s="5">
        <v>4</v>
      </c>
      <c r="AR1082" s="5">
        <v>1028.0999999999999</v>
      </c>
      <c r="AS1082" s="5">
        <v>0</v>
      </c>
      <c r="AT1082" s="5">
        <v>0</v>
      </c>
      <c r="AU1082" s="5">
        <v>0</v>
      </c>
      <c r="AV1082" s="5">
        <v>0</v>
      </c>
      <c r="AW1082" s="5">
        <v>0</v>
      </c>
      <c r="AX1082">
        <v>232</v>
      </c>
      <c r="AY1082">
        <v>1088</v>
      </c>
      <c r="AZ1082">
        <v>6.1</v>
      </c>
      <c r="BA1082">
        <v>6.4</v>
      </c>
      <c r="BB1082" s="55">
        <v>0.74513888888922597</v>
      </c>
    </row>
    <row r="1083" spans="2:54" x14ac:dyDescent="0.25">
      <c r="B1083" s="5">
        <v>5.7</v>
      </c>
      <c r="C1083" s="5">
        <v>86</v>
      </c>
      <c r="D1083" s="5">
        <v>3.6</v>
      </c>
      <c r="E1083" s="5">
        <v>3.5</v>
      </c>
      <c r="F1083" s="5">
        <v>10.1</v>
      </c>
      <c r="G1083" s="5">
        <v>10.8</v>
      </c>
      <c r="H1083" s="5">
        <v>1028.4000000000001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232</v>
      </c>
      <c r="O1083">
        <v>1088</v>
      </c>
      <c r="P1083">
        <v>6.1</v>
      </c>
      <c r="Q1083">
        <v>6.4</v>
      </c>
      <c r="R1083" s="54"/>
      <c r="T1083" s="91">
        <f t="shared" si="55"/>
        <v>6.4</v>
      </c>
      <c r="U1083" s="94">
        <f t="shared" si="54"/>
        <v>-2.2999999999999998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5.7</v>
      </c>
      <c r="AM1083" s="5">
        <v>86</v>
      </c>
      <c r="AN1083" s="5">
        <v>3.6</v>
      </c>
      <c r="AO1083" s="5">
        <v>3.5</v>
      </c>
      <c r="AP1083" s="5">
        <v>10.1</v>
      </c>
      <c r="AQ1083" s="5">
        <v>10.8</v>
      </c>
      <c r="AR1083" s="5">
        <v>1028.4000000000001</v>
      </c>
      <c r="AS1083" s="5">
        <v>0</v>
      </c>
      <c r="AT1083" s="5">
        <v>0</v>
      </c>
      <c r="AU1083" s="5">
        <v>0</v>
      </c>
      <c r="AV1083" s="5">
        <v>0</v>
      </c>
      <c r="AW1083" s="5">
        <v>0</v>
      </c>
      <c r="AX1083">
        <v>232</v>
      </c>
      <c r="AY1083">
        <v>1088</v>
      </c>
      <c r="AZ1083">
        <v>6.1</v>
      </c>
      <c r="BA1083">
        <v>6.4</v>
      </c>
      <c r="BB1083" s="55">
        <v>0.74583333333367097</v>
      </c>
    </row>
    <row r="1084" spans="2:54" x14ac:dyDescent="0.25">
      <c r="B1084" s="5">
        <v>5.7</v>
      </c>
      <c r="C1084" s="5">
        <v>86</v>
      </c>
      <c r="D1084" s="5">
        <v>3.6</v>
      </c>
      <c r="E1084" s="5">
        <v>5.7</v>
      </c>
      <c r="F1084" s="5">
        <v>4</v>
      </c>
      <c r="G1084" s="5">
        <v>7.9</v>
      </c>
      <c r="H1084" s="5">
        <v>1028.3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232</v>
      </c>
      <c r="O1084">
        <v>1088</v>
      </c>
      <c r="P1084">
        <v>6.1</v>
      </c>
      <c r="Q1084">
        <v>6.4</v>
      </c>
      <c r="R1084" s="54"/>
      <c r="T1084" s="91">
        <f t="shared" si="55"/>
        <v>6.4</v>
      </c>
      <c r="U1084" s="94">
        <f t="shared" si="54"/>
        <v>-2.2999999999999998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5.7</v>
      </c>
      <c r="AM1084" s="5">
        <v>86</v>
      </c>
      <c r="AN1084" s="5">
        <v>3.6</v>
      </c>
      <c r="AO1084" s="5">
        <v>5.7</v>
      </c>
      <c r="AP1084" s="5">
        <v>4</v>
      </c>
      <c r="AQ1084" s="5">
        <v>7.9</v>
      </c>
      <c r="AR1084" s="5">
        <v>1028.3</v>
      </c>
      <c r="AS1084" s="5">
        <v>0</v>
      </c>
      <c r="AT1084" s="5">
        <v>0</v>
      </c>
      <c r="AU1084" s="5">
        <v>0</v>
      </c>
      <c r="AV1084" s="5">
        <v>0</v>
      </c>
      <c r="AW1084" s="5">
        <v>0</v>
      </c>
      <c r="AX1084">
        <v>232</v>
      </c>
      <c r="AY1084">
        <v>1088</v>
      </c>
      <c r="AZ1084">
        <v>6.1</v>
      </c>
      <c r="BA1084">
        <v>6.4</v>
      </c>
      <c r="BB1084" s="55">
        <v>0.74652777777811596</v>
      </c>
    </row>
    <row r="1085" spans="2:54" x14ac:dyDescent="0.25">
      <c r="B1085" s="5">
        <v>5.7</v>
      </c>
      <c r="C1085" s="5">
        <v>86</v>
      </c>
      <c r="D1085" s="5">
        <v>3.6</v>
      </c>
      <c r="E1085" s="5">
        <v>3.3</v>
      </c>
      <c r="F1085" s="5">
        <v>11.2</v>
      </c>
      <c r="G1085" s="5">
        <v>11.9</v>
      </c>
      <c r="H1085" s="5">
        <v>1028.4000000000001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232</v>
      </c>
      <c r="O1085">
        <v>1088</v>
      </c>
      <c r="P1085">
        <v>6.1</v>
      </c>
      <c r="Q1085">
        <v>6.3</v>
      </c>
      <c r="R1085" s="54"/>
      <c r="T1085" s="91">
        <f t="shared" si="55"/>
        <v>6.3</v>
      </c>
      <c r="U1085" s="94">
        <f t="shared" si="54"/>
        <v>-2.4000000000000004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5.7</v>
      </c>
      <c r="AM1085" s="5">
        <v>86</v>
      </c>
      <c r="AN1085" s="5">
        <v>3.6</v>
      </c>
      <c r="AO1085" s="5">
        <v>3.3</v>
      </c>
      <c r="AP1085" s="5">
        <v>11.2</v>
      </c>
      <c r="AQ1085" s="5">
        <v>11.9</v>
      </c>
      <c r="AR1085" s="5">
        <v>1028.4000000000001</v>
      </c>
      <c r="AS1085" s="5">
        <v>0</v>
      </c>
      <c r="AT1085" s="5">
        <v>0</v>
      </c>
      <c r="AU1085" s="5">
        <v>0</v>
      </c>
      <c r="AV1085" s="5">
        <v>0</v>
      </c>
      <c r="AW1085" s="5">
        <v>0</v>
      </c>
      <c r="AX1085">
        <v>232</v>
      </c>
      <c r="AY1085">
        <v>1088</v>
      </c>
      <c r="AZ1085">
        <v>6.1</v>
      </c>
      <c r="BA1085">
        <v>6.3</v>
      </c>
      <c r="BB1085" s="55">
        <v>0.74722222222256096</v>
      </c>
    </row>
    <row r="1086" spans="2:54" x14ac:dyDescent="0.25">
      <c r="B1086" s="5">
        <v>5.7</v>
      </c>
      <c r="C1086" s="5">
        <v>86</v>
      </c>
      <c r="D1086" s="5">
        <v>3.6</v>
      </c>
      <c r="E1086" s="5">
        <v>4</v>
      </c>
      <c r="F1086" s="5">
        <v>7.6</v>
      </c>
      <c r="G1086" s="5">
        <v>8.6</v>
      </c>
      <c r="H1086" s="5">
        <v>1028.3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232</v>
      </c>
      <c r="O1086">
        <v>1088</v>
      </c>
      <c r="P1086">
        <v>6.1</v>
      </c>
      <c r="Q1086">
        <v>6.4</v>
      </c>
      <c r="R1086" s="54"/>
      <c r="T1086" s="91">
        <f t="shared" si="55"/>
        <v>6.4</v>
      </c>
      <c r="U1086" s="94">
        <f t="shared" si="54"/>
        <v>-2.2999999999999998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5.7</v>
      </c>
      <c r="AM1086" s="5">
        <v>86</v>
      </c>
      <c r="AN1086" s="5">
        <v>3.6</v>
      </c>
      <c r="AO1086" s="5">
        <v>4</v>
      </c>
      <c r="AP1086" s="5">
        <v>7.6</v>
      </c>
      <c r="AQ1086" s="5">
        <v>8.6</v>
      </c>
      <c r="AR1086" s="5">
        <v>1028.3</v>
      </c>
      <c r="AS1086" s="5">
        <v>0</v>
      </c>
      <c r="AT1086" s="5">
        <v>0</v>
      </c>
      <c r="AU1086" s="5">
        <v>0</v>
      </c>
      <c r="AV1086" s="5">
        <v>0</v>
      </c>
      <c r="AW1086" s="5">
        <v>0</v>
      </c>
      <c r="AX1086">
        <v>232</v>
      </c>
      <c r="AY1086">
        <v>1088</v>
      </c>
      <c r="AZ1086">
        <v>6.1</v>
      </c>
      <c r="BA1086">
        <v>6.4</v>
      </c>
      <c r="BB1086" s="55">
        <v>0.74791666666700596</v>
      </c>
    </row>
    <row r="1087" spans="2:54" x14ac:dyDescent="0.25">
      <c r="B1087" s="5">
        <v>5.7</v>
      </c>
      <c r="C1087" s="5">
        <v>86</v>
      </c>
      <c r="D1087" s="5">
        <v>3.6</v>
      </c>
      <c r="E1087" s="5">
        <v>3.6</v>
      </c>
      <c r="F1087" s="5">
        <v>9.6999999999999993</v>
      </c>
      <c r="G1087" s="5">
        <v>9.6999999999999993</v>
      </c>
      <c r="H1087" s="5">
        <v>1028.0999999999999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232</v>
      </c>
      <c r="O1087">
        <v>1088</v>
      </c>
      <c r="P1087">
        <v>6</v>
      </c>
      <c r="Q1087">
        <v>6.3</v>
      </c>
      <c r="R1087" s="54"/>
      <c r="T1087" s="91">
        <f t="shared" si="55"/>
        <v>6.3</v>
      </c>
      <c r="U1087" s="94">
        <f t="shared" si="54"/>
        <v>-2.4000000000000004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5.7</v>
      </c>
      <c r="AM1087" s="5">
        <v>86</v>
      </c>
      <c r="AN1087" s="5">
        <v>3.6</v>
      </c>
      <c r="AO1087" s="5">
        <v>3.6</v>
      </c>
      <c r="AP1087" s="5">
        <v>9.6999999999999993</v>
      </c>
      <c r="AQ1087" s="5">
        <v>9.6999999999999993</v>
      </c>
      <c r="AR1087" s="5">
        <v>1028.0999999999999</v>
      </c>
      <c r="AS1087" s="5">
        <v>0</v>
      </c>
      <c r="AT1087" s="5">
        <v>0</v>
      </c>
      <c r="AU1087" s="5">
        <v>0</v>
      </c>
      <c r="AV1087" s="5">
        <v>0</v>
      </c>
      <c r="AW1087" s="5">
        <v>0</v>
      </c>
      <c r="AX1087">
        <v>232</v>
      </c>
      <c r="AY1087">
        <v>1088</v>
      </c>
      <c r="AZ1087">
        <v>6</v>
      </c>
      <c r="BA1087">
        <v>6.3</v>
      </c>
      <c r="BB1087" s="55">
        <v>0.74861111111145096</v>
      </c>
    </row>
    <row r="1088" spans="2:54" x14ac:dyDescent="0.25">
      <c r="B1088" s="5">
        <v>5.7</v>
      </c>
      <c r="C1088" s="5">
        <v>86</v>
      </c>
      <c r="D1088" s="5">
        <v>3.6</v>
      </c>
      <c r="E1088" s="5">
        <v>4.3</v>
      </c>
      <c r="F1088" s="5">
        <v>6.5</v>
      </c>
      <c r="G1088" s="5">
        <v>8.6</v>
      </c>
      <c r="H1088" s="5">
        <v>1028.0999999999999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232</v>
      </c>
      <c r="O1088">
        <v>1088</v>
      </c>
      <c r="P1088">
        <v>6.1</v>
      </c>
      <c r="Q1088">
        <v>6.3</v>
      </c>
      <c r="R1088" s="54"/>
      <c r="T1088" s="91">
        <f t="shared" si="55"/>
        <v>6.3</v>
      </c>
      <c r="U1088" s="94">
        <f t="shared" si="54"/>
        <v>-2.4000000000000004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5.7</v>
      </c>
      <c r="AM1088" s="5">
        <v>86</v>
      </c>
      <c r="AN1088" s="5">
        <v>3.6</v>
      </c>
      <c r="AO1088" s="5">
        <v>4.3</v>
      </c>
      <c r="AP1088" s="5">
        <v>6.5</v>
      </c>
      <c r="AQ1088" s="5">
        <v>8.6</v>
      </c>
      <c r="AR1088" s="5">
        <v>1028.0999999999999</v>
      </c>
      <c r="AS1088" s="5">
        <v>0</v>
      </c>
      <c r="AT1088" s="5">
        <v>0</v>
      </c>
      <c r="AU1088" s="5">
        <v>0</v>
      </c>
      <c r="AV1088" s="5">
        <v>0</v>
      </c>
      <c r="AW1088" s="5">
        <v>0</v>
      </c>
      <c r="AX1088">
        <v>232</v>
      </c>
      <c r="AY1088">
        <v>1088</v>
      </c>
      <c r="AZ1088">
        <v>6.1</v>
      </c>
      <c r="BA1088">
        <v>6.3</v>
      </c>
      <c r="BB1088" s="55">
        <v>0.74930555555589595</v>
      </c>
    </row>
    <row r="1089" spans="2:54" x14ac:dyDescent="0.25">
      <c r="B1089" s="5">
        <v>5.7</v>
      </c>
      <c r="C1089" s="5">
        <v>86</v>
      </c>
      <c r="D1089" s="5">
        <v>3.6</v>
      </c>
      <c r="E1089" s="5">
        <v>5.7</v>
      </c>
      <c r="F1089" s="5">
        <v>2.9</v>
      </c>
      <c r="G1089" s="5">
        <v>5</v>
      </c>
      <c r="H1089" s="5">
        <v>1028.3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232</v>
      </c>
      <c r="O1089">
        <v>1088</v>
      </c>
      <c r="P1089">
        <v>6.1</v>
      </c>
      <c r="Q1089">
        <v>6.3</v>
      </c>
      <c r="R1089" s="54"/>
      <c r="T1089" s="91">
        <f t="shared" si="55"/>
        <v>6.3</v>
      </c>
      <c r="U1089" s="94">
        <f t="shared" si="54"/>
        <v>-2.4000000000000004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5.7</v>
      </c>
      <c r="AM1089" s="5">
        <v>86</v>
      </c>
      <c r="AN1089" s="5">
        <v>3.6</v>
      </c>
      <c r="AO1089" s="5">
        <v>5.7</v>
      </c>
      <c r="AP1089" s="5">
        <v>2.9</v>
      </c>
      <c r="AQ1089" s="5">
        <v>5</v>
      </c>
      <c r="AR1089" s="5">
        <v>1028.3</v>
      </c>
      <c r="AS1089" s="5">
        <v>0</v>
      </c>
      <c r="AT1089" s="5">
        <v>0</v>
      </c>
      <c r="AU1089" s="5">
        <v>0</v>
      </c>
      <c r="AV1089" s="5">
        <v>0</v>
      </c>
      <c r="AW1089" s="5">
        <v>0</v>
      </c>
      <c r="AX1089">
        <v>232</v>
      </c>
      <c r="AY1089">
        <v>1088</v>
      </c>
      <c r="AZ1089">
        <v>6.1</v>
      </c>
      <c r="BA1089">
        <v>6.3</v>
      </c>
      <c r="BB1089" s="55">
        <v>0.75000000000034095</v>
      </c>
    </row>
    <row r="1090" spans="2:54" x14ac:dyDescent="0.25">
      <c r="B1090" s="5">
        <v>5.7</v>
      </c>
      <c r="C1090" s="5">
        <v>86</v>
      </c>
      <c r="D1090" s="5">
        <v>3.6</v>
      </c>
      <c r="E1090" s="5">
        <v>4.5</v>
      </c>
      <c r="F1090" s="5">
        <v>6.1</v>
      </c>
      <c r="G1090" s="5">
        <v>7.2</v>
      </c>
      <c r="H1090" s="5">
        <v>1028.5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232</v>
      </c>
      <c r="O1090">
        <v>1088</v>
      </c>
      <c r="P1090">
        <v>6</v>
      </c>
      <c r="Q1090">
        <v>6.3</v>
      </c>
      <c r="R1090" s="54"/>
      <c r="T1090" s="91">
        <f t="shared" si="55"/>
        <v>6.3</v>
      </c>
      <c r="U1090" s="94">
        <f t="shared" si="54"/>
        <v>-2.4000000000000004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5.7</v>
      </c>
      <c r="AM1090" s="5">
        <v>86</v>
      </c>
      <c r="AN1090" s="5">
        <v>3.6</v>
      </c>
      <c r="AO1090" s="5">
        <v>4.5</v>
      </c>
      <c r="AP1090" s="5">
        <v>6.1</v>
      </c>
      <c r="AQ1090" s="5">
        <v>7.2</v>
      </c>
      <c r="AR1090" s="5">
        <v>1028.5</v>
      </c>
      <c r="AS1090" s="5">
        <v>0</v>
      </c>
      <c r="AT1090" s="5">
        <v>0</v>
      </c>
      <c r="AU1090" s="5">
        <v>0</v>
      </c>
      <c r="AV1090" s="5">
        <v>0</v>
      </c>
      <c r="AW1090" s="5">
        <v>0</v>
      </c>
      <c r="AX1090">
        <v>232</v>
      </c>
      <c r="AY1090">
        <v>1088</v>
      </c>
      <c r="AZ1090">
        <v>6</v>
      </c>
      <c r="BA1090">
        <v>6.3</v>
      </c>
      <c r="BB1090" s="55">
        <v>0.75069444444478595</v>
      </c>
    </row>
    <row r="1091" spans="2:54" x14ac:dyDescent="0.25">
      <c r="B1091" s="5">
        <v>5.7</v>
      </c>
      <c r="C1091" s="5">
        <v>87</v>
      </c>
      <c r="D1091" s="5">
        <v>3.7</v>
      </c>
      <c r="E1091" s="5">
        <v>5.7</v>
      </c>
      <c r="F1091" s="5">
        <v>2.2000000000000002</v>
      </c>
      <c r="G1091" s="5">
        <v>3.2</v>
      </c>
      <c r="H1091" s="5">
        <v>1028.4000000000001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232</v>
      </c>
      <c r="O1091">
        <v>1088</v>
      </c>
      <c r="P1091">
        <v>6</v>
      </c>
      <c r="Q1091">
        <v>6.3</v>
      </c>
      <c r="R1091" s="54"/>
      <c r="T1091" s="91">
        <f t="shared" si="55"/>
        <v>6.3</v>
      </c>
      <c r="U1091" s="94">
        <f t="shared" si="54"/>
        <v>-2.4000000000000004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5.7</v>
      </c>
      <c r="AM1091" s="5">
        <v>87</v>
      </c>
      <c r="AN1091" s="5">
        <v>3.7</v>
      </c>
      <c r="AO1091" s="5">
        <v>5.7</v>
      </c>
      <c r="AP1091" s="5">
        <v>2.2000000000000002</v>
      </c>
      <c r="AQ1091" s="5">
        <v>3.2</v>
      </c>
      <c r="AR1091" s="5">
        <v>1028.4000000000001</v>
      </c>
      <c r="AS1091" s="5">
        <v>0</v>
      </c>
      <c r="AT1091" s="5">
        <v>0</v>
      </c>
      <c r="AU1091" s="5">
        <v>0</v>
      </c>
      <c r="AV1091" s="5">
        <v>0</v>
      </c>
      <c r="AW1091" s="5">
        <v>0</v>
      </c>
      <c r="AX1091">
        <v>232</v>
      </c>
      <c r="AY1091">
        <v>1088</v>
      </c>
      <c r="AZ1091">
        <v>6</v>
      </c>
      <c r="BA1091">
        <v>6.3</v>
      </c>
      <c r="BB1091" s="55">
        <v>0.75138888888923105</v>
      </c>
    </row>
    <row r="1092" spans="2:54" x14ac:dyDescent="0.25">
      <c r="B1092" s="5">
        <v>5.7</v>
      </c>
      <c r="C1092" s="5">
        <v>86</v>
      </c>
      <c r="D1092" s="5">
        <v>3.6</v>
      </c>
      <c r="E1092" s="5">
        <v>5.7</v>
      </c>
      <c r="F1092" s="5">
        <v>0</v>
      </c>
      <c r="G1092" s="5">
        <v>5</v>
      </c>
      <c r="H1092" s="5">
        <v>1028.5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232</v>
      </c>
      <c r="O1092">
        <v>1088</v>
      </c>
      <c r="P1092">
        <v>6</v>
      </c>
      <c r="Q1092">
        <v>6.3</v>
      </c>
      <c r="R1092" s="54"/>
      <c r="T1092" s="91">
        <f t="shared" si="55"/>
        <v>6.3</v>
      </c>
      <c r="U1092" s="94">
        <f t="shared" si="54"/>
        <v>-2.4000000000000004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5.7</v>
      </c>
      <c r="AM1092" s="5">
        <v>86</v>
      </c>
      <c r="AN1092" s="5">
        <v>3.6</v>
      </c>
      <c r="AO1092" s="5">
        <v>5.7</v>
      </c>
      <c r="AP1092" s="5">
        <v>0</v>
      </c>
      <c r="AQ1092" s="5">
        <v>5</v>
      </c>
      <c r="AR1092" s="5">
        <v>1028.5</v>
      </c>
      <c r="AS1092" s="5">
        <v>0</v>
      </c>
      <c r="AT1092" s="5">
        <v>0</v>
      </c>
      <c r="AU1092" s="5">
        <v>0</v>
      </c>
      <c r="AV1092" s="5">
        <v>0</v>
      </c>
      <c r="AW1092" s="5">
        <v>0</v>
      </c>
      <c r="AX1092">
        <v>232</v>
      </c>
      <c r="AY1092">
        <v>1088</v>
      </c>
      <c r="AZ1092">
        <v>6</v>
      </c>
      <c r="BA1092">
        <v>6.3</v>
      </c>
      <c r="BB1092" s="55">
        <v>0.75208333333367605</v>
      </c>
    </row>
    <row r="1093" spans="2:54" x14ac:dyDescent="0.25">
      <c r="B1093" s="5">
        <v>5.7</v>
      </c>
      <c r="C1093" s="5">
        <v>86</v>
      </c>
      <c r="D1093" s="5">
        <v>3.6</v>
      </c>
      <c r="E1093" s="5">
        <v>4</v>
      </c>
      <c r="F1093" s="5">
        <v>7.6</v>
      </c>
      <c r="G1093" s="5">
        <v>7.9</v>
      </c>
      <c r="H1093" s="5">
        <v>1028.5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232</v>
      </c>
      <c r="O1093">
        <v>1088</v>
      </c>
      <c r="P1093">
        <v>6</v>
      </c>
      <c r="Q1093">
        <v>6.3</v>
      </c>
      <c r="R1093" s="54"/>
      <c r="T1093" s="91">
        <f t="shared" si="55"/>
        <v>6.3</v>
      </c>
      <c r="U1093" s="94">
        <f t="shared" si="54"/>
        <v>-2.4000000000000004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5.7</v>
      </c>
      <c r="AM1093" s="5">
        <v>86</v>
      </c>
      <c r="AN1093" s="5">
        <v>3.6</v>
      </c>
      <c r="AO1093" s="5">
        <v>4</v>
      </c>
      <c r="AP1093" s="5">
        <v>7.6</v>
      </c>
      <c r="AQ1093" s="5">
        <v>7.9</v>
      </c>
      <c r="AR1093" s="5">
        <v>1028.5</v>
      </c>
      <c r="AS1093" s="5">
        <v>0</v>
      </c>
      <c r="AT1093" s="5">
        <v>0</v>
      </c>
      <c r="AU1093" s="5">
        <v>0</v>
      </c>
      <c r="AV1093" s="5">
        <v>0</v>
      </c>
      <c r="AW1093" s="5">
        <v>0</v>
      </c>
      <c r="AX1093">
        <v>232</v>
      </c>
      <c r="AY1093">
        <v>1088</v>
      </c>
      <c r="AZ1093">
        <v>6</v>
      </c>
      <c r="BA1093">
        <v>6.3</v>
      </c>
      <c r="BB1093" s="55">
        <v>0.75277777777812105</v>
      </c>
    </row>
    <row r="1094" spans="2:54" x14ac:dyDescent="0.25">
      <c r="B1094" s="5">
        <v>5.7</v>
      </c>
      <c r="C1094" s="5">
        <v>86</v>
      </c>
      <c r="D1094" s="5">
        <v>3.6</v>
      </c>
      <c r="E1094" s="5">
        <v>5.7</v>
      </c>
      <c r="F1094" s="5">
        <v>2.9</v>
      </c>
      <c r="G1094" s="5">
        <v>4.7</v>
      </c>
      <c r="H1094" s="5">
        <v>1028.5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232</v>
      </c>
      <c r="O1094">
        <v>1088</v>
      </c>
      <c r="P1094">
        <v>6</v>
      </c>
      <c r="Q1094">
        <v>6.3</v>
      </c>
      <c r="R1094" s="54"/>
      <c r="T1094" s="91">
        <f t="shared" si="55"/>
        <v>6.3</v>
      </c>
      <c r="U1094" s="94">
        <f t="shared" si="54"/>
        <v>-2.4000000000000004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5.7</v>
      </c>
      <c r="AM1094" s="5">
        <v>86</v>
      </c>
      <c r="AN1094" s="5">
        <v>3.6</v>
      </c>
      <c r="AO1094" s="5">
        <v>5.7</v>
      </c>
      <c r="AP1094" s="5">
        <v>2.9</v>
      </c>
      <c r="AQ1094" s="5">
        <v>4.7</v>
      </c>
      <c r="AR1094" s="5">
        <v>1028.5</v>
      </c>
      <c r="AS1094" s="5">
        <v>0</v>
      </c>
      <c r="AT1094" s="5">
        <v>0</v>
      </c>
      <c r="AU1094" s="5">
        <v>0</v>
      </c>
      <c r="AV1094" s="5">
        <v>0</v>
      </c>
      <c r="AW1094" s="5">
        <v>0</v>
      </c>
      <c r="AX1094">
        <v>232</v>
      </c>
      <c r="AY1094">
        <v>1088</v>
      </c>
      <c r="AZ1094">
        <v>6</v>
      </c>
      <c r="BA1094">
        <v>6.3</v>
      </c>
      <c r="BB1094" s="55">
        <v>0.75347222222256605</v>
      </c>
    </row>
    <row r="1095" spans="2:54" x14ac:dyDescent="0.25">
      <c r="B1095" s="5">
        <v>5.7</v>
      </c>
      <c r="C1095" s="5">
        <v>86</v>
      </c>
      <c r="D1095" s="5">
        <v>3.6</v>
      </c>
      <c r="E1095" s="5">
        <v>5.7</v>
      </c>
      <c r="F1095" s="5">
        <v>0</v>
      </c>
      <c r="G1095" s="5">
        <v>4</v>
      </c>
      <c r="H1095" s="5">
        <v>1028.4000000000001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232</v>
      </c>
      <c r="O1095">
        <v>1088</v>
      </c>
      <c r="P1095">
        <v>6</v>
      </c>
      <c r="Q1095">
        <v>6.3</v>
      </c>
      <c r="R1095" s="54"/>
      <c r="T1095" s="91">
        <f t="shared" si="55"/>
        <v>6.3</v>
      </c>
      <c r="U1095" s="94">
        <f t="shared" si="54"/>
        <v>-2.4000000000000004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5.7</v>
      </c>
      <c r="AM1095" s="5">
        <v>86</v>
      </c>
      <c r="AN1095" s="5">
        <v>3.6</v>
      </c>
      <c r="AO1095" s="5">
        <v>5.7</v>
      </c>
      <c r="AP1095" s="5">
        <v>0</v>
      </c>
      <c r="AQ1095" s="5">
        <v>4</v>
      </c>
      <c r="AR1095" s="5">
        <v>1028.4000000000001</v>
      </c>
      <c r="AS1095" s="5">
        <v>0</v>
      </c>
      <c r="AT1095" s="5">
        <v>0</v>
      </c>
      <c r="AU1095" s="5">
        <v>0</v>
      </c>
      <c r="AV1095" s="5">
        <v>0</v>
      </c>
      <c r="AW1095" s="5">
        <v>0</v>
      </c>
      <c r="AX1095">
        <v>232</v>
      </c>
      <c r="AY1095">
        <v>1088</v>
      </c>
      <c r="AZ1095">
        <v>6</v>
      </c>
      <c r="BA1095">
        <v>6.3</v>
      </c>
      <c r="BB1095" s="55">
        <v>0.75416666666701104</v>
      </c>
    </row>
    <row r="1096" spans="2:54" x14ac:dyDescent="0.25">
      <c r="B1096" s="5">
        <v>5.7</v>
      </c>
      <c r="C1096" s="5">
        <v>86</v>
      </c>
      <c r="D1096" s="5">
        <v>3.6</v>
      </c>
      <c r="E1096" s="5">
        <v>4.5999999999999996</v>
      </c>
      <c r="F1096" s="5">
        <v>5.8</v>
      </c>
      <c r="G1096" s="5">
        <v>7.2</v>
      </c>
      <c r="H1096" s="5">
        <v>1028.2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232</v>
      </c>
      <c r="O1096">
        <v>1088</v>
      </c>
      <c r="P1096">
        <v>6</v>
      </c>
      <c r="Q1096">
        <v>6.3</v>
      </c>
      <c r="R1096" s="54"/>
      <c r="T1096" s="91">
        <f t="shared" si="55"/>
        <v>6.3</v>
      </c>
      <c r="U1096" s="94">
        <f t="shared" si="54"/>
        <v>-2.4000000000000004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5.7</v>
      </c>
      <c r="AM1096" s="5">
        <v>86</v>
      </c>
      <c r="AN1096" s="5">
        <v>3.6</v>
      </c>
      <c r="AO1096" s="5">
        <v>4.5999999999999996</v>
      </c>
      <c r="AP1096" s="5">
        <v>5.8</v>
      </c>
      <c r="AQ1096" s="5">
        <v>7.2</v>
      </c>
      <c r="AR1096" s="5">
        <v>1028.2</v>
      </c>
      <c r="AS1096" s="5">
        <v>0</v>
      </c>
      <c r="AT1096" s="5">
        <v>0</v>
      </c>
      <c r="AU1096" s="5">
        <v>0</v>
      </c>
      <c r="AV1096" s="5">
        <v>0</v>
      </c>
      <c r="AW1096" s="5">
        <v>0</v>
      </c>
      <c r="AX1096">
        <v>232</v>
      </c>
      <c r="AY1096">
        <v>1088</v>
      </c>
      <c r="AZ1096">
        <v>6</v>
      </c>
      <c r="BA1096">
        <v>6.3</v>
      </c>
      <c r="BB1096" s="55">
        <v>0.75486111111145604</v>
      </c>
    </row>
    <row r="1097" spans="2:54" x14ac:dyDescent="0.25">
      <c r="B1097" s="5">
        <v>5.7</v>
      </c>
      <c r="C1097" s="5">
        <v>86</v>
      </c>
      <c r="D1097" s="5">
        <v>3.6</v>
      </c>
      <c r="E1097" s="5">
        <v>5.7</v>
      </c>
      <c r="F1097" s="5">
        <v>3.2</v>
      </c>
      <c r="G1097" s="5">
        <v>4</v>
      </c>
      <c r="H1097" s="5">
        <v>1028.5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232</v>
      </c>
      <c r="O1097">
        <v>1088</v>
      </c>
      <c r="P1097">
        <v>6</v>
      </c>
      <c r="Q1097">
        <v>6.3</v>
      </c>
      <c r="R1097" s="54"/>
      <c r="T1097" s="91">
        <f t="shared" si="55"/>
        <v>6.3</v>
      </c>
      <c r="U1097" s="94">
        <f t="shared" si="54"/>
        <v>-2.4000000000000004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5.7</v>
      </c>
      <c r="AM1097" s="5">
        <v>86</v>
      </c>
      <c r="AN1097" s="5">
        <v>3.6</v>
      </c>
      <c r="AO1097" s="5">
        <v>5.7</v>
      </c>
      <c r="AP1097" s="5">
        <v>3.2</v>
      </c>
      <c r="AQ1097" s="5">
        <v>4</v>
      </c>
      <c r="AR1097" s="5">
        <v>1028.5</v>
      </c>
      <c r="AS1097" s="5">
        <v>0</v>
      </c>
      <c r="AT1097" s="5">
        <v>0</v>
      </c>
      <c r="AU1097" s="5">
        <v>0</v>
      </c>
      <c r="AV1097" s="5">
        <v>0</v>
      </c>
      <c r="AW1097" s="5">
        <v>0</v>
      </c>
      <c r="AX1097">
        <v>232</v>
      </c>
      <c r="AY1097">
        <v>1088</v>
      </c>
      <c r="AZ1097">
        <v>6</v>
      </c>
      <c r="BA1097">
        <v>6.3</v>
      </c>
      <c r="BB1097" s="55">
        <v>0.75555555555590104</v>
      </c>
    </row>
    <row r="1098" spans="2:54" x14ac:dyDescent="0.25">
      <c r="B1098" s="5">
        <v>5.7</v>
      </c>
      <c r="C1098" s="5">
        <v>86</v>
      </c>
      <c r="D1098" s="5">
        <v>3.6</v>
      </c>
      <c r="E1098" s="5">
        <v>5.7</v>
      </c>
      <c r="F1098" s="5">
        <v>0</v>
      </c>
      <c r="G1098" s="5">
        <v>4.3</v>
      </c>
      <c r="H1098" s="5">
        <v>1028.3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232</v>
      </c>
      <c r="O1098">
        <v>1088</v>
      </c>
      <c r="P1098">
        <v>6</v>
      </c>
      <c r="Q1098">
        <v>6.3</v>
      </c>
      <c r="R1098" s="54"/>
      <c r="T1098" s="91">
        <f t="shared" si="55"/>
        <v>6.3</v>
      </c>
      <c r="U1098" s="94">
        <f t="shared" si="54"/>
        <v>-2.4000000000000004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5.7</v>
      </c>
      <c r="AM1098" s="5">
        <v>86</v>
      </c>
      <c r="AN1098" s="5">
        <v>3.6</v>
      </c>
      <c r="AO1098" s="5">
        <v>5.7</v>
      </c>
      <c r="AP1098" s="5">
        <v>0</v>
      </c>
      <c r="AQ1098" s="5">
        <v>4.3</v>
      </c>
      <c r="AR1098" s="5">
        <v>1028.3</v>
      </c>
      <c r="AS1098" s="5">
        <v>0</v>
      </c>
      <c r="AT1098" s="5">
        <v>0</v>
      </c>
      <c r="AU1098" s="5">
        <v>0</v>
      </c>
      <c r="AV1098" s="5">
        <v>0</v>
      </c>
      <c r="AW1098" s="5">
        <v>0</v>
      </c>
      <c r="AX1098">
        <v>232</v>
      </c>
      <c r="AY1098">
        <v>1088</v>
      </c>
      <c r="AZ1098">
        <v>6</v>
      </c>
      <c r="BA1098">
        <v>6.3</v>
      </c>
      <c r="BB1098" s="55">
        <v>0.75625000000034603</v>
      </c>
    </row>
    <row r="1099" spans="2:54" x14ac:dyDescent="0.25">
      <c r="B1099" s="5">
        <v>5.8</v>
      </c>
      <c r="C1099" s="5">
        <v>86</v>
      </c>
      <c r="D1099" s="5">
        <v>3.7</v>
      </c>
      <c r="E1099" s="5">
        <v>5.8</v>
      </c>
      <c r="F1099" s="5">
        <v>3.2</v>
      </c>
      <c r="G1099" s="5">
        <v>3.6</v>
      </c>
      <c r="H1099" s="5">
        <v>1028.5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232</v>
      </c>
      <c r="O1099">
        <v>1088</v>
      </c>
      <c r="P1099">
        <v>6</v>
      </c>
      <c r="Q1099">
        <v>6.3</v>
      </c>
      <c r="R1099" s="54"/>
      <c r="T1099" s="91">
        <f t="shared" si="55"/>
        <v>6.3</v>
      </c>
      <c r="U1099" s="94">
        <f t="shared" si="54"/>
        <v>-2.5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5.8</v>
      </c>
      <c r="AM1099" s="5">
        <v>86</v>
      </c>
      <c r="AN1099" s="5">
        <v>3.7</v>
      </c>
      <c r="AO1099" s="5">
        <v>5.8</v>
      </c>
      <c r="AP1099" s="5">
        <v>3.2</v>
      </c>
      <c r="AQ1099" s="5">
        <v>3.6</v>
      </c>
      <c r="AR1099" s="5">
        <v>1028.5</v>
      </c>
      <c r="AS1099" s="5">
        <v>0</v>
      </c>
      <c r="AT1099" s="5">
        <v>0</v>
      </c>
      <c r="AU1099" s="5">
        <v>0</v>
      </c>
      <c r="AV1099" s="5">
        <v>0</v>
      </c>
      <c r="AW1099" s="5">
        <v>0</v>
      </c>
      <c r="AX1099">
        <v>232</v>
      </c>
      <c r="AY1099">
        <v>1088</v>
      </c>
      <c r="AZ1099">
        <v>6</v>
      </c>
      <c r="BA1099">
        <v>6.3</v>
      </c>
      <c r="BB1099" s="55">
        <v>0.75694444444479103</v>
      </c>
    </row>
    <row r="1100" spans="2:54" x14ac:dyDescent="0.25">
      <c r="B1100" s="5">
        <v>5.8</v>
      </c>
      <c r="C1100" s="5">
        <v>86</v>
      </c>
      <c r="D1100" s="5">
        <v>3.7</v>
      </c>
      <c r="E1100" s="5">
        <v>5.8</v>
      </c>
      <c r="F1100" s="5">
        <v>0</v>
      </c>
      <c r="G1100" s="5">
        <v>2.2000000000000002</v>
      </c>
      <c r="H1100" s="5">
        <v>1028.4000000000001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232</v>
      </c>
      <c r="O1100">
        <v>1088</v>
      </c>
      <c r="P1100">
        <v>6</v>
      </c>
      <c r="Q1100">
        <v>6.3</v>
      </c>
      <c r="R1100" s="54"/>
      <c r="T1100" s="91">
        <f t="shared" si="55"/>
        <v>6.3</v>
      </c>
      <c r="U1100" s="94">
        <f t="shared" si="54"/>
        <v>-2.5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5.8</v>
      </c>
      <c r="AM1100" s="5">
        <v>86</v>
      </c>
      <c r="AN1100" s="5">
        <v>3.7</v>
      </c>
      <c r="AO1100" s="5">
        <v>5.8</v>
      </c>
      <c r="AP1100" s="5">
        <v>0</v>
      </c>
      <c r="AQ1100" s="5">
        <v>2.2000000000000002</v>
      </c>
      <c r="AR1100" s="5">
        <v>1028.4000000000001</v>
      </c>
      <c r="AS1100" s="5">
        <v>0</v>
      </c>
      <c r="AT1100" s="5">
        <v>0</v>
      </c>
      <c r="AU1100" s="5">
        <v>0</v>
      </c>
      <c r="AV1100" s="5">
        <v>0</v>
      </c>
      <c r="AW1100" s="5">
        <v>0</v>
      </c>
      <c r="AX1100">
        <v>232</v>
      </c>
      <c r="AY1100">
        <v>1088</v>
      </c>
      <c r="AZ1100">
        <v>6</v>
      </c>
      <c r="BA1100">
        <v>6.3</v>
      </c>
      <c r="BB1100" s="55">
        <v>0.75763888888923603</v>
      </c>
    </row>
    <row r="1101" spans="2:54" x14ac:dyDescent="0.25">
      <c r="B1101" s="5">
        <v>5.8</v>
      </c>
      <c r="C1101" s="5">
        <v>87</v>
      </c>
      <c r="D1101" s="5">
        <v>3.8</v>
      </c>
      <c r="E1101" s="5">
        <v>5.8</v>
      </c>
      <c r="F1101" s="5">
        <v>2.2000000000000002</v>
      </c>
      <c r="G1101" s="5">
        <v>3.2</v>
      </c>
      <c r="H1101" s="5">
        <v>1028.5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232</v>
      </c>
      <c r="O1101">
        <v>1088</v>
      </c>
      <c r="P1101">
        <v>6</v>
      </c>
      <c r="Q1101">
        <v>6.3</v>
      </c>
      <c r="R1101" s="54"/>
      <c r="T1101" s="91">
        <f t="shared" si="55"/>
        <v>6.3</v>
      </c>
      <c r="U1101" s="94">
        <f t="shared" si="54"/>
        <v>-2.5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5.8</v>
      </c>
      <c r="AM1101" s="5">
        <v>87</v>
      </c>
      <c r="AN1101" s="5">
        <v>3.8</v>
      </c>
      <c r="AO1101" s="5">
        <v>5.8</v>
      </c>
      <c r="AP1101" s="5">
        <v>2.2000000000000002</v>
      </c>
      <c r="AQ1101" s="5">
        <v>3.2</v>
      </c>
      <c r="AR1101" s="5">
        <v>1028.5</v>
      </c>
      <c r="AS1101" s="5">
        <v>0</v>
      </c>
      <c r="AT1101" s="5">
        <v>0</v>
      </c>
      <c r="AU1101" s="5">
        <v>0</v>
      </c>
      <c r="AV1101" s="5">
        <v>0</v>
      </c>
      <c r="AW1101" s="5">
        <v>0</v>
      </c>
      <c r="AX1101">
        <v>232</v>
      </c>
      <c r="AY1101">
        <v>1088</v>
      </c>
      <c r="AZ1101">
        <v>6</v>
      </c>
      <c r="BA1101">
        <v>6.3</v>
      </c>
      <c r="BB1101" s="55">
        <v>0.75833333333368103</v>
      </c>
    </row>
    <row r="1102" spans="2:54" x14ac:dyDescent="0.25">
      <c r="B1102" s="5">
        <v>5.8</v>
      </c>
      <c r="C1102" s="5">
        <v>87</v>
      </c>
      <c r="D1102" s="5">
        <v>3.8</v>
      </c>
      <c r="E1102" s="5">
        <v>5.8</v>
      </c>
      <c r="F1102" s="5">
        <v>0</v>
      </c>
      <c r="G1102" s="5">
        <v>3.2</v>
      </c>
      <c r="H1102" s="5">
        <v>1028.5999999999999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232</v>
      </c>
      <c r="O1102">
        <v>1088</v>
      </c>
      <c r="P1102">
        <v>6</v>
      </c>
      <c r="Q1102">
        <v>6.3</v>
      </c>
      <c r="R1102" s="54"/>
      <c r="T1102" s="91">
        <f t="shared" si="55"/>
        <v>6.3</v>
      </c>
      <c r="U1102" s="94">
        <f t="shared" si="54"/>
        <v>-2.5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5.8</v>
      </c>
      <c r="AM1102" s="5">
        <v>87</v>
      </c>
      <c r="AN1102" s="5">
        <v>3.8</v>
      </c>
      <c r="AO1102" s="5">
        <v>5.8</v>
      </c>
      <c r="AP1102" s="5">
        <v>0</v>
      </c>
      <c r="AQ1102" s="5">
        <v>3.2</v>
      </c>
      <c r="AR1102" s="5">
        <v>1028.5999999999999</v>
      </c>
      <c r="AS1102" s="5">
        <v>0</v>
      </c>
      <c r="AT1102" s="5">
        <v>0</v>
      </c>
      <c r="AU1102" s="5">
        <v>0</v>
      </c>
      <c r="AV1102" s="5">
        <v>0</v>
      </c>
      <c r="AW1102" s="5">
        <v>0</v>
      </c>
      <c r="AX1102">
        <v>232</v>
      </c>
      <c r="AY1102">
        <v>1088</v>
      </c>
      <c r="AZ1102">
        <v>6</v>
      </c>
      <c r="BA1102">
        <v>6.3</v>
      </c>
      <c r="BB1102" s="55">
        <v>0.75902777777812602</v>
      </c>
    </row>
    <row r="1103" spans="2:54" x14ac:dyDescent="0.25">
      <c r="B1103" s="5">
        <v>5.8</v>
      </c>
      <c r="C1103" s="5">
        <v>86</v>
      </c>
      <c r="D1103" s="5">
        <v>3.7</v>
      </c>
      <c r="E1103" s="5">
        <v>5.8</v>
      </c>
      <c r="F1103" s="5">
        <v>3.2</v>
      </c>
      <c r="G1103" s="5">
        <v>4</v>
      </c>
      <c r="H1103" s="5">
        <v>1028.4000000000001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232</v>
      </c>
      <c r="O1103">
        <v>1088</v>
      </c>
      <c r="P1103">
        <v>6</v>
      </c>
      <c r="Q1103">
        <v>6.3</v>
      </c>
      <c r="R1103" s="54"/>
      <c r="T1103" s="91">
        <f t="shared" si="55"/>
        <v>6.3</v>
      </c>
      <c r="U1103" s="94">
        <f t="shared" si="54"/>
        <v>-2.5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5.8</v>
      </c>
      <c r="AM1103" s="5">
        <v>86</v>
      </c>
      <c r="AN1103" s="5">
        <v>3.7</v>
      </c>
      <c r="AO1103" s="5">
        <v>5.8</v>
      </c>
      <c r="AP1103" s="5">
        <v>3.2</v>
      </c>
      <c r="AQ1103" s="5">
        <v>4</v>
      </c>
      <c r="AR1103" s="5">
        <v>1028.4000000000001</v>
      </c>
      <c r="AS1103" s="5">
        <v>0</v>
      </c>
      <c r="AT1103" s="5">
        <v>0</v>
      </c>
      <c r="AU1103" s="5">
        <v>0</v>
      </c>
      <c r="AV1103" s="5">
        <v>0</v>
      </c>
      <c r="AW1103" s="5">
        <v>0</v>
      </c>
      <c r="AX1103">
        <v>232</v>
      </c>
      <c r="AY1103">
        <v>1088</v>
      </c>
      <c r="AZ1103">
        <v>6</v>
      </c>
      <c r="BA1103">
        <v>6.3</v>
      </c>
      <c r="BB1103" s="55">
        <v>0.75972222222257102</v>
      </c>
    </row>
    <row r="1104" spans="2:54" x14ac:dyDescent="0.25">
      <c r="B1104" s="5">
        <v>5.8</v>
      </c>
      <c r="C1104" s="5">
        <v>86</v>
      </c>
      <c r="D1104" s="5">
        <v>3.7</v>
      </c>
      <c r="E1104" s="5">
        <v>4.0999999999999996</v>
      </c>
      <c r="F1104" s="5">
        <v>7.9</v>
      </c>
      <c r="G1104" s="5">
        <v>8.3000000000000007</v>
      </c>
      <c r="H1104" s="5">
        <v>1028.3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232</v>
      </c>
      <c r="O1104">
        <v>1088</v>
      </c>
      <c r="P1104">
        <v>6</v>
      </c>
      <c r="Q1104">
        <v>6.3</v>
      </c>
      <c r="R1104" s="54"/>
      <c r="T1104" s="91">
        <f t="shared" si="55"/>
        <v>6.3</v>
      </c>
      <c r="U1104" s="94">
        <f t="shared" ref="U1104:U1167" si="58">(T1104-B1104)-3</f>
        <v>-2.5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5.8</v>
      </c>
      <c r="AM1104" s="5">
        <v>86</v>
      </c>
      <c r="AN1104" s="5">
        <v>3.7</v>
      </c>
      <c r="AO1104" s="5">
        <v>4.0999999999999996</v>
      </c>
      <c r="AP1104" s="5">
        <v>7.9</v>
      </c>
      <c r="AQ1104" s="5">
        <v>8.3000000000000007</v>
      </c>
      <c r="AR1104" s="5">
        <v>1028.3</v>
      </c>
      <c r="AS1104" s="5">
        <v>0</v>
      </c>
      <c r="AT1104" s="5">
        <v>0</v>
      </c>
      <c r="AU1104" s="5">
        <v>0</v>
      </c>
      <c r="AV1104" s="5">
        <v>0</v>
      </c>
      <c r="AW1104" s="5">
        <v>0</v>
      </c>
      <c r="AX1104">
        <v>232</v>
      </c>
      <c r="AY1104">
        <v>1088</v>
      </c>
      <c r="AZ1104">
        <v>6</v>
      </c>
      <c r="BA1104">
        <v>6.3</v>
      </c>
      <c r="BB1104" s="55">
        <v>0.76041666666701602</v>
      </c>
    </row>
    <row r="1105" spans="2:54" x14ac:dyDescent="0.25">
      <c r="B1105" s="5">
        <v>5.8</v>
      </c>
      <c r="C1105" s="5">
        <v>86</v>
      </c>
      <c r="D1105" s="5">
        <v>3.7</v>
      </c>
      <c r="E1105" s="5">
        <v>4.5999999999999996</v>
      </c>
      <c r="F1105" s="5">
        <v>6.1</v>
      </c>
      <c r="G1105" s="5">
        <v>6.8</v>
      </c>
      <c r="H1105" s="5">
        <v>1028.5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232</v>
      </c>
      <c r="O1105">
        <v>1088</v>
      </c>
      <c r="P1105">
        <v>6</v>
      </c>
      <c r="Q1105">
        <v>6.3</v>
      </c>
      <c r="R1105" s="54"/>
      <c r="T1105" s="91">
        <f t="shared" si="55"/>
        <v>6.3</v>
      </c>
      <c r="U1105" s="94">
        <f t="shared" si="58"/>
        <v>-2.5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5.8</v>
      </c>
      <c r="AM1105" s="5">
        <v>86</v>
      </c>
      <c r="AN1105" s="5">
        <v>3.7</v>
      </c>
      <c r="AO1105" s="5">
        <v>4.5999999999999996</v>
      </c>
      <c r="AP1105" s="5">
        <v>6.1</v>
      </c>
      <c r="AQ1105" s="5">
        <v>6.8</v>
      </c>
      <c r="AR1105" s="5">
        <v>1028.5</v>
      </c>
      <c r="AS1105" s="5">
        <v>0</v>
      </c>
      <c r="AT1105" s="5">
        <v>0</v>
      </c>
      <c r="AU1105" s="5">
        <v>0</v>
      </c>
      <c r="AV1105" s="5">
        <v>0</v>
      </c>
      <c r="AW1105" s="5">
        <v>0</v>
      </c>
      <c r="AX1105">
        <v>232</v>
      </c>
      <c r="AY1105">
        <v>1088</v>
      </c>
      <c r="AZ1105">
        <v>6</v>
      </c>
      <c r="BA1105">
        <v>6.3</v>
      </c>
      <c r="BB1105" s="55">
        <v>0.76111111111146101</v>
      </c>
    </row>
    <row r="1106" spans="2:54" x14ac:dyDescent="0.25">
      <c r="B1106" s="5">
        <v>5.8</v>
      </c>
      <c r="C1106" s="5">
        <v>86</v>
      </c>
      <c r="D1106" s="5">
        <v>3.7</v>
      </c>
      <c r="E1106" s="5">
        <v>5.8</v>
      </c>
      <c r="F1106" s="5">
        <v>0</v>
      </c>
      <c r="G1106" s="5">
        <v>2.5</v>
      </c>
      <c r="H1106" s="5">
        <v>1028.4000000000001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232</v>
      </c>
      <c r="O1106">
        <v>1088</v>
      </c>
      <c r="P1106">
        <v>6</v>
      </c>
      <c r="Q1106">
        <v>6.3</v>
      </c>
      <c r="R1106" s="54"/>
      <c r="T1106" s="91">
        <f t="shared" si="55"/>
        <v>6.3</v>
      </c>
      <c r="U1106" s="94">
        <f t="shared" si="58"/>
        <v>-2.5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5.8</v>
      </c>
      <c r="AM1106" s="5">
        <v>86</v>
      </c>
      <c r="AN1106" s="5">
        <v>3.7</v>
      </c>
      <c r="AO1106" s="5">
        <v>5.8</v>
      </c>
      <c r="AP1106" s="5">
        <v>0</v>
      </c>
      <c r="AQ1106" s="5">
        <v>2.5</v>
      </c>
      <c r="AR1106" s="5">
        <v>1028.4000000000001</v>
      </c>
      <c r="AS1106" s="5">
        <v>0</v>
      </c>
      <c r="AT1106" s="5">
        <v>0</v>
      </c>
      <c r="AU1106" s="5">
        <v>0</v>
      </c>
      <c r="AV1106" s="5">
        <v>0</v>
      </c>
      <c r="AW1106" s="5">
        <v>0</v>
      </c>
      <c r="AX1106">
        <v>232</v>
      </c>
      <c r="AY1106">
        <v>1088</v>
      </c>
      <c r="AZ1106">
        <v>6</v>
      </c>
      <c r="BA1106">
        <v>6.3</v>
      </c>
      <c r="BB1106" s="55">
        <v>0.76180555555590601</v>
      </c>
    </row>
    <row r="1107" spans="2:54" x14ac:dyDescent="0.25">
      <c r="B1107" s="5">
        <v>5.8</v>
      </c>
      <c r="C1107" s="5">
        <v>86</v>
      </c>
      <c r="D1107" s="5">
        <v>3.7</v>
      </c>
      <c r="E1107" s="5">
        <v>4.4000000000000004</v>
      </c>
      <c r="F1107" s="5">
        <v>6.8</v>
      </c>
      <c r="G1107" s="5">
        <v>8.6</v>
      </c>
      <c r="H1107" s="5">
        <v>1028.4000000000001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232</v>
      </c>
      <c r="O1107">
        <v>1088</v>
      </c>
      <c r="P1107">
        <v>6</v>
      </c>
      <c r="Q1107">
        <v>6.3</v>
      </c>
      <c r="R1107" s="54"/>
      <c r="T1107" s="91">
        <f t="shared" si="55"/>
        <v>6.3</v>
      </c>
      <c r="U1107" s="94">
        <f t="shared" si="58"/>
        <v>-2.5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5.8</v>
      </c>
      <c r="AM1107" s="5">
        <v>86</v>
      </c>
      <c r="AN1107" s="5">
        <v>3.7</v>
      </c>
      <c r="AO1107" s="5">
        <v>4.4000000000000004</v>
      </c>
      <c r="AP1107" s="5">
        <v>6.8</v>
      </c>
      <c r="AQ1107" s="5">
        <v>8.6</v>
      </c>
      <c r="AR1107" s="5">
        <v>1028.4000000000001</v>
      </c>
      <c r="AS1107" s="5">
        <v>0</v>
      </c>
      <c r="AT1107" s="5">
        <v>0</v>
      </c>
      <c r="AU1107" s="5">
        <v>0</v>
      </c>
      <c r="AV1107" s="5">
        <v>0</v>
      </c>
      <c r="AW1107" s="5">
        <v>0</v>
      </c>
      <c r="AX1107">
        <v>232</v>
      </c>
      <c r="AY1107">
        <v>1088</v>
      </c>
      <c r="AZ1107">
        <v>6</v>
      </c>
      <c r="BA1107">
        <v>6.3</v>
      </c>
      <c r="BB1107" s="55">
        <v>0.76250000000035101</v>
      </c>
    </row>
    <row r="1108" spans="2:54" x14ac:dyDescent="0.25">
      <c r="B1108" s="5">
        <v>5.8</v>
      </c>
      <c r="C1108" s="5">
        <v>86</v>
      </c>
      <c r="D1108" s="5">
        <v>3.7</v>
      </c>
      <c r="E1108" s="5">
        <v>4.5999999999999996</v>
      </c>
      <c r="F1108" s="5">
        <v>6.1</v>
      </c>
      <c r="G1108" s="5">
        <v>10.1</v>
      </c>
      <c r="H1108" s="5">
        <v>1028.3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232</v>
      </c>
      <c r="O1108">
        <v>1088</v>
      </c>
      <c r="P1108">
        <v>6</v>
      </c>
      <c r="Q1108">
        <v>6.3</v>
      </c>
      <c r="R1108" s="54"/>
      <c r="T1108" s="91">
        <f t="shared" si="55"/>
        <v>6.3</v>
      </c>
      <c r="U1108" s="94">
        <f t="shared" si="58"/>
        <v>-2.5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5.8</v>
      </c>
      <c r="AM1108" s="5">
        <v>86</v>
      </c>
      <c r="AN1108" s="5">
        <v>3.7</v>
      </c>
      <c r="AO1108" s="5">
        <v>4.5999999999999996</v>
      </c>
      <c r="AP1108" s="5">
        <v>6.1</v>
      </c>
      <c r="AQ1108" s="5">
        <v>10.1</v>
      </c>
      <c r="AR1108" s="5">
        <v>1028.3</v>
      </c>
      <c r="AS1108" s="5">
        <v>0</v>
      </c>
      <c r="AT1108" s="5">
        <v>0</v>
      </c>
      <c r="AU1108" s="5">
        <v>0</v>
      </c>
      <c r="AV1108" s="5">
        <v>0</v>
      </c>
      <c r="AW1108" s="5">
        <v>0</v>
      </c>
      <c r="AX1108">
        <v>232</v>
      </c>
      <c r="AY1108">
        <v>1088</v>
      </c>
      <c r="AZ1108">
        <v>6</v>
      </c>
      <c r="BA1108">
        <v>6.3</v>
      </c>
      <c r="BB1108" s="55">
        <v>0.76319444444479601</v>
      </c>
    </row>
    <row r="1109" spans="2:54" x14ac:dyDescent="0.25">
      <c r="B1109" s="5">
        <v>5.8</v>
      </c>
      <c r="C1109" s="5">
        <v>86</v>
      </c>
      <c r="D1109" s="5">
        <v>3.7</v>
      </c>
      <c r="E1109" s="5">
        <v>5.8</v>
      </c>
      <c r="F1109" s="5">
        <v>3.2</v>
      </c>
      <c r="G1109" s="5">
        <v>4.7</v>
      </c>
      <c r="H1109" s="5">
        <v>1028.5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232</v>
      </c>
      <c r="O1109">
        <v>1088</v>
      </c>
      <c r="P1109">
        <v>6</v>
      </c>
      <c r="Q1109">
        <v>6.3</v>
      </c>
      <c r="R1109" s="54"/>
      <c r="T1109" s="91">
        <f>MAX($P1109,$Q1109)</f>
        <v>6.3</v>
      </c>
      <c r="U1109" s="94">
        <f t="shared" si="58"/>
        <v>-2.5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5.8</v>
      </c>
      <c r="AM1109" s="5">
        <v>86</v>
      </c>
      <c r="AN1109" s="5">
        <v>3.7</v>
      </c>
      <c r="AO1109" s="5">
        <v>5.8</v>
      </c>
      <c r="AP1109" s="5">
        <v>3.2</v>
      </c>
      <c r="AQ1109" s="5">
        <v>4.7</v>
      </c>
      <c r="AR1109" s="5">
        <v>1028.5</v>
      </c>
      <c r="AS1109" s="5">
        <v>0</v>
      </c>
      <c r="AT1109" s="5">
        <v>0</v>
      </c>
      <c r="AU1109" s="5">
        <v>0</v>
      </c>
      <c r="AV1109" s="5">
        <v>0</v>
      </c>
      <c r="AW1109" s="5">
        <v>0</v>
      </c>
      <c r="AX1109">
        <v>232</v>
      </c>
      <c r="AY1109">
        <v>1088</v>
      </c>
      <c r="AZ1109">
        <v>6</v>
      </c>
      <c r="BA1109">
        <v>6.3</v>
      </c>
      <c r="BB1109" s="55">
        <v>0.763888888889241</v>
      </c>
    </row>
    <row r="1110" spans="2:54" x14ac:dyDescent="0.25">
      <c r="B1110" s="5">
        <v>5.8</v>
      </c>
      <c r="C1110" s="5">
        <v>86</v>
      </c>
      <c r="D1110" s="5">
        <v>3.7</v>
      </c>
      <c r="E1110" s="5">
        <v>5.8</v>
      </c>
      <c r="F1110" s="5">
        <v>4.3</v>
      </c>
      <c r="G1110" s="5">
        <v>6.1</v>
      </c>
      <c r="H1110" s="5">
        <v>1028.4000000000001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232</v>
      </c>
      <c r="O1110">
        <v>1088</v>
      </c>
      <c r="P1110">
        <v>6</v>
      </c>
      <c r="Q1110">
        <v>6.3</v>
      </c>
      <c r="R1110" s="54"/>
      <c r="T1110" s="91">
        <f t="shared" si="55"/>
        <v>6.3</v>
      </c>
      <c r="U1110" s="94">
        <f t="shared" si="58"/>
        <v>-2.5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5.8</v>
      </c>
      <c r="AM1110" s="5">
        <v>86</v>
      </c>
      <c r="AN1110" s="5">
        <v>3.7</v>
      </c>
      <c r="AO1110" s="5">
        <v>5.8</v>
      </c>
      <c r="AP1110" s="5">
        <v>4.3</v>
      </c>
      <c r="AQ1110" s="5">
        <v>6.1</v>
      </c>
      <c r="AR1110" s="5">
        <v>1028.4000000000001</v>
      </c>
      <c r="AS1110" s="5">
        <v>0</v>
      </c>
      <c r="AT1110" s="5">
        <v>0</v>
      </c>
      <c r="AU1110" s="5">
        <v>0</v>
      </c>
      <c r="AV1110" s="5">
        <v>0</v>
      </c>
      <c r="AW1110" s="5">
        <v>0</v>
      </c>
      <c r="AX1110">
        <v>232</v>
      </c>
      <c r="AY1110">
        <v>1088</v>
      </c>
      <c r="AZ1110">
        <v>6</v>
      </c>
      <c r="BA1110">
        <v>6.3</v>
      </c>
      <c r="BB1110" s="55">
        <v>0.764583333333686</v>
      </c>
    </row>
    <row r="1111" spans="2:54" x14ac:dyDescent="0.25">
      <c r="B1111" s="5">
        <v>5.8</v>
      </c>
      <c r="C1111" s="5">
        <v>86</v>
      </c>
      <c r="D1111" s="5">
        <v>3.7</v>
      </c>
      <c r="E1111" s="5">
        <v>5.8</v>
      </c>
      <c r="F1111" s="5">
        <v>4.3</v>
      </c>
      <c r="G1111" s="5">
        <v>5.4</v>
      </c>
      <c r="H1111" s="5">
        <v>1028.4000000000001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232</v>
      </c>
      <c r="O1111">
        <v>1088</v>
      </c>
      <c r="P1111">
        <v>6</v>
      </c>
      <c r="Q1111">
        <v>6.3</v>
      </c>
      <c r="R1111" s="54"/>
      <c r="T1111" s="91">
        <f t="shared" si="55"/>
        <v>6.3</v>
      </c>
      <c r="U1111" s="94">
        <f t="shared" si="58"/>
        <v>-2.5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5.8</v>
      </c>
      <c r="AM1111" s="5">
        <v>86</v>
      </c>
      <c r="AN1111" s="5">
        <v>3.7</v>
      </c>
      <c r="AO1111" s="5">
        <v>5.8</v>
      </c>
      <c r="AP1111" s="5">
        <v>4.3</v>
      </c>
      <c r="AQ1111" s="5">
        <v>5.4</v>
      </c>
      <c r="AR1111" s="5">
        <v>1028.4000000000001</v>
      </c>
      <c r="AS1111" s="5">
        <v>0</v>
      </c>
      <c r="AT1111" s="5">
        <v>0</v>
      </c>
      <c r="AU1111" s="5">
        <v>0</v>
      </c>
      <c r="AV1111" s="5">
        <v>0</v>
      </c>
      <c r="AW1111" s="5">
        <v>0</v>
      </c>
      <c r="AX1111">
        <v>232</v>
      </c>
      <c r="AY1111">
        <v>1088</v>
      </c>
      <c r="AZ1111">
        <v>6</v>
      </c>
      <c r="BA1111">
        <v>6.3</v>
      </c>
      <c r="BB1111" s="55">
        <v>0.765277777778131</v>
      </c>
    </row>
    <row r="1112" spans="2:54" x14ac:dyDescent="0.25">
      <c r="B1112" s="5">
        <v>5.8</v>
      </c>
      <c r="C1112" s="5">
        <v>86</v>
      </c>
      <c r="D1112" s="5">
        <v>3.7</v>
      </c>
      <c r="E1112" s="5">
        <v>5.8</v>
      </c>
      <c r="F1112" s="5">
        <v>2.2000000000000002</v>
      </c>
      <c r="G1112" s="5">
        <v>4.3</v>
      </c>
      <c r="H1112" s="5">
        <v>1028.3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232</v>
      </c>
      <c r="O1112">
        <v>1088</v>
      </c>
      <c r="P1112">
        <v>6</v>
      </c>
      <c r="Q1112">
        <v>6.3</v>
      </c>
      <c r="R1112" s="54"/>
      <c r="T1112" s="91">
        <f t="shared" si="55"/>
        <v>6.3</v>
      </c>
      <c r="U1112" s="94">
        <f t="shared" si="58"/>
        <v>-2.5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5.8</v>
      </c>
      <c r="AM1112" s="5">
        <v>86</v>
      </c>
      <c r="AN1112" s="5">
        <v>3.7</v>
      </c>
      <c r="AO1112" s="5">
        <v>5.8</v>
      </c>
      <c r="AP1112" s="5">
        <v>2.2000000000000002</v>
      </c>
      <c r="AQ1112" s="5">
        <v>4.3</v>
      </c>
      <c r="AR1112" s="5">
        <v>1028.3</v>
      </c>
      <c r="AS1112" s="5">
        <v>0</v>
      </c>
      <c r="AT1112" s="5">
        <v>0</v>
      </c>
      <c r="AU1112" s="5">
        <v>0</v>
      </c>
      <c r="AV1112" s="5">
        <v>0</v>
      </c>
      <c r="AW1112" s="5">
        <v>0</v>
      </c>
      <c r="AX1112">
        <v>232</v>
      </c>
      <c r="AY1112">
        <v>1088</v>
      </c>
      <c r="AZ1112">
        <v>6</v>
      </c>
      <c r="BA1112">
        <v>6.3</v>
      </c>
      <c r="BB1112" s="55">
        <v>0.76597222222257599</v>
      </c>
    </row>
    <row r="1113" spans="2:54" x14ac:dyDescent="0.25">
      <c r="B1113" s="5">
        <v>5.8</v>
      </c>
      <c r="C1113" s="5">
        <v>86</v>
      </c>
      <c r="D1113" s="5">
        <v>3.7</v>
      </c>
      <c r="E1113" s="5">
        <v>5.8</v>
      </c>
      <c r="F1113" s="5">
        <v>0</v>
      </c>
      <c r="G1113" s="5">
        <v>4.3</v>
      </c>
      <c r="H1113" s="5">
        <v>1028.4000000000001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232</v>
      </c>
      <c r="O1113">
        <v>1088</v>
      </c>
      <c r="P1113">
        <v>6</v>
      </c>
      <c r="Q1113">
        <v>6.3</v>
      </c>
      <c r="R1113" s="54"/>
      <c r="T1113" s="91">
        <f t="shared" si="55"/>
        <v>6.3</v>
      </c>
      <c r="U1113" s="94">
        <f t="shared" si="58"/>
        <v>-2.5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5.8</v>
      </c>
      <c r="AM1113" s="5">
        <v>86</v>
      </c>
      <c r="AN1113" s="5">
        <v>3.7</v>
      </c>
      <c r="AO1113" s="5">
        <v>5.8</v>
      </c>
      <c r="AP1113" s="5">
        <v>0</v>
      </c>
      <c r="AQ1113" s="5">
        <v>4.3</v>
      </c>
      <c r="AR1113" s="5">
        <v>1028.4000000000001</v>
      </c>
      <c r="AS1113" s="5">
        <v>0</v>
      </c>
      <c r="AT1113" s="5">
        <v>0</v>
      </c>
      <c r="AU1113" s="5">
        <v>0</v>
      </c>
      <c r="AV1113" s="5">
        <v>0</v>
      </c>
      <c r="AW1113" s="5">
        <v>0</v>
      </c>
      <c r="AX1113">
        <v>232</v>
      </c>
      <c r="AY1113">
        <v>1088</v>
      </c>
      <c r="AZ1113">
        <v>6</v>
      </c>
      <c r="BA1113">
        <v>6.3</v>
      </c>
      <c r="BB1113" s="55">
        <v>0.76666666666702099</v>
      </c>
    </row>
    <row r="1114" spans="2:54" x14ac:dyDescent="0.25">
      <c r="B1114" s="5">
        <v>5.8</v>
      </c>
      <c r="C1114" s="5">
        <v>86</v>
      </c>
      <c r="D1114" s="5">
        <v>3.7</v>
      </c>
      <c r="E1114" s="5">
        <v>5.8</v>
      </c>
      <c r="F1114" s="5">
        <v>4</v>
      </c>
      <c r="G1114" s="5">
        <v>4.3</v>
      </c>
      <c r="H1114" s="5">
        <v>1028.5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232</v>
      </c>
      <c r="O1114">
        <v>1088</v>
      </c>
      <c r="P1114">
        <v>6</v>
      </c>
      <c r="Q1114">
        <v>6.3</v>
      </c>
      <c r="R1114" s="54"/>
      <c r="T1114" s="91">
        <f t="shared" si="55"/>
        <v>6.3</v>
      </c>
      <c r="U1114" s="94">
        <f t="shared" si="58"/>
        <v>-2.5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5.8</v>
      </c>
      <c r="AM1114" s="5">
        <v>86</v>
      </c>
      <c r="AN1114" s="5">
        <v>3.7</v>
      </c>
      <c r="AO1114" s="5">
        <v>5.8</v>
      </c>
      <c r="AP1114" s="5">
        <v>4</v>
      </c>
      <c r="AQ1114" s="5">
        <v>4.3</v>
      </c>
      <c r="AR1114" s="5">
        <v>1028.5</v>
      </c>
      <c r="AS1114" s="5">
        <v>0</v>
      </c>
      <c r="AT1114" s="5">
        <v>0</v>
      </c>
      <c r="AU1114" s="5">
        <v>0</v>
      </c>
      <c r="AV1114" s="5">
        <v>0</v>
      </c>
      <c r="AW1114" s="5">
        <v>0</v>
      </c>
      <c r="AX1114">
        <v>232</v>
      </c>
      <c r="AY1114">
        <v>1088</v>
      </c>
      <c r="AZ1114">
        <v>6</v>
      </c>
      <c r="BA1114">
        <v>6.3</v>
      </c>
      <c r="BB1114" s="55">
        <v>0.76736111111146599</v>
      </c>
    </row>
    <row r="1115" spans="2:54" x14ac:dyDescent="0.25">
      <c r="B1115" s="5">
        <v>5.8</v>
      </c>
      <c r="C1115" s="5">
        <v>86</v>
      </c>
      <c r="D1115" s="5">
        <v>3.7</v>
      </c>
      <c r="E1115" s="5">
        <v>5.8</v>
      </c>
      <c r="F1115" s="5">
        <v>2.5</v>
      </c>
      <c r="G1115" s="5">
        <v>3.2</v>
      </c>
      <c r="H1115" s="5">
        <v>1028.5999999999999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232</v>
      </c>
      <c r="O1115">
        <v>1088</v>
      </c>
      <c r="P1115">
        <v>6</v>
      </c>
      <c r="Q1115">
        <v>6.3</v>
      </c>
      <c r="R1115" s="54"/>
      <c r="T1115" s="91">
        <f t="shared" si="55"/>
        <v>6.3</v>
      </c>
      <c r="U1115" s="94">
        <f t="shared" si="58"/>
        <v>-2.5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5.8</v>
      </c>
      <c r="AM1115" s="5">
        <v>86</v>
      </c>
      <c r="AN1115" s="5">
        <v>3.7</v>
      </c>
      <c r="AO1115" s="5">
        <v>5.8</v>
      </c>
      <c r="AP1115" s="5">
        <v>2.5</v>
      </c>
      <c r="AQ1115" s="5">
        <v>3.2</v>
      </c>
      <c r="AR1115" s="5">
        <v>1028.5999999999999</v>
      </c>
      <c r="AS1115" s="5">
        <v>0</v>
      </c>
      <c r="AT1115" s="5">
        <v>0</v>
      </c>
      <c r="AU1115" s="5">
        <v>0</v>
      </c>
      <c r="AV1115" s="5">
        <v>0</v>
      </c>
      <c r="AW1115" s="5">
        <v>0</v>
      </c>
      <c r="AX1115">
        <v>232</v>
      </c>
      <c r="AY1115">
        <v>1088</v>
      </c>
      <c r="AZ1115">
        <v>6</v>
      </c>
      <c r="BA1115">
        <v>6.3</v>
      </c>
      <c r="BB1115" s="55">
        <v>0.76805555555591098</v>
      </c>
    </row>
    <row r="1116" spans="2:54" x14ac:dyDescent="0.25">
      <c r="B1116" s="5">
        <v>5.8</v>
      </c>
      <c r="C1116" s="5">
        <v>86</v>
      </c>
      <c r="D1116" s="5">
        <v>3.7</v>
      </c>
      <c r="E1116" s="5">
        <v>4.8</v>
      </c>
      <c r="F1116" s="5">
        <v>5.4</v>
      </c>
      <c r="G1116" s="5">
        <v>7.2</v>
      </c>
      <c r="H1116" s="5">
        <v>1028.4000000000001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232</v>
      </c>
      <c r="O1116">
        <v>1088</v>
      </c>
      <c r="P1116">
        <v>6</v>
      </c>
      <c r="Q1116">
        <v>6.3</v>
      </c>
      <c r="R1116" s="54"/>
      <c r="T1116" s="91">
        <f t="shared" si="55"/>
        <v>6.3</v>
      </c>
      <c r="U1116" s="94">
        <f t="shared" si="58"/>
        <v>-2.5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5.8</v>
      </c>
      <c r="AM1116" s="5">
        <v>86</v>
      </c>
      <c r="AN1116" s="5">
        <v>3.7</v>
      </c>
      <c r="AO1116" s="5">
        <v>4.8</v>
      </c>
      <c r="AP1116" s="5">
        <v>5.4</v>
      </c>
      <c r="AQ1116" s="5">
        <v>7.2</v>
      </c>
      <c r="AR1116" s="5">
        <v>1028.4000000000001</v>
      </c>
      <c r="AS1116" s="5">
        <v>0</v>
      </c>
      <c r="AT1116" s="5">
        <v>0</v>
      </c>
      <c r="AU1116" s="5">
        <v>0</v>
      </c>
      <c r="AV1116" s="5">
        <v>0</v>
      </c>
      <c r="AW1116" s="5">
        <v>0</v>
      </c>
      <c r="AX1116">
        <v>232</v>
      </c>
      <c r="AY1116">
        <v>1088</v>
      </c>
      <c r="AZ1116">
        <v>6</v>
      </c>
      <c r="BA1116">
        <v>6.3</v>
      </c>
      <c r="BB1116" s="55">
        <v>0.76875000000035598</v>
      </c>
    </row>
    <row r="1117" spans="2:54" x14ac:dyDescent="0.25">
      <c r="B1117" s="5">
        <v>5.8</v>
      </c>
      <c r="C1117" s="5">
        <v>86</v>
      </c>
      <c r="D1117" s="5">
        <v>3.7</v>
      </c>
      <c r="E1117" s="5">
        <v>5.8</v>
      </c>
      <c r="F1117" s="5">
        <v>4.3</v>
      </c>
      <c r="G1117" s="5">
        <v>5.8</v>
      </c>
      <c r="H1117" s="5">
        <v>1028.7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232</v>
      </c>
      <c r="O1117">
        <v>1088</v>
      </c>
      <c r="P1117">
        <v>6</v>
      </c>
      <c r="Q1117">
        <v>6.3</v>
      </c>
      <c r="R1117" s="54"/>
      <c r="T1117" s="91">
        <f t="shared" si="55"/>
        <v>6.3</v>
      </c>
      <c r="U1117" s="94">
        <f t="shared" si="58"/>
        <v>-2.5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5.8</v>
      </c>
      <c r="AM1117" s="5">
        <v>86</v>
      </c>
      <c r="AN1117" s="5">
        <v>3.7</v>
      </c>
      <c r="AO1117" s="5">
        <v>5.8</v>
      </c>
      <c r="AP1117" s="5">
        <v>4.3</v>
      </c>
      <c r="AQ1117" s="5">
        <v>5.8</v>
      </c>
      <c r="AR1117" s="5">
        <v>1028.7</v>
      </c>
      <c r="AS1117" s="5">
        <v>0</v>
      </c>
      <c r="AT1117" s="5">
        <v>0</v>
      </c>
      <c r="AU1117" s="5">
        <v>0</v>
      </c>
      <c r="AV1117" s="5">
        <v>0</v>
      </c>
      <c r="AW1117" s="5">
        <v>0</v>
      </c>
      <c r="AX1117">
        <v>232</v>
      </c>
      <c r="AY1117">
        <v>1088</v>
      </c>
      <c r="AZ1117">
        <v>6</v>
      </c>
      <c r="BA1117">
        <v>6.3</v>
      </c>
      <c r="BB1117" s="55">
        <v>0.76944444444480098</v>
      </c>
    </row>
    <row r="1118" spans="2:54" x14ac:dyDescent="0.25">
      <c r="B1118" s="5">
        <v>5.8</v>
      </c>
      <c r="C1118" s="5">
        <v>86</v>
      </c>
      <c r="D1118" s="5">
        <v>3.7</v>
      </c>
      <c r="E1118" s="5">
        <v>5.8</v>
      </c>
      <c r="F1118" s="5">
        <v>2.9</v>
      </c>
      <c r="G1118" s="5">
        <v>3.2</v>
      </c>
      <c r="H1118" s="5">
        <v>1028.7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232</v>
      </c>
      <c r="O1118">
        <v>1088</v>
      </c>
      <c r="P1118">
        <v>6</v>
      </c>
      <c r="Q1118">
        <v>6.3</v>
      </c>
      <c r="R1118" s="54"/>
      <c r="T1118" s="91">
        <f t="shared" si="55"/>
        <v>6.3</v>
      </c>
      <c r="U1118" s="94">
        <f t="shared" si="58"/>
        <v>-2.5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5.8</v>
      </c>
      <c r="AM1118" s="5">
        <v>86</v>
      </c>
      <c r="AN1118" s="5">
        <v>3.7</v>
      </c>
      <c r="AO1118" s="5">
        <v>5.8</v>
      </c>
      <c r="AP1118" s="5">
        <v>2.9</v>
      </c>
      <c r="AQ1118" s="5">
        <v>3.2</v>
      </c>
      <c r="AR1118" s="5">
        <v>1028.7</v>
      </c>
      <c r="AS1118" s="5">
        <v>0</v>
      </c>
      <c r="AT1118" s="5">
        <v>0</v>
      </c>
      <c r="AU1118" s="5">
        <v>0</v>
      </c>
      <c r="AV1118" s="5">
        <v>0</v>
      </c>
      <c r="AW1118" s="5">
        <v>0</v>
      </c>
      <c r="AX1118">
        <v>232</v>
      </c>
      <c r="AY1118">
        <v>1088</v>
      </c>
      <c r="AZ1118">
        <v>6</v>
      </c>
      <c r="BA1118">
        <v>6.3</v>
      </c>
      <c r="BB1118" s="55">
        <v>0.77013888888924598</v>
      </c>
    </row>
    <row r="1119" spans="2:54" x14ac:dyDescent="0.25">
      <c r="B1119" s="5">
        <v>5.8</v>
      </c>
      <c r="C1119" s="5">
        <v>86</v>
      </c>
      <c r="D1119" s="5">
        <v>3.7</v>
      </c>
      <c r="E1119" s="5">
        <v>5.8</v>
      </c>
      <c r="F1119" s="5">
        <v>4.7</v>
      </c>
      <c r="G1119" s="5">
        <v>6.5</v>
      </c>
      <c r="H1119" s="5">
        <v>1028.3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232</v>
      </c>
      <c r="O1119">
        <v>1088</v>
      </c>
      <c r="P1119">
        <v>6</v>
      </c>
      <c r="Q1119">
        <v>6.3</v>
      </c>
      <c r="R1119" s="54"/>
      <c r="T1119" s="91">
        <f t="shared" si="55"/>
        <v>6.3</v>
      </c>
      <c r="U1119" s="94">
        <f t="shared" si="58"/>
        <v>-2.5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5.8</v>
      </c>
      <c r="AM1119" s="5">
        <v>86</v>
      </c>
      <c r="AN1119" s="5">
        <v>3.7</v>
      </c>
      <c r="AO1119" s="5">
        <v>5.8</v>
      </c>
      <c r="AP1119" s="5">
        <v>4.7</v>
      </c>
      <c r="AQ1119" s="5">
        <v>6.5</v>
      </c>
      <c r="AR1119" s="5">
        <v>1028.3</v>
      </c>
      <c r="AS1119" s="5">
        <v>0</v>
      </c>
      <c r="AT1119" s="5">
        <v>0</v>
      </c>
      <c r="AU1119" s="5">
        <v>0</v>
      </c>
      <c r="AV1119" s="5">
        <v>0</v>
      </c>
      <c r="AW1119" s="5">
        <v>0</v>
      </c>
      <c r="AX1119">
        <v>232</v>
      </c>
      <c r="AY1119">
        <v>1088</v>
      </c>
      <c r="AZ1119">
        <v>6</v>
      </c>
      <c r="BA1119">
        <v>6.3</v>
      </c>
      <c r="BB1119" s="55">
        <v>0.77083333333369097</v>
      </c>
    </row>
    <row r="1120" spans="2:54" x14ac:dyDescent="0.25">
      <c r="B1120" s="5">
        <v>5.9</v>
      </c>
      <c r="C1120" s="5">
        <v>86</v>
      </c>
      <c r="D1120" s="5">
        <v>3.8</v>
      </c>
      <c r="E1120" s="5">
        <v>5.9</v>
      </c>
      <c r="F1120" s="5">
        <v>3.2</v>
      </c>
      <c r="G1120" s="5">
        <v>4.3</v>
      </c>
      <c r="H1120" s="5">
        <v>1028.5999999999999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232</v>
      </c>
      <c r="O1120">
        <v>1088</v>
      </c>
      <c r="P1120">
        <v>6</v>
      </c>
      <c r="Q1120">
        <v>6.3</v>
      </c>
      <c r="R1120" s="54"/>
      <c r="T1120" s="91">
        <f t="shared" si="55"/>
        <v>6.3</v>
      </c>
      <c r="U1120" s="94">
        <f t="shared" si="58"/>
        <v>-2.6000000000000005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5.9</v>
      </c>
      <c r="AM1120" s="5">
        <v>86</v>
      </c>
      <c r="AN1120" s="5">
        <v>3.8</v>
      </c>
      <c r="AO1120" s="5">
        <v>5.9</v>
      </c>
      <c r="AP1120" s="5">
        <v>3.2</v>
      </c>
      <c r="AQ1120" s="5">
        <v>4.3</v>
      </c>
      <c r="AR1120" s="5">
        <v>1028.5999999999999</v>
      </c>
      <c r="AS1120" s="5">
        <v>0</v>
      </c>
      <c r="AT1120" s="5">
        <v>0</v>
      </c>
      <c r="AU1120" s="5">
        <v>0</v>
      </c>
      <c r="AV1120" s="5">
        <v>0</v>
      </c>
      <c r="AW1120" s="5">
        <v>0</v>
      </c>
      <c r="AX1120">
        <v>232</v>
      </c>
      <c r="AY1120">
        <v>1088</v>
      </c>
      <c r="AZ1120">
        <v>6</v>
      </c>
      <c r="BA1120">
        <v>6.3</v>
      </c>
      <c r="BB1120" s="55">
        <v>0.77152777777813597</v>
      </c>
    </row>
    <row r="1121" spans="2:54" x14ac:dyDescent="0.25">
      <c r="B1121" s="5">
        <v>5.9</v>
      </c>
      <c r="C1121" s="5">
        <v>86</v>
      </c>
      <c r="D1121" s="5">
        <v>3.8</v>
      </c>
      <c r="E1121" s="5">
        <v>5.9</v>
      </c>
      <c r="F1121" s="5">
        <v>1.8</v>
      </c>
      <c r="G1121" s="5">
        <v>3.6</v>
      </c>
      <c r="H1121" s="5">
        <v>1028.3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232</v>
      </c>
      <c r="O1121">
        <v>1088</v>
      </c>
      <c r="P1121">
        <v>6</v>
      </c>
      <c r="Q1121">
        <v>6.3</v>
      </c>
      <c r="R1121" s="54"/>
      <c r="T1121" s="91">
        <f t="shared" si="55"/>
        <v>6.3</v>
      </c>
      <c r="U1121" s="94">
        <f t="shared" si="58"/>
        <v>-2.6000000000000005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5.9</v>
      </c>
      <c r="AM1121" s="5">
        <v>86</v>
      </c>
      <c r="AN1121" s="5">
        <v>3.8</v>
      </c>
      <c r="AO1121" s="5">
        <v>5.9</v>
      </c>
      <c r="AP1121" s="5">
        <v>1.8</v>
      </c>
      <c r="AQ1121" s="5">
        <v>3.6</v>
      </c>
      <c r="AR1121" s="5">
        <v>1028.3</v>
      </c>
      <c r="AS1121" s="5">
        <v>0</v>
      </c>
      <c r="AT1121" s="5">
        <v>0</v>
      </c>
      <c r="AU1121" s="5">
        <v>0</v>
      </c>
      <c r="AV1121" s="5">
        <v>0</v>
      </c>
      <c r="AW1121" s="5">
        <v>0</v>
      </c>
      <c r="AX1121">
        <v>232</v>
      </c>
      <c r="AY1121">
        <v>1088</v>
      </c>
      <c r="AZ1121">
        <v>6</v>
      </c>
      <c r="BA1121">
        <v>6.3</v>
      </c>
      <c r="BB1121" s="55">
        <v>0.77222222222258097</v>
      </c>
    </row>
    <row r="1122" spans="2:54" x14ac:dyDescent="0.25">
      <c r="B1122" s="5">
        <v>5.9</v>
      </c>
      <c r="C1122" s="5">
        <v>86</v>
      </c>
      <c r="D1122" s="5">
        <v>3.8</v>
      </c>
      <c r="E1122" s="5">
        <v>5.9</v>
      </c>
      <c r="F1122" s="5">
        <v>4.3</v>
      </c>
      <c r="G1122" s="5">
        <v>4.7</v>
      </c>
      <c r="H1122" s="5">
        <v>1028.7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232</v>
      </c>
      <c r="O1122">
        <v>1088</v>
      </c>
      <c r="P1122">
        <v>6</v>
      </c>
      <c r="Q1122">
        <v>6.3</v>
      </c>
      <c r="R1122" s="54"/>
      <c r="T1122" s="91">
        <f t="shared" si="55"/>
        <v>6.3</v>
      </c>
      <c r="U1122" s="94">
        <f t="shared" si="58"/>
        <v>-2.6000000000000005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5.9</v>
      </c>
      <c r="AM1122" s="5">
        <v>86</v>
      </c>
      <c r="AN1122" s="5">
        <v>3.8</v>
      </c>
      <c r="AO1122" s="5">
        <v>5.9</v>
      </c>
      <c r="AP1122" s="5">
        <v>4.3</v>
      </c>
      <c r="AQ1122" s="5">
        <v>4.7</v>
      </c>
      <c r="AR1122" s="5">
        <v>1028.7</v>
      </c>
      <c r="AS1122" s="5">
        <v>0</v>
      </c>
      <c r="AT1122" s="5">
        <v>0</v>
      </c>
      <c r="AU1122" s="5">
        <v>0</v>
      </c>
      <c r="AV1122" s="5">
        <v>0</v>
      </c>
      <c r="AW1122" s="5">
        <v>0</v>
      </c>
      <c r="AX1122">
        <v>232</v>
      </c>
      <c r="AY1122">
        <v>1088</v>
      </c>
      <c r="AZ1122">
        <v>6</v>
      </c>
      <c r="BA1122">
        <v>6.3</v>
      </c>
      <c r="BB1122" s="55">
        <v>0.77291666666702596</v>
      </c>
    </row>
    <row r="1123" spans="2:54" x14ac:dyDescent="0.25">
      <c r="B1123" s="5">
        <v>5.9</v>
      </c>
      <c r="C1123" s="5">
        <v>86</v>
      </c>
      <c r="D1123" s="5">
        <v>3.8</v>
      </c>
      <c r="E1123" s="5">
        <v>5.9</v>
      </c>
      <c r="F1123" s="5">
        <v>4.3</v>
      </c>
      <c r="G1123" s="5">
        <v>4.3</v>
      </c>
      <c r="H1123" s="5">
        <v>1028.5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232</v>
      </c>
      <c r="O1123">
        <v>1088</v>
      </c>
      <c r="P1123">
        <v>6</v>
      </c>
      <c r="Q1123">
        <v>6.3</v>
      </c>
      <c r="R1123" s="54"/>
      <c r="T1123" s="91">
        <f t="shared" si="55"/>
        <v>6.3</v>
      </c>
      <c r="U1123" s="94">
        <f t="shared" si="58"/>
        <v>-2.6000000000000005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5.9</v>
      </c>
      <c r="AM1123" s="5">
        <v>86</v>
      </c>
      <c r="AN1123" s="5">
        <v>3.8</v>
      </c>
      <c r="AO1123" s="5">
        <v>5.9</v>
      </c>
      <c r="AP1123" s="5">
        <v>4.3</v>
      </c>
      <c r="AQ1123" s="5">
        <v>4.3</v>
      </c>
      <c r="AR1123" s="5">
        <v>1028.5</v>
      </c>
      <c r="AS1123" s="5">
        <v>0</v>
      </c>
      <c r="AT1123" s="5">
        <v>0</v>
      </c>
      <c r="AU1123" s="5">
        <v>0</v>
      </c>
      <c r="AV1123" s="5">
        <v>0</v>
      </c>
      <c r="AW1123" s="5">
        <v>0</v>
      </c>
      <c r="AX1123">
        <v>232</v>
      </c>
      <c r="AY1123">
        <v>1088</v>
      </c>
      <c r="AZ1123">
        <v>6</v>
      </c>
      <c r="BA1123">
        <v>6.3</v>
      </c>
      <c r="BB1123" s="55">
        <v>0.77361111111147096</v>
      </c>
    </row>
    <row r="1124" spans="2:54" x14ac:dyDescent="0.25">
      <c r="B1124" s="5">
        <v>5.9</v>
      </c>
      <c r="C1124" s="5">
        <v>86</v>
      </c>
      <c r="D1124" s="5">
        <v>3.8</v>
      </c>
      <c r="E1124" s="5">
        <v>5.9</v>
      </c>
      <c r="F1124" s="5">
        <v>2.2000000000000002</v>
      </c>
      <c r="G1124" s="5">
        <v>4.3</v>
      </c>
      <c r="H1124" s="5">
        <v>1028.5999999999999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232</v>
      </c>
      <c r="O1124">
        <v>1088</v>
      </c>
      <c r="P1124">
        <v>6</v>
      </c>
      <c r="Q1124">
        <v>6.3</v>
      </c>
      <c r="R1124" s="54"/>
      <c r="T1124" s="91">
        <f t="shared" si="55"/>
        <v>6.3</v>
      </c>
      <c r="U1124" s="94">
        <f t="shared" si="58"/>
        <v>-2.6000000000000005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5.9</v>
      </c>
      <c r="AM1124" s="5">
        <v>86</v>
      </c>
      <c r="AN1124" s="5">
        <v>3.8</v>
      </c>
      <c r="AO1124" s="5">
        <v>5.9</v>
      </c>
      <c r="AP1124" s="5">
        <v>2.2000000000000002</v>
      </c>
      <c r="AQ1124" s="5">
        <v>4.3</v>
      </c>
      <c r="AR1124" s="5">
        <v>1028.5999999999999</v>
      </c>
      <c r="AS1124" s="5">
        <v>0</v>
      </c>
      <c r="AT1124" s="5">
        <v>0</v>
      </c>
      <c r="AU1124" s="5">
        <v>0</v>
      </c>
      <c r="AV1124" s="5">
        <v>0</v>
      </c>
      <c r="AW1124" s="5">
        <v>0</v>
      </c>
      <c r="AX1124">
        <v>232</v>
      </c>
      <c r="AY1124">
        <v>1088</v>
      </c>
      <c r="AZ1124">
        <v>6</v>
      </c>
      <c r="BA1124">
        <v>6.3</v>
      </c>
      <c r="BB1124" s="55">
        <v>0.77430555555591596</v>
      </c>
    </row>
    <row r="1125" spans="2:54" x14ac:dyDescent="0.25">
      <c r="B1125" s="5">
        <v>5.9</v>
      </c>
      <c r="C1125" s="5">
        <v>86</v>
      </c>
      <c r="D1125" s="5">
        <v>3.8</v>
      </c>
      <c r="E1125" s="5">
        <v>5.9</v>
      </c>
      <c r="F1125" s="5">
        <v>0</v>
      </c>
      <c r="G1125" s="5">
        <v>1.8</v>
      </c>
      <c r="H1125" s="5">
        <v>1028.5999999999999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232</v>
      </c>
      <c r="O1125">
        <v>1088</v>
      </c>
      <c r="P1125">
        <v>6</v>
      </c>
      <c r="Q1125">
        <v>6.3</v>
      </c>
      <c r="R1125" s="54"/>
      <c r="T1125" s="91">
        <f t="shared" si="55"/>
        <v>6.3</v>
      </c>
      <c r="U1125" s="94">
        <f t="shared" si="58"/>
        <v>-2.6000000000000005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5.9</v>
      </c>
      <c r="AM1125" s="5">
        <v>86</v>
      </c>
      <c r="AN1125" s="5">
        <v>3.8</v>
      </c>
      <c r="AO1125" s="5">
        <v>5.9</v>
      </c>
      <c r="AP1125" s="5">
        <v>0</v>
      </c>
      <c r="AQ1125" s="5">
        <v>1.8</v>
      </c>
      <c r="AR1125" s="5">
        <v>1028.5999999999999</v>
      </c>
      <c r="AS1125" s="5">
        <v>0</v>
      </c>
      <c r="AT1125" s="5">
        <v>0</v>
      </c>
      <c r="AU1125" s="5">
        <v>0</v>
      </c>
      <c r="AV1125" s="5">
        <v>0</v>
      </c>
      <c r="AW1125" s="5">
        <v>0</v>
      </c>
      <c r="AX1125">
        <v>232</v>
      </c>
      <c r="AY1125">
        <v>1088</v>
      </c>
      <c r="AZ1125">
        <v>6</v>
      </c>
      <c r="BA1125">
        <v>6.3</v>
      </c>
      <c r="BB1125" s="55">
        <v>0.77500000000036096</v>
      </c>
    </row>
    <row r="1126" spans="2:54" x14ac:dyDescent="0.25">
      <c r="B1126" s="5">
        <v>5.9</v>
      </c>
      <c r="C1126" s="5">
        <v>86</v>
      </c>
      <c r="D1126" s="5">
        <v>3.8</v>
      </c>
      <c r="E1126" s="5">
        <v>5.9</v>
      </c>
      <c r="F1126" s="5">
        <v>0</v>
      </c>
      <c r="G1126" s="5">
        <v>1.8</v>
      </c>
      <c r="H1126" s="5">
        <v>1028.5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232</v>
      </c>
      <c r="O1126">
        <v>1088</v>
      </c>
      <c r="P1126">
        <v>6</v>
      </c>
      <c r="Q1126">
        <v>6.3</v>
      </c>
      <c r="R1126" s="54"/>
      <c r="T1126" s="91">
        <f t="shared" si="55"/>
        <v>6.3</v>
      </c>
      <c r="U1126" s="94">
        <f t="shared" si="58"/>
        <v>-2.6000000000000005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5.9</v>
      </c>
      <c r="AM1126" s="5">
        <v>86</v>
      </c>
      <c r="AN1126" s="5">
        <v>3.8</v>
      </c>
      <c r="AO1126" s="5">
        <v>5.9</v>
      </c>
      <c r="AP1126" s="5">
        <v>0</v>
      </c>
      <c r="AQ1126" s="5">
        <v>1.8</v>
      </c>
      <c r="AR1126" s="5">
        <v>1028.5</v>
      </c>
      <c r="AS1126" s="5">
        <v>0</v>
      </c>
      <c r="AT1126" s="5">
        <v>0</v>
      </c>
      <c r="AU1126" s="5">
        <v>0</v>
      </c>
      <c r="AV1126" s="5">
        <v>0</v>
      </c>
      <c r="AW1126" s="5">
        <v>0</v>
      </c>
      <c r="AX1126">
        <v>232</v>
      </c>
      <c r="AY1126">
        <v>1088</v>
      </c>
      <c r="AZ1126">
        <v>6</v>
      </c>
      <c r="BA1126">
        <v>6.3</v>
      </c>
      <c r="BB1126" s="55">
        <v>0.77569444444480595</v>
      </c>
    </row>
    <row r="1127" spans="2:54" x14ac:dyDescent="0.25">
      <c r="B1127" s="5">
        <v>5.9</v>
      </c>
      <c r="C1127" s="5">
        <v>86</v>
      </c>
      <c r="D1127" s="5">
        <v>3.8</v>
      </c>
      <c r="E1127" s="5">
        <v>5.9</v>
      </c>
      <c r="F1127" s="5">
        <v>4.7</v>
      </c>
      <c r="G1127" s="5">
        <v>9</v>
      </c>
      <c r="H1127" s="5">
        <v>1028.5999999999999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232</v>
      </c>
      <c r="O1127">
        <v>1088</v>
      </c>
      <c r="P1127">
        <v>6</v>
      </c>
      <c r="Q1127">
        <v>6.3</v>
      </c>
      <c r="R1127" s="54"/>
      <c r="T1127" s="91">
        <f t="shared" si="55"/>
        <v>6.3</v>
      </c>
      <c r="U1127" s="94">
        <f t="shared" si="58"/>
        <v>-2.6000000000000005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5.9</v>
      </c>
      <c r="AM1127" s="5">
        <v>86</v>
      </c>
      <c r="AN1127" s="5">
        <v>3.8</v>
      </c>
      <c r="AO1127" s="5">
        <v>5.9</v>
      </c>
      <c r="AP1127" s="5">
        <v>4.7</v>
      </c>
      <c r="AQ1127" s="5">
        <v>9</v>
      </c>
      <c r="AR1127" s="5">
        <v>1028.5999999999999</v>
      </c>
      <c r="AS1127" s="5">
        <v>0</v>
      </c>
      <c r="AT1127" s="5">
        <v>0</v>
      </c>
      <c r="AU1127" s="5">
        <v>0</v>
      </c>
      <c r="AV1127" s="5">
        <v>0</v>
      </c>
      <c r="AW1127" s="5">
        <v>0</v>
      </c>
      <c r="AX1127">
        <v>232</v>
      </c>
      <c r="AY1127">
        <v>1088</v>
      </c>
      <c r="AZ1127">
        <v>6</v>
      </c>
      <c r="BA1127">
        <v>6.3</v>
      </c>
      <c r="BB1127" s="55">
        <v>0.77638888888925095</v>
      </c>
    </row>
    <row r="1128" spans="2:54" x14ac:dyDescent="0.25">
      <c r="B1128" s="5">
        <v>5.9</v>
      </c>
      <c r="C1128" s="5">
        <v>86</v>
      </c>
      <c r="D1128" s="5">
        <v>3.8</v>
      </c>
      <c r="E1128" s="5">
        <v>5.9</v>
      </c>
      <c r="F1128" s="5">
        <v>3.2</v>
      </c>
      <c r="G1128" s="5">
        <v>5.4</v>
      </c>
      <c r="H1128" s="5">
        <v>1028.5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232</v>
      </c>
      <c r="O1128">
        <v>1088</v>
      </c>
      <c r="P1128">
        <v>6</v>
      </c>
      <c r="Q1128">
        <v>6.3</v>
      </c>
      <c r="R1128" s="54"/>
      <c r="T1128" s="91">
        <f t="shared" si="55"/>
        <v>6.3</v>
      </c>
      <c r="U1128" s="94">
        <f t="shared" si="58"/>
        <v>-2.6000000000000005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5.9</v>
      </c>
      <c r="AM1128" s="5">
        <v>86</v>
      </c>
      <c r="AN1128" s="5">
        <v>3.8</v>
      </c>
      <c r="AO1128" s="5">
        <v>5.9</v>
      </c>
      <c r="AP1128" s="5">
        <v>3.2</v>
      </c>
      <c r="AQ1128" s="5">
        <v>5.4</v>
      </c>
      <c r="AR1128" s="5">
        <v>1028.5</v>
      </c>
      <c r="AS1128" s="5">
        <v>0</v>
      </c>
      <c r="AT1128" s="5">
        <v>0</v>
      </c>
      <c r="AU1128" s="5">
        <v>0</v>
      </c>
      <c r="AV1128" s="5">
        <v>0</v>
      </c>
      <c r="AW1128" s="5">
        <v>0</v>
      </c>
      <c r="AX1128">
        <v>232</v>
      </c>
      <c r="AY1128">
        <v>1088</v>
      </c>
      <c r="AZ1128">
        <v>6</v>
      </c>
      <c r="BA1128">
        <v>6.3</v>
      </c>
      <c r="BB1128" s="55">
        <v>0.77708333333369595</v>
      </c>
    </row>
    <row r="1129" spans="2:54" x14ac:dyDescent="0.25">
      <c r="B1129" s="5">
        <v>6</v>
      </c>
      <c r="C1129" s="5">
        <v>86</v>
      </c>
      <c r="D1129" s="5">
        <v>3.9</v>
      </c>
      <c r="E1129" s="5">
        <v>6</v>
      </c>
      <c r="F1129" s="5">
        <v>2.2000000000000002</v>
      </c>
      <c r="G1129" s="5">
        <v>2.5</v>
      </c>
      <c r="H1129" s="5">
        <v>1028.7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232</v>
      </c>
      <c r="O1129">
        <v>1088</v>
      </c>
      <c r="P1129">
        <v>6</v>
      </c>
      <c r="Q1129">
        <v>6.3</v>
      </c>
      <c r="R1129" s="54"/>
      <c r="T1129" s="91">
        <f t="shared" si="55"/>
        <v>6.3</v>
      </c>
      <c r="U1129" s="94">
        <f t="shared" si="58"/>
        <v>-2.7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6</v>
      </c>
      <c r="AM1129" s="5">
        <v>86</v>
      </c>
      <c r="AN1129" s="5">
        <v>3.9</v>
      </c>
      <c r="AO1129" s="5">
        <v>6</v>
      </c>
      <c r="AP1129" s="5">
        <v>2.2000000000000002</v>
      </c>
      <c r="AQ1129" s="5">
        <v>2.5</v>
      </c>
      <c r="AR1129" s="5">
        <v>1028.7</v>
      </c>
      <c r="AS1129" s="5">
        <v>0</v>
      </c>
      <c r="AT1129" s="5">
        <v>0</v>
      </c>
      <c r="AU1129" s="5">
        <v>0</v>
      </c>
      <c r="AV1129" s="5">
        <v>0</v>
      </c>
      <c r="AW1129" s="5">
        <v>0</v>
      </c>
      <c r="AX1129">
        <v>232</v>
      </c>
      <c r="AY1129">
        <v>1088</v>
      </c>
      <c r="AZ1129">
        <v>6</v>
      </c>
      <c r="BA1129">
        <v>6.3</v>
      </c>
      <c r="BB1129" s="55">
        <v>0.77777777777814106</v>
      </c>
    </row>
    <row r="1130" spans="2:54" x14ac:dyDescent="0.25">
      <c r="B1130" s="5">
        <v>6</v>
      </c>
      <c r="C1130" s="5">
        <v>86</v>
      </c>
      <c r="D1130" s="5">
        <v>3.9</v>
      </c>
      <c r="E1130" s="5">
        <v>6</v>
      </c>
      <c r="F1130" s="5">
        <v>3.6</v>
      </c>
      <c r="G1130" s="5">
        <v>4.7</v>
      </c>
      <c r="H1130" s="5">
        <v>1028.7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232</v>
      </c>
      <c r="O1130">
        <v>1088</v>
      </c>
      <c r="P1130">
        <v>6</v>
      </c>
      <c r="Q1130">
        <v>6.3</v>
      </c>
      <c r="R1130" s="54"/>
      <c r="T1130" s="91">
        <f t="shared" si="55"/>
        <v>6.3</v>
      </c>
      <c r="U1130" s="94">
        <f t="shared" si="58"/>
        <v>-2.7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6</v>
      </c>
      <c r="AM1130" s="5">
        <v>86</v>
      </c>
      <c r="AN1130" s="5">
        <v>3.9</v>
      </c>
      <c r="AO1130" s="5">
        <v>6</v>
      </c>
      <c r="AP1130" s="5">
        <v>3.6</v>
      </c>
      <c r="AQ1130" s="5">
        <v>4.7</v>
      </c>
      <c r="AR1130" s="5">
        <v>1028.7</v>
      </c>
      <c r="AS1130" s="5">
        <v>0</v>
      </c>
      <c r="AT1130" s="5">
        <v>0</v>
      </c>
      <c r="AU1130" s="5">
        <v>0</v>
      </c>
      <c r="AV1130" s="5">
        <v>0</v>
      </c>
      <c r="AW1130" s="5">
        <v>0</v>
      </c>
      <c r="AX1130">
        <v>232</v>
      </c>
      <c r="AY1130">
        <v>1088</v>
      </c>
      <c r="AZ1130">
        <v>6</v>
      </c>
      <c r="BA1130">
        <v>6.3</v>
      </c>
      <c r="BB1130" s="55">
        <v>0.77847222222258605</v>
      </c>
    </row>
    <row r="1131" spans="2:54" x14ac:dyDescent="0.25">
      <c r="B1131" s="5">
        <v>6</v>
      </c>
      <c r="C1131" s="5">
        <v>86</v>
      </c>
      <c r="D1131" s="5">
        <v>3.9</v>
      </c>
      <c r="E1131" s="5">
        <v>6</v>
      </c>
      <c r="F1131" s="5">
        <v>4</v>
      </c>
      <c r="G1131" s="5">
        <v>4</v>
      </c>
      <c r="H1131" s="5">
        <v>1028.5999999999999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232</v>
      </c>
      <c r="O1131">
        <v>1088</v>
      </c>
      <c r="P1131">
        <v>6.1</v>
      </c>
      <c r="Q1131">
        <v>6.3</v>
      </c>
      <c r="R1131" s="54"/>
      <c r="T1131" s="91">
        <f t="shared" si="55"/>
        <v>6.3</v>
      </c>
      <c r="U1131" s="94">
        <f t="shared" si="58"/>
        <v>-2.7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6</v>
      </c>
      <c r="AM1131" s="5">
        <v>86</v>
      </c>
      <c r="AN1131" s="5">
        <v>3.9</v>
      </c>
      <c r="AO1131" s="5">
        <v>6</v>
      </c>
      <c r="AP1131" s="5">
        <v>4</v>
      </c>
      <c r="AQ1131" s="5">
        <v>4</v>
      </c>
      <c r="AR1131" s="5">
        <v>1028.5999999999999</v>
      </c>
      <c r="AS1131" s="5">
        <v>0</v>
      </c>
      <c r="AT1131" s="5">
        <v>0</v>
      </c>
      <c r="AU1131" s="5">
        <v>0</v>
      </c>
      <c r="AV1131" s="5">
        <v>0</v>
      </c>
      <c r="AW1131" s="5">
        <v>0</v>
      </c>
      <c r="AX1131">
        <v>232</v>
      </c>
      <c r="AY1131">
        <v>1088</v>
      </c>
      <c r="AZ1131">
        <v>6.1</v>
      </c>
      <c r="BA1131">
        <v>6.3</v>
      </c>
      <c r="BB1131" s="55">
        <v>0.77916666666703105</v>
      </c>
    </row>
    <row r="1132" spans="2:54" x14ac:dyDescent="0.25">
      <c r="B1132" s="5">
        <v>6</v>
      </c>
      <c r="C1132" s="5">
        <v>86</v>
      </c>
      <c r="D1132" s="5">
        <v>3.9</v>
      </c>
      <c r="E1132" s="5">
        <v>5.0999999999999996</v>
      </c>
      <c r="F1132" s="5">
        <v>5.4</v>
      </c>
      <c r="G1132" s="5">
        <v>5.8</v>
      </c>
      <c r="H1132" s="5">
        <v>1028.8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232</v>
      </c>
      <c r="O1132">
        <v>1088</v>
      </c>
      <c r="P1132">
        <v>6.1</v>
      </c>
      <c r="Q1132">
        <v>6.3</v>
      </c>
      <c r="R1132" s="54"/>
      <c r="T1132" s="91">
        <f t="shared" si="55"/>
        <v>6.3</v>
      </c>
      <c r="U1132" s="94">
        <f t="shared" si="58"/>
        <v>-2.7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6</v>
      </c>
      <c r="AM1132" s="5">
        <v>86</v>
      </c>
      <c r="AN1132" s="5">
        <v>3.9</v>
      </c>
      <c r="AO1132" s="5">
        <v>5.0999999999999996</v>
      </c>
      <c r="AP1132" s="5">
        <v>5.4</v>
      </c>
      <c r="AQ1132" s="5">
        <v>5.8</v>
      </c>
      <c r="AR1132" s="5">
        <v>1028.8</v>
      </c>
      <c r="AS1132" s="5">
        <v>0</v>
      </c>
      <c r="AT1132" s="5">
        <v>0</v>
      </c>
      <c r="AU1132" s="5">
        <v>0</v>
      </c>
      <c r="AV1132" s="5">
        <v>0</v>
      </c>
      <c r="AW1132" s="5">
        <v>0</v>
      </c>
      <c r="AX1132">
        <v>232</v>
      </c>
      <c r="AY1132">
        <v>1088</v>
      </c>
      <c r="AZ1132">
        <v>6.1</v>
      </c>
      <c r="BA1132">
        <v>6.3</v>
      </c>
      <c r="BB1132" s="55">
        <v>0.77986111111147605</v>
      </c>
    </row>
    <row r="1133" spans="2:54" x14ac:dyDescent="0.25">
      <c r="B1133" s="5">
        <v>6</v>
      </c>
      <c r="C1133" s="5">
        <v>86</v>
      </c>
      <c r="D1133" s="5">
        <v>3.9</v>
      </c>
      <c r="E1133" s="5">
        <v>6</v>
      </c>
      <c r="F1133" s="5">
        <v>3.2</v>
      </c>
      <c r="G1133" s="5">
        <v>3.6</v>
      </c>
      <c r="H1133" s="5">
        <v>1028.5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232</v>
      </c>
      <c r="O1133">
        <v>1088</v>
      </c>
      <c r="P1133">
        <v>6.1</v>
      </c>
      <c r="Q1133">
        <v>6.3</v>
      </c>
      <c r="R1133" s="54"/>
      <c r="T1133" s="91">
        <f t="shared" si="55"/>
        <v>6.3</v>
      </c>
      <c r="U1133" s="94">
        <f t="shared" si="58"/>
        <v>-2.7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6</v>
      </c>
      <c r="AM1133" s="5">
        <v>86</v>
      </c>
      <c r="AN1133" s="5">
        <v>3.9</v>
      </c>
      <c r="AO1133" s="5">
        <v>6</v>
      </c>
      <c r="AP1133" s="5">
        <v>3.2</v>
      </c>
      <c r="AQ1133" s="5">
        <v>3.6</v>
      </c>
      <c r="AR1133" s="5">
        <v>1028.5</v>
      </c>
      <c r="AS1133" s="5">
        <v>0</v>
      </c>
      <c r="AT1133" s="5">
        <v>0</v>
      </c>
      <c r="AU1133" s="5">
        <v>0</v>
      </c>
      <c r="AV1133" s="5">
        <v>0</v>
      </c>
      <c r="AW1133" s="5">
        <v>0</v>
      </c>
      <c r="AX1133">
        <v>232</v>
      </c>
      <c r="AY1133">
        <v>1088</v>
      </c>
      <c r="AZ1133">
        <v>6.1</v>
      </c>
      <c r="BA1133">
        <v>6.3</v>
      </c>
      <c r="BB1133" s="55">
        <v>0.78055555555592104</v>
      </c>
    </row>
    <row r="1134" spans="2:54" x14ac:dyDescent="0.25">
      <c r="B1134" s="5">
        <v>6</v>
      </c>
      <c r="C1134" s="5">
        <v>86</v>
      </c>
      <c r="D1134" s="5">
        <v>3.9</v>
      </c>
      <c r="E1134" s="5">
        <v>6</v>
      </c>
      <c r="F1134" s="5">
        <v>2.9</v>
      </c>
      <c r="G1134" s="5">
        <v>4</v>
      </c>
      <c r="H1134" s="5">
        <v>1028.7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232</v>
      </c>
      <c r="O1134">
        <v>1088</v>
      </c>
      <c r="P1134">
        <v>6.1</v>
      </c>
      <c r="Q1134">
        <v>6.3</v>
      </c>
      <c r="R1134" s="54"/>
      <c r="T1134" s="91">
        <f t="shared" si="55"/>
        <v>6.3</v>
      </c>
      <c r="U1134" s="94">
        <f t="shared" si="58"/>
        <v>-2.7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6</v>
      </c>
      <c r="AM1134" s="5">
        <v>86</v>
      </c>
      <c r="AN1134" s="5">
        <v>3.9</v>
      </c>
      <c r="AO1134" s="5">
        <v>6</v>
      </c>
      <c r="AP1134" s="5">
        <v>2.9</v>
      </c>
      <c r="AQ1134" s="5">
        <v>4</v>
      </c>
      <c r="AR1134" s="5">
        <v>1028.7</v>
      </c>
      <c r="AS1134" s="5">
        <v>0</v>
      </c>
      <c r="AT1134" s="5">
        <v>0</v>
      </c>
      <c r="AU1134" s="5">
        <v>0</v>
      </c>
      <c r="AV1134" s="5">
        <v>0</v>
      </c>
      <c r="AW1134" s="5">
        <v>0</v>
      </c>
      <c r="AX1134">
        <v>232</v>
      </c>
      <c r="AY1134">
        <v>1088</v>
      </c>
      <c r="AZ1134">
        <v>6.1</v>
      </c>
      <c r="BA1134">
        <v>6.3</v>
      </c>
      <c r="BB1134" s="55">
        <v>0.78125000000036604</v>
      </c>
    </row>
    <row r="1135" spans="2:54" x14ac:dyDescent="0.25">
      <c r="B1135" s="5">
        <v>6</v>
      </c>
      <c r="C1135" s="5">
        <v>86</v>
      </c>
      <c r="D1135" s="5">
        <v>3.9</v>
      </c>
      <c r="E1135" s="5">
        <v>6</v>
      </c>
      <c r="F1135" s="5">
        <v>1.8</v>
      </c>
      <c r="G1135" s="5">
        <v>3.2</v>
      </c>
      <c r="H1135" s="5">
        <v>1028.7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232</v>
      </c>
      <c r="O1135">
        <v>1088</v>
      </c>
      <c r="P1135">
        <v>6.1</v>
      </c>
      <c r="Q1135">
        <v>6.3</v>
      </c>
      <c r="R1135" s="54"/>
      <c r="T1135" s="91">
        <f t="shared" si="55"/>
        <v>6.3</v>
      </c>
      <c r="U1135" s="94">
        <f t="shared" si="58"/>
        <v>-2.7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6</v>
      </c>
      <c r="AM1135" s="5">
        <v>86</v>
      </c>
      <c r="AN1135" s="5">
        <v>3.9</v>
      </c>
      <c r="AO1135" s="5">
        <v>6</v>
      </c>
      <c r="AP1135" s="5">
        <v>1.8</v>
      </c>
      <c r="AQ1135" s="5">
        <v>3.2</v>
      </c>
      <c r="AR1135" s="5">
        <v>1028.7</v>
      </c>
      <c r="AS1135" s="5">
        <v>0</v>
      </c>
      <c r="AT1135" s="5">
        <v>0</v>
      </c>
      <c r="AU1135" s="5">
        <v>0</v>
      </c>
      <c r="AV1135" s="5">
        <v>0</v>
      </c>
      <c r="AW1135" s="5">
        <v>0</v>
      </c>
      <c r="AX1135">
        <v>232</v>
      </c>
      <c r="AY1135">
        <v>1088</v>
      </c>
      <c r="AZ1135">
        <v>6.1</v>
      </c>
      <c r="BA1135">
        <v>6.3</v>
      </c>
      <c r="BB1135" s="55">
        <v>0.78194444444481104</v>
      </c>
    </row>
    <row r="1136" spans="2:54" x14ac:dyDescent="0.25">
      <c r="B1136" s="5">
        <v>6</v>
      </c>
      <c r="C1136" s="5">
        <v>86</v>
      </c>
      <c r="D1136" s="5">
        <v>3.9</v>
      </c>
      <c r="E1136" s="5">
        <v>6</v>
      </c>
      <c r="F1136" s="5">
        <v>2.9</v>
      </c>
      <c r="G1136" s="5">
        <v>4.7</v>
      </c>
      <c r="H1136" s="5">
        <v>1028.5999999999999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232</v>
      </c>
      <c r="O1136">
        <v>1088</v>
      </c>
      <c r="P1136">
        <v>6.1</v>
      </c>
      <c r="Q1136">
        <v>6.3</v>
      </c>
      <c r="R1136" s="54"/>
      <c r="T1136" s="91">
        <f t="shared" si="55"/>
        <v>6.3</v>
      </c>
      <c r="U1136" s="94">
        <f t="shared" si="58"/>
        <v>-2.7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6</v>
      </c>
      <c r="AM1136" s="5">
        <v>86</v>
      </c>
      <c r="AN1136" s="5">
        <v>3.9</v>
      </c>
      <c r="AO1136" s="5">
        <v>6</v>
      </c>
      <c r="AP1136" s="5">
        <v>2.9</v>
      </c>
      <c r="AQ1136" s="5">
        <v>4.7</v>
      </c>
      <c r="AR1136" s="5">
        <v>1028.5999999999999</v>
      </c>
      <c r="AS1136" s="5">
        <v>0</v>
      </c>
      <c r="AT1136" s="5">
        <v>0</v>
      </c>
      <c r="AU1136" s="5">
        <v>0</v>
      </c>
      <c r="AV1136" s="5">
        <v>0</v>
      </c>
      <c r="AW1136" s="5">
        <v>0</v>
      </c>
      <c r="AX1136">
        <v>232</v>
      </c>
      <c r="AY1136">
        <v>1088</v>
      </c>
      <c r="AZ1136">
        <v>6.1</v>
      </c>
      <c r="BA1136">
        <v>6.3</v>
      </c>
      <c r="BB1136" s="55">
        <v>0.78263888888925603</v>
      </c>
    </row>
    <row r="1137" spans="2:54" x14ac:dyDescent="0.25">
      <c r="B1137" s="5">
        <v>6</v>
      </c>
      <c r="C1137" s="5">
        <v>86</v>
      </c>
      <c r="D1137" s="5">
        <v>3.9</v>
      </c>
      <c r="E1137" s="5">
        <v>4.5999999999999996</v>
      </c>
      <c r="F1137" s="5">
        <v>6.8</v>
      </c>
      <c r="G1137" s="5">
        <v>7.2</v>
      </c>
      <c r="H1137" s="5">
        <v>1028.5999999999999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232</v>
      </c>
      <c r="O1137">
        <v>1088</v>
      </c>
      <c r="P1137">
        <v>6.1</v>
      </c>
      <c r="Q1137">
        <v>6.3</v>
      </c>
      <c r="R1137" s="54"/>
      <c r="T1137" s="91">
        <f t="shared" si="55"/>
        <v>6.3</v>
      </c>
      <c r="U1137" s="94">
        <f t="shared" si="58"/>
        <v>-2.7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6</v>
      </c>
      <c r="AM1137" s="5">
        <v>86</v>
      </c>
      <c r="AN1137" s="5">
        <v>3.9</v>
      </c>
      <c r="AO1137" s="5">
        <v>4.5999999999999996</v>
      </c>
      <c r="AP1137" s="5">
        <v>6.8</v>
      </c>
      <c r="AQ1137" s="5">
        <v>7.2</v>
      </c>
      <c r="AR1137" s="5">
        <v>1028.5999999999999</v>
      </c>
      <c r="AS1137" s="5">
        <v>0</v>
      </c>
      <c r="AT1137" s="5">
        <v>0</v>
      </c>
      <c r="AU1137" s="5">
        <v>0</v>
      </c>
      <c r="AV1137" s="5">
        <v>0</v>
      </c>
      <c r="AW1137" s="5">
        <v>0</v>
      </c>
      <c r="AX1137">
        <v>232</v>
      </c>
      <c r="AY1137">
        <v>1088</v>
      </c>
      <c r="AZ1137">
        <v>6.1</v>
      </c>
      <c r="BA1137">
        <v>6.3</v>
      </c>
      <c r="BB1137" s="55">
        <v>0.78333333333370103</v>
      </c>
    </row>
    <row r="1138" spans="2:54" x14ac:dyDescent="0.25">
      <c r="B1138" s="5">
        <v>6.1</v>
      </c>
      <c r="C1138" s="5">
        <v>86</v>
      </c>
      <c r="D1138" s="5">
        <v>4</v>
      </c>
      <c r="E1138" s="5">
        <v>6.1</v>
      </c>
      <c r="F1138" s="5">
        <v>4.3</v>
      </c>
      <c r="G1138" s="5">
        <v>5.8</v>
      </c>
      <c r="H1138" s="5">
        <v>1028.5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232</v>
      </c>
      <c r="O1138">
        <v>1088</v>
      </c>
      <c r="P1138">
        <v>6.1</v>
      </c>
      <c r="Q1138">
        <v>6.3</v>
      </c>
      <c r="R1138" s="54"/>
      <c r="T1138" s="91">
        <f t="shared" ref="T1138:T1201" si="59">MAX($P1138,$Q1138)</f>
        <v>6.3</v>
      </c>
      <c r="U1138" s="94">
        <f t="shared" si="58"/>
        <v>-2.8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6.1</v>
      </c>
      <c r="AM1138" s="5">
        <v>86</v>
      </c>
      <c r="AN1138" s="5">
        <v>4</v>
      </c>
      <c r="AO1138" s="5">
        <v>6.1</v>
      </c>
      <c r="AP1138" s="5">
        <v>4.3</v>
      </c>
      <c r="AQ1138" s="5">
        <v>5.8</v>
      </c>
      <c r="AR1138" s="5">
        <v>1028.5</v>
      </c>
      <c r="AS1138" s="5">
        <v>0</v>
      </c>
      <c r="AT1138" s="5">
        <v>0</v>
      </c>
      <c r="AU1138" s="5">
        <v>0</v>
      </c>
      <c r="AV1138" s="5">
        <v>0</v>
      </c>
      <c r="AW1138" s="5">
        <v>0</v>
      </c>
      <c r="AX1138">
        <v>232</v>
      </c>
      <c r="AY1138">
        <v>1088</v>
      </c>
      <c r="AZ1138">
        <v>6.1</v>
      </c>
      <c r="BA1138">
        <v>6.3</v>
      </c>
      <c r="BB1138" s="55">
        <v>0.78402777777814603</v>
      </c>
    </row>
    <row r="1139" spans="2:54" x14ac:dyDescent="0.25">
      <c r="B1139" s="5">
        <v>6.1</v>
      </c>
      <c r="C1139" s="5">
        <v>85</v>
      </c>
      <c r="D1139" s="5">
        <v>3.8</v>
      </c>
      <c r="E1139" s="5">
        <v>5</v>
      </c>
      <c r="F1139" s="5">
        <v>5.8</v>
      </c>
      <c r="G1139" s="5">
        <v>8.3000000000000007</v>
      </c>
      <c r="H1139" s="5">
        <v>1028.8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232</v>
      </c>
      <c r="O1139">
        <v>1088</v>
      </c>
      <c r="P1139">
        <v>6.1</v>
      </c>
      <c r="Q1139">
        <v>6.3</v>
      </c>
      <c r="R1139" s="54"/>
      <c r="T1139" s="91">
        <f t="shared" si="59"/>
        <v>6.3</v>
      </c>
      <c r="U1139" s="94">
        <f t="shared" si="58"/>
        <v>-2.8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6.1</v>
      </c>
      <c r="AM1139" s="5">
        <v>85</v>
      </c>
      <c r="AN1139" s="5">
        <v>3.8</v>
      </c>
      <c r="AO1139" s="5">
        <v>5</v>
      </c>
      <c r="AP1139" s="5">
        <v>5.8</v>
      </c>
      <c r="AQ1139" s="5">
        <v>8.3000000000000007</v>
      </c>
      <c r="AR1139" s="5">
        <v>1028.8</v>
      </c>
      <c r="AS1139" s="5">
        <v>0</v>
      </c>
      <c r="AT1139" s="5">
        <v>0</v>
      </c>
      <c r="AU1139" s="5">
        <v>0</v>
      </c>
      <c r="AV1139" s="5">
        <v>0</v>
      </c>
      <c r="AW1139" s="5">
        <v>0</v>
      </c>
      <c r="AX1139">
        <v>232</v>
      </c>
      <c r="AY1139">
        <v>1088</v>
      </c>
      <c r="AZ1139">
        <v>6.1</v>
      </c>
      <c r="BA1139">
        <v>6.3</v>
      </c>
      <c r="BB1139" s="55">
        <v>0.78472222222259103</v>
      </c>
    </row>
    <row r="1140" spans="2:54" x14ac:dyDescent="0.25">
      <c r="B1140" s="5">
        <v>6.1</v>
      </c>
      <c r="C1140" s="5">
        <v>85</v>
      </c>
      <c r="D1140" s="5">
        <v>3.8</v>
      </c>
      <c r="E1140" s="5">
        <v>6.1</v>
      </c>
      <c r="F1140" s="5">
        <v>3.6</v>
      </c>
      <c r="G1140" s="5">
        <v>4.3</v>
      </c>
      <c r="H1140" s="5">
        <v>1028.5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232</v>
      </c>
      <c r="O1140">
        <v>1088</v>
      </c>
      <c r="P1140">
        <v>6.1</v>
      </c>
      <c r="Q1140">
        <v>6.3</v>
      </c>
      <c r="R1140" s="54"/>
      <c r="T1140" s="91">
        <f t="shared" si="59"/>
        <v>6.3</v>
      </c>
      <c r="U1140" s="94">
        <f t="shared" si="58"/>
        <v>-2.8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6.1</v>
      </c>
      <c r="AM1140" s="5">
        <v>85</v>
      </c>
      <c r="AN1140" s="5">
        <v>3.8</v>
      </c>
      <c r="AO1140" s="5">
        <v>6.1</v>
      </c>
      <c r="AP1140" s="5">
        <v>3.6</v>
      </c>
      <c r="AQ1140" s="5">
        <v>4.3</v>
      </c>
      <c r="AR1140" s="5">
        <v>1028.5</v>
      </c>
      <c r="AS1140" s="5">
        <v>0</v>
      </c>
      <c r="AT1140" s="5">
        <v>0</v>
      </c>
      <c r="AU1140" s="5">
        <v>0</v>
      </c>
      <c r="AV1140" s="5">
        <v>0</v>
      </c>
      <c r="AW1140" s="5">
        <v>0</v>
      </c>
      <c r="AX1140">
        <v>232</v>
      </c>
      <c r="AY1140">
        <v>1088</v>
      </c>
      <c r="AZ1140">
        <v>6.1</v>
      </c>
      <c r="BA1140">
        <v>6.3</v>
      </c>
      <c r="BB1140" s="55">
        <v>0.78541666666703602</v>
      </c>
    </row>
    <row r="1141" spans="2:54" x14ac:dyDescent="0.25">
      <c r="B1141" s="5">
        <v>6</v>
      </c>
      <c r="C1141" s="5">
        <v>85</v>
      </c>
      <c r="D1141" s="5">
        <v>3.7</v>
      </c>
      <c r="E1141" s="5">
        <v>6</v>
      </c>
      <c r="F1141" s="5">
        <v>4.7</v>
      </c>
      <c r="G1141" s="5">
        <v>8.3000000000000007</v>
      </c>
      <c r="H1141" s="5">
        <v>1028.5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232</v>
      </c>
      <c r="O1141">
        <v>1088</v>
      </c>
      <c r="P1141">
        <v>6.1</v>
      </c>
      <c r="Q1141">
        <v>6.3</v>
      </c>
      <c r="R1141" s="54"/>
      <c r="T1141" s="91">
        <f t="shared" si="59"/>
        <v>6.3</v>
      </c>
      <c r="U1141" s="94">
        <f t="shared" si="58"/>
        <v>-2.7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6</v>
      </c>
      <c r="AM1141" s="5">
        <v>85</v>
      </c>
      <c r="AN1141" s="5">
        <v>3.7</v>
      </c>
      <c r="AO1141" s="5">
        <v>6</v>
      </c>
      <c r="AP1141" s="5">
        <v>4.7</v>
      </c>
      <c r="AQ1141" s="5">
        <v>8.3000000000000007</v>
      </c>
      <c r="AR1141" s="5">
        <v>1028.5</v>
      </c>
      <c r="AS1141" s="5">
        <v>0</v>
      </c>
      <c r="AT1141" s="5">
        <v>0</v>
      </c>
      <c r="AU1141" s="5">
        <v>0</v>
      </c>
      <c r="AV1141" s="5">
        <v>0</v>
      </c>
      <c r="AW1141" s="5">
        <v>0</v>
      </c>
      <c r="AX1141">
        <v>232</v>
      </c>
      <c r="AY1141">
        <v>1088</v>
      </c>
      <c r="AZ1141">
        <v>6.1</v>
      </c>
      <c r="BA1141">
        <v>6.3</v>
      </c>
      <c r="BB1141" s="55">
        <v>0.78611111111148102</v>
      </c>
    </row>
    <row r="1142" spans="2:54" x14ac:dyDescent="0.25">
      <c r="B1142" s="5">
        <v>6.1</v>
      </c>
      <c r="C1142" s="5">
        <v>85</v>
      </c>
      <c r="D1142" s="5">
        <v>3.8</v>
      </c>
      <c r="E1142" s="5">
        <v>6.1</v>
      </c>
      <c r="F1142" s="5">
        <v>2.2000000000000002</v>
      </c>
      <c r="G1142" s="5">
        <v>2.9</v>
      </c>
      <c r="H1142" s="5">
        <v>1028.5999999999999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232</v>
      </c>
      <c r="O1142">
        <v>1088</v>
      </c>
      <c r="P1142">
        <v>6.1</v>
      </c>
      <c r="Q1142">
        <v>6.3</v>
      </c>
      <c r="R1142" s="54"/>
      <c r="T1142" s="91">
        <f t="shared" si="59"/>
        <v>6.3</v>
      </c>
      <c r="U1142" s="94">
        <f t="shared" si="58"/>
        <v>-2.8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6.1</v>
      </c>
      <c r="AM1142" s="5">
        <v>85</v>
      </c>
      <c r="AN1142" s="5">
        <v>3.8</v>
      </c>
      <c r="AO1142" s="5">
        <v>6.1</v>
      </c>
      <c r="AP1142" s="5">
        <v>2.2000000000000002</v>
      </c>
      <c r="AQ1142" s="5">
        <v>2.9</v>
      </c>
      <c r="AR1142" s="5">
        <v>1028.5999999999999</v>
      </c>
      <c r="AS1142" s="5">
        <v>0</v>
      </c>
      <c r="AT1142" s="5">
        <v>0</v>
      </c>
      <c r="AU1142" s="5">
        <v>0</v>
      </c>
      <c r="AV1142" s="5">
        <v>0</v>
      </c>
      <c r="AW1142" s="5">
        <v>0</v>
      </c>
      <c r="AX1142">
        <v>232</v>
      </c>
      <c r="AY1142">
        <v>1088</v>
      </c>
      <c r="AZ1142">
        <v>6.1</v>
      </c>
      <c r="BA1142">
        <v>6.3</v>
      </c>
      <c r="BB1142" s="55">
        <v>0.78680555555592602</v>
      </c>
    </row>
    <row r="1143" spans="2:54" x14ac:dyDescent="0.25">
      <c r="B1143" s="5">
        <v>6.1</v>
      </c>
      <c r="C1143" s="5">
        <v>85</v>
      </c>
      <c r="D1143" s="5">
        <v>3.8</v>
      </c>
      <c r="E1143" s="5">
        <v>6.1</v>
      </c>
      <c r="F1143" s="5">
        <v>2.9</v>
      </c>
      <c r="G1143" s="5">
        <v>4.7</v>
      </c>
      <c r="H1143" s="5">
        <v>1028.5999999999999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232</v>
      </c>
      <c r="O1143">
        <v>1088</v>
      </c>
      <c r="P1143">
        <v>6.1</v>
      </c>
      <c r="Q1143">
        <v>6.3</v>
      </c>
      <c r="R1143" s="54"/>
      <c r="T1143" s="91">
        <f t="shared" si="59"/>
        <v>6.3</v>
      </c>
      <c r="U1143" s="94">
        <f t="shared" si="58"/>
        <v>-2.8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6.1</v>
      </c>
      <c r="AM1143" s="5">
        <v>85</v>
      </c>
      <c r="AN1143" s="5">
        <v>3.8</v>
      </c>
      <c r="AO1143" s="5">
        <v>6.1</v>
      </c>
      <c r="AP1143" s="5">
        <v>2.9</v>
      </c>
      <c r="AQ1143" s="5">
        <v>4.7</v>
      </c>
      <c r="AR1143" s="5">
        <v>1028.5999999999999</v>
      </c>
      <c r="AS1143" s="5">
        <v>0</v>
      </c>
      <c r="AT1143" s="5">
        <v>0</v>
      </c>
      <c r="AU1143" s="5">
        <v>0</v>
      </c>
      <c r="AV1143" s="5">
        <v>0</v>
      </c>
      <c r="AW1143" s="5">
        <v>0</v>
      </c>
      <c r="AX1143">
        <v>232</v>
      </c>
      <c r="AY1143">
        <v>1088</v>
      </c>
      <c r="AZ1143">
        <v>6.1</v>
      </c>
      <c r="BA1143">
        <v>6.3</v>
      </c>
      <c r="BB1143" s="55">
        <v>0.78750000000037101</v>
      </c>
    </row>
    <row r="1144" spans="2:54" x14ac:dyDescent="0.25">
      <c r="B1144" s="5">
        <v>6.1</v>
      </c>
      <c r="C1144" s="5">
        <v>85</v>
      </c>
      <c r="D1144" s="5">
        <v>3.8</v>
      </c>
      <c r="E1144" s="5">
        <v>6.1</v>
      </c>
      <c r="F1144" s="5">
        <v>4.7</v>
      </c>
      <c r="G1144" s="5">
        <v>5</v>
      </c>
      <c r="H1144" s="5">
        <v>1028.3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232</v>
      </c>
      <c r="O1144">
        <v>1088</v>
      </c>
      <c r="P1144">
        <v>6.2</v>
      </c>
      <c r="Q1144">
        <v>6.4</v>
      </c>
      <c r="R1144" s="54"/>
      <c r="T1144" s="91">
        <f t="shared" si="59"/>
        <v>6.4</v>
      </c>
      <c r="U1144" s="94">
        <f t="shared" si="58"/>
        <v>-2.6999999999999993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6.1</v>
      </c>
      <c r="AM1144" s="5">
        <v>85</v>
      </c>
      <c r="AN1144" s="5">
        <v>3.8</v>
      </c>
      <c r="AO1144" s="5">
        <v>6.1</v>
      </c>
      <c r="AP1144" s="5">
        <v>4.7</v>
      </c>
      <c r="AQ1144" s="5">
        <v>5</v>
      </c>
      <c r="AR1144" s="5">
        <v>1028.3</v>
      </c>
      <c r="AS1144" s="5">
        <v>0</v>
      </c>
      <c r="AT1144" s="5">
        <v>0</v>
      </c>
      <c r="AU1144" s="5">
        <v>0</v>
      </c>
      <c r="AV1144" s="5">
        <v>0</v>
      </c>
      <c r="AW1144" s="5">
        <v>0</v>
      </c>
      <c r="AX1144">
        <v>232</v>
      </c>
      <c r="AY1144">
        <v>1088</v>
      </c>
      <c r="AZ1144">
        <v>6.2</v>
      </c>
      <c r="BA1144">
        <v>6.4</v>
      </c>
      <c r="BB1144" s="55">
        <v>0.78819444444481601</v>
      </c>
    </row>
    <row r="1145" spans="2:54" x14ac:dyDescent="0.25">
      <c r="B1145" s="5">
        <v>6.1</v>
      </c>
      <c r="C1145" s="5">
        <v>85</v>
      </c>
      <c r="D1145" s="5">
        <v>3.8</v>
      </c>
      <c r="E1145" s="5">
        <v>6.1</v>
      </c>
      <c r="F1145" s="5">
        <v>4.7</v>
      </c>
      <c r="G1145" s="5">
        <v>5.8</v>
      </c>
      <c r="H1145" s="5">
        <v>1028.4000000000001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232</v>
      </c>
      <c r="O1145">
        <v>1088</v>
      </c>
      <c r="P1145">
        <v>6.2</v>
      </c>
      <c r="Q1145">
        <v>6.4</v>
      </c>
      <c r="R1145" s="54"/>
      <c r="T1145" s="91">
        <f t="shared" si="59"/>
        <v>6.4</v>
      </c>
      <c r="U1145" s="94">
        <f t="shared" si="58"/>
        <v>-2.6999999999999993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6.1</v>
      </c>
      <c r="AM1145" s="5">
        <v>85</v>
      </c>
      <c r="AN1145" s="5">
        <v>3.8</v>
      </c>
      <c r="AO1145" s="5">
        <v>6.1</v>
      </c>
      <c r="AP1145" s="5">
        <v>4.7</v>
      </c>
      <c r="AQ1145" s="5">
        <v>5.8</v>
      </c>
      <c r="AR1145" s="5">
        <v>1028.4000000000001</v>
      </c>
      <c r="AS1145" s="5">
        <v>0</v>
      </c>
      <c r="AT1145" s="5">
        <v>0</v>
      </c>
      <c r="AU1145" s="5">
        <v>0</v>
      </c>
      <c r="AV1145" s="5">
        <v>0</v>
      </c>
      <c r="AW1145" s="5">
        <v>0</v>
      </c>
      <c r="AX1145">
        <v>232</v>
      </c>
      <c r="AY1145">
        <v>1088</v>
      </c>
      <c r="AZ1145">
        <v>6.2</v>
      </c>
      <c r="BA1145">
        <v>6.4</v>
      </c>
      <c r="BB1145" s="55">
        <v>0.78888888888926101</v>
      </c>
    </row>
    <row r="1146" spans="2:54" x14ac:dyDescent="0.25">
      <c r="B1146" s="5">
        <v>6.1</v>
      </c>
      <c r="C1146" s="5">
        <v>85</v>
      </c>
      <c r="D1146" s="5">
        <v>3.8</v>
      </c>
      <c r="E1146" s="5">
        <v>6.1</v>
      </c>
      <c r="F1146" s="5">
        <v>1.8</v>
      </c>
      <c r="G1146" s="5">
        <v>4.7</v>
      </c>
      <c r="H1146" s="5">
        <v>1028.3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232</v>
      </c>
      <c r="O1146">
        <v>1088</v>
      </c>
      <c r="P1146">
        <v>6.2</v>
      </c>
      <c r="Q1146">
        <v>6.3</v>
      </c>
      <c r="R1146" s="54"/>
      <c r="T1146" s="91">
        <f t="shared" si="59"/>
        <v>6.3</v>
      </c>
      <c r="U1146" s="94">
        <f t="shared" si="58"/>
        <v>-2.8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6.1</v>
      </c>
      <c r="AM1146" s="5">
        <v>85</v>
      </c>
      <c r="AN1146" s="5">
        <v>3.8</v>
      </c>
      <c r="AO1146" s="5">
        <v>6.1</v>
      </c>
      <c r="AP1146" s="5">
        <v>1.8</v>
      </c>
      <c r="AQ1146" s="5">
        <v>4.7</v>
      </c>
      <c r="AR1146" s="5">
        <v>1028.3</v>
      </c>
      <c r="AS1146" s="5">
        <v>0</v>
      </c>
      <c r="AT1146" s="5">
        <v>0</v>
      </c>
      <c r="AU1146" s="5">
        <v>0</v>
      </c>
      <c r="AV1146" s="5">
        <v>0</v>
      </c>
      <c r="AW1146" s="5">
        <v>0</v>
      </c>
      <c r="AX1146">
        <v>232</v>
      </c>
      <c r="AY1146">
        <v>1088</v>
      </c>
      <c r="AZ1146">
        <v>6.2</v>
      </c>
      <c r="BA1146">
        <v>6.3</v>
      </c>
      <c r="BB1146" s="55">
        <v>0.78958333333370601</v>
      </c>
    </row>
    <row r="1147" spans="2:54" x14ac:dyDescent="0.25">
      <c r="B1147" s="5">
        <v>6.1</v>
      </c>
      <c r="C1147" s="5">
        <v>85</v>
      </c>
      <c r="D1147" s="5">
        <v>3.8</v>
      </c>
      <c r="E1147" s="5">
        <v>6.1</v>
      </c>
      <c r="F1147" s="5">
        <v>0</v>
      </c>
      <c r="G1147" s="5">
        <v>5.4</v>
      </c>
      <c r="H1147" s="5">
        <v>1028.4000000000001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232</v>
      </c>
      <c r="O1147">
        <v>1088</v>
      </c>
      <c r="P1147">
        <v>6.2</v>
      </c>
      <c r="Q1147">
        <v>6.4</v>
      </c>
      <c r="R1147" s="54"/>
      <c r="T1147" s="91">
        <f t="shared" si="59"/>
        <v>6.4</v>
      </c>
      <c r="U1147" s="94">
        <f t="shared" si="58"/>
        <v>-2.6999999999999993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6.1</v>
      </c>
      <c r="AM1147" s="5">
        <v>85</v>
      </c>
      <c r="AN1147" s="5">
        <v>3.8</v>
      </c>
      <c r="AO1147" s="5">
        <v>6.1</v>
      </c>
      <c r="AP1147" s="5">
        <v>0</v>
      </c>
      <c r="AQ1147" s="5">
        <v>5.4</v>
      </c>
      <c r="AR1147" s="5">
        <v>1028.4000000000001</v>
      </c>
      <c r="AS1147" s="5">
        <v>0</v>
      </c>
      <c r="AT1147" s="5">
        <v>0</v>
      </c>
      <c r="AU1147" s="5">
        <v>0</v>
      </c>
      <c r="AV1147" s="5">
        <v>0</v>
      </c>
      <c r="AW1147" s="5">
        <v>0</v>
      </c>
      <c r="AX1147">
        <v>232</v>
      </c>
      <c r="AY1147">
        <v>1088</v>
      </c>
      <c r="AZ1147">
        <v>6.2</v>
      </c>
      <c r="BA1147">
        <v>6.4</v>
      </c>
      <c r="BB1147" s="55">
        <v>0.790277777778151</v>
      </c>
    </row>
    <row r="1148" spans="2:54" x14ac:dyDescent="0.25">
      <c r="B1148" s="5">
        <v>6.1</v>
      </c>
      <c r="C1148" s="5">
        <v>85</v>
      </c>
      <c r="D1148" s="5">
        <v>3.8</v>
      </c>
      <c r="E1148" s="5">
        <v>5</v>
      </c>
      <c r="F1148" s="5">
        <v>6.1</v>
      </c>
      <c r="G1148" s="5">
        <v>6.5</v>
      </c>
      <c r="H1148" s="5">
        <v>1028.4000000000001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232</v>
      </c>
      <c r="O1148">
        <v>1088</v>
      </c>
      <c r="P1148">
        <v>6.2</v>
      </c>
      <c r="Q1148">
        <v>6.4</v>
      </c>
      <c r="R1148" s="54"/>
      <c r="T1148" s="91">
        <f t="shared" si="59"/>
        <v>6.4</v>
      </c>
      <c r="U1148" s="94">
        <f t="shared" si="58"/>
        <v>-2.6999999999999993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6.1</v>
      </c>
      <c r="AM1148" s="5">
        <v>85</v>
      </c>
      <c r="AN1148" s="5">
        <v>3.8</v>
      </c>
      <c r="AO1148" s="5">
        <v>5</v>
      </c>
      <c r="AP1148" s="5">
        <v>6.1</v>
      </c>
      <c r="AQ1148" s="5">
        <v>6.5</v>
      </c>
      <c r="AR1148" s="5">
        <v>1028.4000000000001</v>
      </c>
      <c r="AS1148" s="5">
        <v>0</v>
      </c>
      <c r="AT1148" s="5">
        <v>0</v>
      </c>
      <c r="AU1148" s="5">
        <v>0</v>
      </c>
      <c r="AV1148" s="5">
        <v>0</v>
      </c>
      <c r="AW1148" s="5">
        <v>0</v>
      </c>
      <c r="AX1148">
        <v>232</v>
      </c>
      <c r="AY1148">
        <v>1088</v>
      </c>
      <c r="AZ1148">
        <v>6.2</v>
      </c>
      <c r="BA1148">
        <v>6.4</v>
      </c>
      <c r="BB1148" s="55">
        <v>0.790972222222596</v>
      </c>
    </row>
    <row r="1149" spans="2:54" x14ac:dyDescent="0.25">
      <c r="B1149" s="5">
        <v>6.1</v>
      </c>
      <c r="C1149" s="5">
        <v>85</v>
      </c>
      <c r="D1149" s="5">
        <v>3.8</v>
      </c>
      <c r="E1149" s="5">
        <v>5</v>
      </c>
      <c r="F1149" s="5">
        <v>5.8</v>
      </c>
      <c r="G1149" s="5">
        <v>7.6</v>
      </c>
      <c r="H1149" s="5">
        <v>1028.4000000000001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232</v>
      </c>
      <c r="O1149">
        <v>1088</v>
      </c>
      <c r="P1149">
        <v>6.2</v>
      </c>
      <c r="Q1149">
        <v>6.4</v>
      </c>
      <c r="R1149" s="54"/>
      <c r="T1149" s="91">
        <f t="shared" si="59"/>
        <v>6.4</v>
      </c>
      <c r="U1149" s="94">
        <f t="shared" si="58"/>
        <v>-2.6999999999999993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6.1</v>
      </c>
      <c r="AM1149" s="5">
        <v>85</v>
      </c>
      <c r="AN1149" s="5">
        <v>3.8</v>
      </c>
      <c r="AO1149" s="5">
        <v>5</v>
      </c>
      <c r="AP1149" s="5">
        <v>5.8</v>
      </c>
      <c r="AQ1149" s="5">
        <v>7.6</v>
      </c>
      <c r="AR1149" s="5">
        <v>1028.4000000000001</v>
      </c>
      <c r="AS1149" s="5">
        <v>0</v>
      </c>
      <c r="AT1149" s="5">
        <v>0</v>
      </c>
      <c r="AU1149" s="5">
        <v>0</v>
      </c>
      <c r="AV1149" s="5">
        <v>0</v>
      </c>
      <c r="AW1149" s="5">
        <v>0</v>
      </c>
      <c r="AX1149">
        <v>232</v>
      </c>
      <c r="AY1149">
        <v>1088</v>
      </c>
      <c r="AZ1149">
        <v>6.2</v>
      </c>
      <c r="BA1149">
        <v>6.4</v>
      </c>
      <c r="BB1149" s="55">
        <v>0.791666666667041</v>
      </c>
    </row>
    <row r="1150" spans="2:54" x14ac:dyDescent="0.25">
      <c r="B1150" s="5">
        <v>6.1</v>
      </c>
      <c r="C1150" s="5">
        <v>85</v>
      </c>
      <c r="D1150" s="5">
        <v>3.8</v>
      </c>
      <c r="E1150" s="5">
        <v>6.1</v>
      </c>
      <c r="F1150" s="5">
        <v>3.2</v>
      </c>
      <c r="G1150" s="5">
        <v>3.2</v>
      </c>
      <c r="H1150" s="5">
        <v>1028.2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232</v>
      </c>
      <c r="O1150">
        <v>1088</v>
      </c>
      <c r="P1150">
        <v>6.2</v>
      </c>
      <c r="Q1150">
        <v>6.4</v>
      </c>
      <c r="R1150" s="54"/>
      <c r="T1150" s="91">
        <f t="shared" si="59"/>
        <v>6.4</v>
      </c>
      <c r="U1150" s="94">
        <f t="shared" si="58"/>
        <v>-2.6999999999999993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6.1</v>
      </c>
      <c r="AM1150" s="5">
        <v>85</v>
      </c>
      <c r="AN1150" s="5">
        <v>3.8</v>
      </c>
      <c r="AO1150" s="5">
        <v>6.1</v>
      </c>
      <c r="AP1150" s="5">
        <v>3.2</v>
      </c>
      <c r="AQ1150" s="5">
        <v>3.2</v>
      </c>
      <c r="AR1150" s="5">
        <v>1028.2</v>
      </c>
      <c r="AS1150" s="5">
        <v>0</v>
      </c>
      <c r="AT1150" s="5">
        <v>0</v>
      </c>
      <c r="AU1150" s="5">
        <v>0</v>
      </c>
      <c r="AV1150" s="5">
        <v>0</v>
      </c>
      <c r="AW1150" s="5">
        <v>0</v>
      </c>
      <c r="AX1150">
        <v>232</v>
      </c>
      <c r="AY1150">
        <v>1088</v>
      </c>
      <c r="AZ1150">
        <v>6.2</v>
      </c>
      <c r="BA1150">
        <v>6.4</v>
      </c>
      <c r="BB1150" s="55">
        <v>0.79236111111148599</v>
      </c>
    </row>
    <row r="1151" spans="2:54" x14ac:dyDescent="0.25">
      <c r="B1151" s="5">
        <v>6.1</v>
      </c>
      <c r="C1151" s="5">
        <v>85</v>
      </c>
      <c r="D1151" s="5">
        <v>3.8</v>
      </c>
      <c r="E1151" s="5">
        <v>5.2</v>
      </c>
      <c r="F1151" s="5">
        <v>5.4</v>
      </c>
      <c r="G1151" s="5">
        <v>5.4</v>
      </c>
      <c r="H1151" s="5">
        <v>1028.2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232</v>
      </c>
      <c r="O1151">
        <v>1088</v>
      </c>
      <c r="P1151">
        <v>6.2</v>
      </c>
      <c r="Q1151">
        <v>6.4</v>
      </c>
      <c r="R1151" s="54"/>
      <c r="T1151" s="91">
        <f t="shared" si="59"/>
        <v>6.4</v>
      </c>
      <c r="U1151" s="94">
        <f t="shared" si="58"/>
        <v>-2.6999999999999993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6.1</v>
      </c>
      <c r="AM1151" s="5">
        <v>85</v>
      </c>
      <c r="AN1151" s="5">
        <v>3.8</v>
      </c>
      <c r="AO1151" s="5">
        <v>5.2</v>
      </c>
      <c r="AP1151" s="5">
        <v>5.4</v>
      </c>
      <c r="AQ1151" s="5">
        <v>5.4</v>
      </c>
      <c r="AR1151" s="5">
        <v>1028.2</v>
      </c>
      <c r="AS1151" s="5">
        <v>0</v>
      </c>
      <c r="AT1151" s="5">
        <v>0</v>
      </c>
      <c r="AU1151" s="5">
        <v>0</v>
      </c>
      <c r="AV1151" s="5">
        <v>0</v>
      </c>
      <c r="AW1151" s="5">
        <v>0</v>
      </c>
      <c r="AX1151">
        <v>232</v>
      </c>
      <c r="AY1151">
        <v>1088</v>
      </c>
      <c r="AZ1151">
        <v>6.2</v>
      </c>
      <c r="BA1151">
        <v>6.4</v>
      </c>
      <c r="BB1151" s="55">
        <v>0.79305555555593099</v>
      </c>
    </row>
    <row r="1152" spans="2:54" x14ac:dyDescent="0.25">
      <c r="B1152" s="5">
        <v>6.1</v>
      </c>
      <c r="C1152" s="5">
        <v>85</v>
      </c>
      <c r="D1152" s="5">
        <v>3.8</v>
      </c>
      <c r="E1152" s="5">
        <v>6.1</v>
      </c>
      <c r="F1152" s="5">
        <v>2.9</v>
      </c>
      <c r="G1152" s="5">
        <v>7.2</v>
      </c>
      <c r="H1152" s="5">
        <v>1028.4000000000001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232</v>
      </c>
      <c r="O1152">
        <v>1088</v>
      </c>
      <c r="P1152">
        <v>6.2</v>
      </c>
      <c r="Q1152">
        <v>6.4</v>
      </c>
      <c r="R1152" s="54"/>
      <c r="T1152" s="91">
        <f t="shared" si="59"/>
        <v>6.4</v>
      </c>
      <c r="U1152" s="94">
        <f t="shared" si="58"/>
        <v>-2.6999999999999993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6.1</v>
      </c>
      <c r="AM1152" s="5">
        <v>85</v>
      </c>
      <c r="AN1152" s="5">
        <v>3.8</v>
      </c>
      <c r="AO1152" s="5">
        <v>6.1</v>
      </c>
      <c r="AP1152" s="5">
        <v>2.9</v>
      </c>
      <c r="AQ1152" s="5">
        <v>7.2</v>
      </c>
      <c r="AR1152" s="5">
        <v>1028.4000000000001</v>
      </c>
      <c r="AS1152" s="5">
        <v>0</v>
      </c>
      <c r="AT1152" s="5">
        <v>0</v>
      </c>
      <c r="AU1152" s="5">
        <v>0</v>
      </c>
      <c r="AV1152" s="5">
        <v>0</v>
      </c>
      <c r="AW1152" s="5">
        <v>0</v>
      </c>
      <c r="AX1152">
        <v>232</v>
      </c>
      <c r="AY1152">
        <v>1088</v>
      </c>
      <c r="AZ1152">
        <v>6.2</v>
      </c>
      <c r="BA1152">
        <v>6.4</v>
      </c>
      <c r="BB1152" s="55">
        <v>0.79375000000037599</v>
      </c>
    </row>
    <row r="1153" spans="2:54" x14ac:dyDescent="0.25">
      <c r="B1153" s="5">
        <v>6.1</v>
      </c>
      <c r="C1153" s="5">
        <v>85</v>
      </c>
      <c r="D1153" s="5">
        <v>3.8</v>
      </c>
      <c r="E1153" s="5">
        <v>6.1</v>
      </c>
      <c r="F1153" s="5">
        <v>2.9</v>
      </c>
      <c r="G1153" s="5">
        <v>5.4</v>
      </c>
      <c r="H1153" s="5">
        <v>1028.5999999999999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232</v>
      </c>
      <c r="O1153">
        <v>1088</v>
      </c>
      <c r="P1153">
        <v>6.2</v>
      </c>
      <c r="Q1153">
        <v>6.4</v>
      </c>
      <c r="R1153" s="54"/>
      <c r="T1153" s="91">
        <f t="shared" si="59"/>
        <v>6.4</v>
      </c>
      <c r="U1153" s="94">
        <f t="shared" si="58"/>
        <v>-2.6999999999999993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6.1</v>
      </c>
      <c r="AM1153" s="5">
        <v>85</v>
      </c>
      <c r="AN1153" s="5">
        <v>3.8</v>
      </c>
      <c r="AO1153" s="5">
        <v>6.1</v>
      </c>
      <c r="AP1153" s="5">
        <v>2.9</v>
      </c>
      <c r="AQ1153" s="5">
        <v>5.4</v>
      </c>
      <c r="AR1153" s="5">
        <v>1028.5999999999999</v>
      </c>
      <c r="AS1153" s="5">
        <v>0</v>
      </c>
      <c r="AT1153" s="5">
        <v>0</v>
      </c>
      <c r="AU1153" s="5">
        <v>0</v>
      </c>
      <c r="AV1153" s="5">
        <v>0</v>
      </c>
      <c r="AW1153" s="5">
        <v>0</v>
      </c>
      <c r="AX1153">
        <v>232</v>
      </c>
      <c r="AY1153">
        <v>1088</v>
      </c>
      <c r="AZ1153">
        <v>6.2</v>
      </c>
      <c r="BA1153">
        <v>6.4</v>
      </c>
      <c r="BB1153" s="55">
        <v>0.79444444444482099</v>
      </c>
    </row>
    <row r="1154" spans="2:54" x14ac:dyDescent="0.25">
      <c r="B1154" s="5">
        <v>6.1</v>
      </c>
      <c r="C1154" s="5">
        <v>85</v>
      </c>
      <c r="D1154" s="5">
        <v>3.8</v>
      </c>
      <c r="E1154" s="5">
        <v>4.7</v>
      </c>
      <c r="F1154" s="5">
        <v>6.8</v>
      </c>
      <c r="G1154" s="5">
        <v>6.8</v>
      </c>
      <c r="H1154" s="5">
        <v>1028.4000000000001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232</v>
      </c>
      <c r="O1154">
        <v>1088</v>
      </c>
      <c r="P1154">
        <v>6.2</v>
      </c>
      <c r="Q1154">
        <v>6.4</v>
      </c>
      <c r="R1154" s="54"/>
      <c r="T1154" s="91">
        <f t="shared" si="59"/>
        <v>6.4</v>
      </c>
      <c r="U1154" s="94">
        <f t="shared" si="58"/>
        <v>-2.6999999999999993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6.1</v>
      </c>
      <c r="AM1154" s="5">
        <v>85</v>
      </c>
      <c r="AN1154" s="5">
        <v>3.8</v>
      </c>
      <c r="AO1154" s="5">
        <v>4.7</v>
      </c>
      <c r="AP1154" s="5">
        <v>6.8</v>
      </c>
      <c r="AQ1154" s="5">
        <v>6.8</v>
      </c>
      <c r="AR1154" s="5">
        <v>1028.4000000000001</v>
      </c>
      <c r="AS1154" s="5">
        <v>0</v>
      </c>
      <c r="AT1154" s="5">
        <v>0</v>
      </c>
      <c r="AU1154" s="5">
        <v>0</v>
      </c>
      <c r="AV1154" s="5">
        <v>0</v>
      </c>
      <c r="AW1154" s="5">
        <v>0</v>
      </c>
      <c r="AX1154">
        <v>232</v>
      </c>
      <c r="AY1154">
        <v>1088</v>
      </c>
      <c r="AZ1154">
        <v>6.2</v>
      </c>
      <c r="BA1154">
        <v>6.4</v>
      </c>
      <c r="BB1154" s="55">
        <v>0.79513888888926598</v>
      </c>
    </row>
    <row r="1155" spans="2:54" x14ac:dyDescent="0.25">
      <c r="B1155" s="5">
        <v>6.1</v>
      </c>
      <c r="C1155" s="5">
        <v>84</v>
      </c>
      <c r="D1155" s="5">
        <v>3.6</v>
      </c>
      <c r="E1155" s="5">
        <v>6.1</v>
      </c>
      <c r="F1155" s="5">
        <v>4.3</v>
      </c>
      <c r="G1155" s="5">
        <v>4.7</v>
      </c>
      <c r="H1155" s="5">
        <v>1028.4000000000001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232</v>
      </c>
      <c r="O1155">
        <v>1088</v>
      </c>
      <c r="P1155">
        <v>6.2</v>
      </c>
      <c r="Q1155">
        <v>6.4</v>
      </c>
      <c r="R1155" s="54"/>
      <c r="T1155" s="91">
        <f t="shared" si="59"/>
        <v>6.4</v>
      </c>
      <c r="U1155" s="94">
        <f t="shared" si="58"/>
        <v>-2.6999999999999993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6.1</v>
      </c>
      <c r="AM1155" s="5">
        <v>84</v>
      </c>
      <c r="AN1155" s="5">
        <v>3.6</v>
      </c>
      <c r="AO1155" s="5">
        <v>6.1</v>
      </c>
      <c r="AP1155" s="5">
        <v>4.3</v>
      </c>
      <c r="AQ1155" s="5">
        <v>4.7</v>
      </c>
      <c r="AR1155" s="5">
        <v>1028.4000000000001</v>
      </c>
      <c r="AS1155" s="5">
        <v>0</v>
      </c>
      <c r="AT1155" s="5">
        <v>0</v>
      </c>
      <c r="AU1155" s="5">
        <v>0</v>
      </c>
      <c r="AV1155" s="5">
        <v>0</v>
      </c>
      <c r="AW1155" s="5">
        <v>0</v>
      </c>
      <c r="AX1155">
        <v>232</v>
      </c>
      <c r="AY1155">
        <v>1088</v>
      </c>
      <c r="AZ1155">
        <v>6.2</v>
      </c>
      <c r="BA1155">
        <v>6.4</v>
      </c>
      <c r="BB1155" s="55">
        <v>0.79583333333371098</v>
      </c>
    </row>
    <row r="1156" spans="2:54" x14ac:dyDescent="0.25">
      <c r="B1156" s="5">
        <v>6.1</v>
      </c>
      <c r="C1156" s="5">
        <v>84</v>
      </c>
      <c r="D1156" s="5">
        <v>3.6</v>
      </c>
      <c r="E1156" s="5">
        <v>5.3</v>
      </c>
      <c r="F1156" s="5">
        <v>5</v>
      </c>
      <c r="G1156" s="5">
        <v>6.5</v>
      </c>
      <c r="H1156" s="5">
        <v>1028.4000000000001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232</v>
      </c>
      <c r="O1156">
        <v>1088</v>
      </c>
      <c r="P1156">
        <v>6.2</v>
      </c>
      <c r="Q1156">
        <v>6.4</v>
      </c>
      <c r="R1156" s="54"/>
      <c r="T1156" s="91">
        <f t="shared" si="59"/>
        <v>6.4</v>
      </c>
      <c r="U1156" s="94">
        <f t="shared" si="58"/>
        <v>-2.6999999999999993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6.1</v>
      </c>
      <c r="AM1156" s="5">
        <v>84</v>
      </c>
      <c r="AN1156" s="5">
        <v>3.6</v>
      </c>
      <c r="AO1156" s="5">
        <v>5.3</v>
      </c>
      <c r="AP1156" s="5">
        <v>5</v>
      </c>
      <c r="AQ1156" s="5">
        <v>6.5</v>
      </c>
      <c r="AR1156" s="5">
        <v>1028.4000000000001</v>
      </c>
      <c r="AS1156" s="5">
        <v>0</v>
      </c>
      <c r="AT1156" s="5">
        <v>0</v>
      </c>
      <c r="AU1156" s="5">
        <v>0</v>
      </c>
      <c r="AV1156" s="5">
        <v>0</v>
      </c>
      <c r="AW1156" s="5">
        <v>0</v>
      </c>
      <c r="AX1156">
        <v>232</v>
      </c>
      <c r="AY1156">
        <v>1088</v>
      </c>
      <c r="AZ1156">
        <v>6.2</v>
      </c>
      <c r="BA1156">
        <v>6.4</v>
      </c>
      <c r="BB1156" s="55">
        <v>0.79652777777815598</v>
      </c>
    </row>
    <row r="1157" spans="2:54" x14ac:dyDescent="0.25">
      <c r="B1157" s="5">
        <v>6.1</v>
      </c>
      <c r="C1157" s="5">
        <v>84</v>
      </c>
      <c r="D1157" s="5">
        <v>3.6</v>
      </c>
      <c r="E1157" s="5">
        <v>4.5999999999999996</v>
      </c>
      <c r="F1157" s="5">
        <v>7.2</v>
      </c>
      <c r="G1157" s="5">
        <v>7.2</v>
      </c>
      <c r="H1157" s="5">
        <v>1028.3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232</v>
      </c>
      <c r="O1157">
        <v>1088</v>
      </c>
      <c r="P1157">
        <v>6.2</v>
      </c>
      <c r="Q1157">
        <v>6.4</v>
      </c>
      <c r="R1157" s="54"/>
      <c r="T1157" s="91">
        <f t="shared" si="59"/>
        <v>6.4</v>
      </c>
      <c r="U1157" s="94">
        <f t="shared" si="58"/>
        <v>-2.6999999999999993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6.1</v>
      </c>
      <c r="AM1157" s="5">
        <v>84</v>
      </c>
      <c r="AN1157" s="5">
        <v>3.6</v>
      </c>
      <c r="AO1157" s="5">
        <v>4.5999999999999996</v>
      </c>
      <c r="AP1157" s="5">
        <v>7.2</v>
      </c>
      <c r="AQ1157" s="5">
        <v>7.2</v>
      </c>
      <c r="AR1157" s="5">
        <v>1028.3</v>
      </c>
      <c r="AS1157" s="5">
        <v>0</v>
      </c>
      <c r="AT1157" s="5">
        <v>0</v>
      </c>
      <c r="AU1157" s="5">
        <v>0</v>
      </c>
      <c r="AV1157" s="5">
        <v>0</v>
      </c>
      <c r="AW1157" s="5">
        <v>0</v>
      </c>
      <c r="AX1157">
        <v>232</v>
      </c>
      <c r="AY1157">
        <v>1088</v>
      </c>
      <c r="AZ1157">
        <v>6.2</v>
      </c>
      <c r="BA1157">
        <v>6.4</v>
      </c>
      <c r="BB1157" s="55">
        <v>0.79722222222260097</v>
      </c>
    </row>
    <row r="1158" spans="2:54" x14ac:dyDescent="0.25">
      <c r="B1158" s="5">
        <v>6.1</v>
      </c>
      <c r="C1158" s="5">
        <v>84</v>
      </c>
      <c r="D1158" s="5">
        <v>3.6</v>
      </c>
      <c r="E1158" s="5">
        <v>6.1</v>
      </c>
      <c r="F1158" s="5">
        <v>4</v>
      </c>
      <c r="G1158" s="5">
        <v>4.3</v>
      </c>
      <c r="H1158" s="5">
        <v>1028.4000000000001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232</v>
      </c>
      <c r="O1158">
        <v>1088</v>
      </c>
      <c r="P1158">
        <v>6.2</v>
      </c>
      <c r="Q1158">
        <v>6.4</v>
      </c>
      <c r="R1158" s="54"/>
      <c r="T1158" s="91">
        <f t="shared" si="59"/>
        <v>6.4</v>
      </c>
      <c r="U1158" s="94">
        <f t="shared" si="58"/>
        <v>-2.6999999999999993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6.1</v>
      </c>
      <c r="AM1158" s="5">
        <v>84</v>
      </c>
      <c r="AN1158" s="5">
        <v>3.6</v>
      </c>
      <c r="AO1158" s="5">
        <v>6.1</v>
      </c>
      <c r="AP1158" s="5">
        <v>4</v>
      </c>
      <c r="AQ1158" s="5">
        <v>4.3</v>
      </c>
      <c r="AR1158" s="5">
        <v>1028.4000000000001</v>
      </c>
      <c r="AS1158" s="5">
        <v>0</v>
      </c>
      <c r="AT1158" s="5">
        <v>0</v>
      </c>
      <c r="AU1158" s="5">
        <v>0</v>
      </c>
      <c r="AV1158" s="5">
        <v>0</v>
      </c>
      <c r="AW1158" s="5">
        <v>0</v>
      </c>
      <c r="AX1158">
        <v>232</v>
      </c>
      <c r="AY1158">
        <v>1088</v>
      </c>
      <c r="AZ1158">
        <v>6.2</v>
      </c>
      <c r="BA1158">
        <v>6.4</v>
      </c>
      <c r="BB1158" s="55">
        <v>0.79791666666704597</v>
      </c>
    </row>
    <row r="1159" spans="2:54" x14ac:dyDescent="0.25">
      <c r="B1159" s="5">
        <v>6.1</v>
      </c>
      <c r="C1159" s="5">
        <v>84</v>
      </c>
      <c r="D1159" s="5">
        <v>3.6</v>
      </c>
      <c r="E1159" s="5">
        <v>5.2</v>
      </c>
      <c r="F1159" s="5">
        <v>5.4</v>
      </c>
      <c r="G1159" s="5">
        <v>6.5</v>
      </c>
      <c r="H1159" s="5">
        <v>1028.5999999999999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232</v>
      </c>
      <c r="O1159">
        <v>1088</v>
      </c>
      <c r="P1159">
        <v>6.2</v>
      </c>
      <c r="Q1159">
        <v>6.4</v>
      </c>
      <c r="R1159" s="54"/>
      <c r="T1159" s="91">
        <f t="shared" si="59"/>
        <v>6.4</v>
      </c>
      <c r="U1159" s="94">
        <f t="shared" si="58"/>
        <v>-2.6999999999999993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6.1</v>
      </c>
      <c r="AM1159" s="5">
        <v>84</v>
      </c>
      <c r="AN1159" s="5">
        <v>3.6</v>
      </c>
      <c r="AO1159" s="5">
        <v>5.2</v>
      </c>
      <c r="AP1159" s="5">
        <v>5.4</v>
      </c>
      <c r="AQ1159" s="5">
        <v>6.5</v>
      </c>
      <c r="AR1159" s="5">
        <v>1028.5999999999999</v>
      </c>
      <c r="AS1159" s="5">
        <v>0</v>
      </c>
      <c r="AT1159" s="5">
        <v>0</v>
      </c>
      <c r="AU1159" s="5">
        <v>0</v>
      </c>
      <c r="AV1159" s="5">
        <v>0</v>
      </c>
      <c r="AW1159" s="5">
        <v>0</v>
      </c>
      <c r="AX1159">
        <v>232</v>
      </c>
      <c r="AY1159">
        <v>1088</v>
      </c>
      <c r="AZ1159">
        <v>6.2</v>
      </c>
      <c r="BA1159">
        <v>6.4</v>
      </c>
      <c r="BB1159" s="55">
        <v>0.79861111111149097</v>
      </c>
    </row>
    <row r="1160" spans="2:54" x14ac:dyDescent="0.25">
      <c r="B1160" s="5">
        <v>6.1</v>
      </c>
      <c r="C1160" s="5">
        <v>84</v>
      </c>
      <c r="D1160" s="5">
        <v>3.6</v>
      </c>
      <c r="E1160" s="5">
        <v>4.3</v>
      </c>
      <c r="F1160" s="5">
        <v>8.6</v>
      </c>
      <c r="G1160" s="5">
        <v>9.4</v>
      </c>
      <c r="H1160" s="5">
        <v>1028.5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232</v>
      </c>
      <c r="O1160">
        <v>1088</v>
      </c>
      <c r="P1160">
        <v>6.2</v>
      </c>
      <c r="Q1160">
        <v>6.4</v>
      </c>
      <c r="R1160" s="54"/>
      <c r="T1160" s="91">
        <f t="shared" si="59"/>
        <v>6.4</v>
      </c>
      <c r="U1160" s="94">
        <f t="shared" si="58"/>
        <v>-2.6999999999999993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6.1</v>
      </c>
      <c r="AM1160" s="5">
        <v>84</v>
      </c>
      <c r="AN1160" s="5">
        <v>3.6</v>
      </c>
      <c r="AO1160" s="5">
        <v>4.3</v>
      </c>
      <c r="AP1160" s="5">
        <v>8.6</v>
      </c>
      <c r="AQ1160" s="5">
        <v>9.4</v>
      </c>
      <c r="AR1160" s="5">
        <v>1028.5</v>
      </c>
      <c r="AS1160" s="5">
        <v>0</v>
      </c>
      <c r="AT1160" s="5">
        <v>0</v>
      </c>
      <c r="AU1160" s="5">
        <v>0</v>
      </c>
      <c r="AV1160" s="5">
        <v>0</v>
      </c>
      <c r="AW1160" s="5">
        <v>0</v>
      </c>
      <c r="AX1160">
        <v>232</v>
      </c>
      <c r="AY1160">
        <v>1088</v>
      </c>
      <c r="AZ1160">
        <v>6.2</v>
      </c>
      <c r="BA1160">
        <v>6.4</v>
      </c>
      <c r="BB1160" s="55">
        <v>0.79930555555593596</v>
      </c>
    </row>
    <row r="1161" spans="2:54" x14ac:dyDescent="0.25">
      <c r="B1161" s="5">
        <v>6.1</v>
      </c>
      <c r="C1161" s="5">
        <v>84</v>
      </c>
      <c r="D1161" s="5">
        <v>3.6</v>
      </c>
      <c r="E1161" s="5">
        <v>5.2</v>
      </c>
      <c r="F1161" s="5">
        <v>5.4</v>
      </c>
      <c r="G1161" s="5">
        <v>5.8</v>
      </c>
      <c r="H1161" s="5">
        <v>1028.5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232</v>
      </c>
      <c r="O1161">
        <v>1088</v>
      </c>
      <c r="P1161">
        <v>6.2</v>
      </c>
      <c r="Q1161">
        <v>6.4</v>
      </c>
      <c r="R1161" s="54"/>
      <c r="T1161" s="91">
        <f t="shared" si="59"/>
        <v>6.4</v>
      </c>
      <c r="U1161" s="94">
        <f t="shared" si="58"/>
        <v>-2.6999999999999993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6.1</v>
      </c>
      <c r="AM1161" s="5">
        <v>84</v>
      </c>
      <c r="AN1161" s="5">
        <v>3.6</v>
      </c>
      <c r="AO1161" s="5">
        <v>5.2</v>
      </c>
      <c r="AP1161" s="5">
        <v>5.4</v>
      </c>
      <c r="AQ1161" s="5">
        <v>5.8</v>
      </c>
      <c r="AR1161" s="5">
        <v>1028.5</v>
      </c>
      <c r="AS1161" s="5">
        <v>0</v>
      </c>
      <c r="AT1161" s="5">
        <v>0</v>
      </c>
      <c r="AU1161" s="5">
        <v>0</v>
      </c>
      <c r="AV1161" s="5">
        <v>0</v>
      </c>
      <c r="AW1161" s="5">
        <v>0</v>
      </c>
      <c r="AX1161">
        <v>232</v>
      </c>
      <c r="AY1161">
        <v>1088</v>
      </c>
      <c r="AZ1161">
        <v>6.2</v>
      </c>
      <c r="BA1161">
        <v>6.4</v>
      </c>
      <c r="BB1161" s="55">
        <v>0.80000000000038096</v>
      </c>
    </row>
    <row r="1162" spans="2:54" x14ac:dyDescent="0.25">
      <c r="B1162" s="5">
        <v>6.2</v>
      </c>
      <c r="C1162" s="5">
        <v>84</v>
      </c>
      <c r="D1162" s="5">
        <v>3.7</v>
      </c>
      <c r="E1162" s="5">
        <v>5.3</v>
      </c>
      <c r="F1162" s="5">
        <v>5.4</v>
      </c>
      <c r="G1162" s="5">
        <v>5.4</v>
      </c>
      <c r="H1162" s="5">
        <v>1028.4000000000001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232</v>
      </c>
      <c r="O1162">
        <v>1088</v>
      </c>
      <c r="P1162">
        <v>6.2</v>
      </c>
      <c r="Q1162">
        <v>6.4</v>
      </c>
      <c r="R1162" s="54"/>
      <c r="T1162" s="91">
        <f t="shared" si="59"/>
        <v>6.4</v>
      </c>
      <c r="U1162" s="94">
        <f t="shared" si="58"/>
        <v>-2.8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6.2</v>
      </c>
      <c r="AM1162" s="5">
        <v>84</v>
      </c>
      <c r="AN1162" s="5">
        <v>3.7</v>
      </c>
      <c r="AO1162" s="5">
        <v>5.3</v>
      </c>
      <c r="AP1162" s="5">
        <v>5.4</v>
      </c>
      <c r="AQ1162" s="5">
        <v>5.4</v>
      </c>
      <c r="AR1162" s="5">
        <v>1028.4000000000001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0</v>
      </c>
      <c r="AX1162">
        <v>232</v>
      </c>
      <c r="AY1162">
        <v>1088</v>
      </c>
      <c r="AZ1162">
        <v>6.2</v>
      </c>
      <c r="BA1162">
        <v>6.4</v>
      </c>
      <c r="BB1162" s="55">
        <v>0.80069444444482596</v>
      </c>
    </row>
    <row r="1163" spans="2:54" x14ac:dyDescent="0.25">
      <c r="B1163" s="5">
        <v>6.2</v>
      </c>
      <c r="C1163" s="5">
        <v>84</v>
      </c>
      <c r="D1163" s="5">
        <v>3.7</v>
      </c>
      <c r="E1163" s="5">
        <v>6.2</v>
      </c>
      <c r="F1163" s="5">
        <v>2.9</v>
      </c>
      <c r="G1163" s="5">
        <v>5.4</v>
      </c>
      <c r="H1163" s="5">
        <v>1028.5999999999999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232</v>
      </c>
      <c r="O1163">
        <v>1088</v>
      </c>
      <c r="P1163">
        <v>6.2</v>
      </c>
      <c r="Q1163">
        <v>6.4</v>
      </c>
      <c r="R1163" s="54"/>
      <c r="T1163" s="91">
        <f t="shared" si="59"/>
        <v>6.4</v>
      </c>
      <c r="U1163" s="94">
        <f t="shared" si="58"/>
        <v>-2.8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6.2</v>
      </c>
      <c r="AM1163" s="5">
        <v>84</v>
      </c>
      <c r="AN1163" s="5">
        <v>3.7</v>
      </c>
      <c r="AO1163" s="5">
        <v>6.2</v>
      </c>
      <c r="AP1163" s="5">
        <v>2.9</v>
      </c>
      <c r="AQ1163" s="5">
        <v>5.4</v>
      </c>
      <c r="AR1163" s="5">
        <v>1028.5999999999999</v>
      </c>
      <c r="AS1163" s="5">
        <v>0</v>
      </c>
      <c r="AT1163" s="5">
        <v>0</v>
      </c>
      <c r="AU1163" s="5">
        <v>0</v>
      </c>
      <c r="AV1163" s="5">
        <v>0</v>
      </c>
      <c r="AW1163" s="5">
        <v>0</v>
      </c>
      <c r="AX1163">
        <v>232</v>
      </c>
      <c r="AY1163">
        <v>1088</v>
      </c>
      <c r="AZ1163">
        <v>6.2</v>
      </c>
      <c r="BA1163">
        <v>6.4</v>
      </c>
      <c r="BB1163" s="55">
        <v>0.80138888888927096</v>
      </c>
    </row>
    <row r="1164" spans="2:54" x14ac:dyDescent="0.25">
      <c r="B1164" s="5">
        <v>6.2</v>
      </c>
      <c r="C1164" s="5">
        <v>84</v>
      </c>
      <c r="D1164" s="5">
        <v>3.7</v>
      </c>
      <c r="E1164" s="5">
        <v>5.4</v>
      </c>
      <c r="F1164" s="5">
        <v>5</v>
      </c>
      <c r="G1164" s="5">
        <v>5.4</v>
      </c>
      <c r="H1164" s="5">
        <v>1028.4000000000001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232</v>
      </c>
      <c r="O1164">
        <v>1088</v>
      </c>
      <c r="P1164">
        <v>6.3</v>
      </c>
      <c r="Q1164">
        <v>6.4</v>
      </c>
      <c r="R1164" s="54"/>
      <c r="T1164" s="91">
        <f t="shared" si="59"/>
        <v>6.4</v>
      </c>
      <c r="U1164" s="94">
        <f t="shared" si="58"/>
        <v>-2.8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6.2</v>
      </c>
      <c r="AM1164" s="5">
        <v>84</v>
      </c>
      <c r="AN1164" s="5">
        <v>3.7</v>
      </c>
      <c r="AO1164" s="5">
        <v>5.4</v>
      </c>
      <c r="AP1164" s="5">
        <v>5</v>
      </c>
      <c r="AQ1164" s="5">
        <v>5.4</v>
      </c>
      <c r="AR1164" s="5">
        <v>1028.4000000000001</v>
      </c>
      <c r="AS1164" s="5">
        <v>0</v>
      </c>
      <c r="AT1164" s="5">
        <v>0</v>
      </c>
      <c r="AU1164" s="5">
        <v>0</v>
      </c>
      <c r="AV1164" s="5">
        <v>0</v>
      </c>
      <c r="AW1164" s="5">
        <v>0</v>
      </c>
      <c r="AX1164">
        <v>232</v>
      </c>
      <c r="AY1164">
        <v>1088</v>
      </c>
      <c r="AZ1164">
        <v>6.3</v>
      </c>
      <c r="BA1164">
        <v>6.4</v>
      </c>
      <c r="BB1164" s="55">
        <v>0.80208333333371595</v>
      </c>
    </row>
    <row r="1165" spans="2:54" x14ac:dyDescent="0.25">
      <c r="B1165" s="5">
        <v>6.2</v>
      </c>
      <c r="C1165" s="5">
        <v>84</v>
      </c>
      <c r="D1165" s="5">
        <v>3.7</v>
      </c>
      <c r="E1165" s="5">
        <v>4.7</v>
      </c>
      <c r="F1165" s="5">
        <v>7.2</v>
      </c>
      <c r="G1165" s="5">
        <v>7.9</v>
      </c>
      <c r="H1165" s="5">
        <v>1028.5999999999999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232</v>
      </c>
      <c r="O1165">
        <v>1088</v>
      </c>
      <c r="P1165">
        <v>6.3</v>
      </c>
      <c r="Q1165">
        <v>6.4</v>
      </c>
      <c r="R1165" s="54"/>
      <c r="T1165" s="91">
        <f t="shared" si="59"/>
        <v>6.4</v>
      </c>
      <c r="U1165" s="94">
        <f t="shared" si="58"/>
        <v>-2.8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6.2</v>
      </c>
      <c r="AM1165" s="5">
        <v>84</v>
      </c>
      <c r="AN1165" s="5">
        <v>3.7</v>
      </c>
      <c r="AO1165" s="5">
        <v>4.7</v>
      </c>
      <c r="AP1165" s="5">
        <v>7.2</v>
      </c>
      <c r="AQ1165" s="5">
        <v>7.9</v>
      </c>
      <c r="AR1165" s="5">
        <v>1028.5999999999999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0</v>
      </c>
      <c r="AX1165">
        <v>232</v>
      </c>
      <c r="AY1165">
        <v>1088</v>
      </c>
      <c r="AZ1165">
        <v>6.3</v>
      </c>
      <c r="BA1165">
        <v>6.4</v>
      </c>
      <c r="BB1165" s="55">
        <v>0.80277777777816095</v>
      </c>
    </row>
    <row r="1166" spans="2:54" x14ac:dyDescent="0.25">
      <c r="B1166" s="5">
        <v>6.2</v>
      </c>
      <c r="C1166" s="5">
        <v>83</v>
      </c>
      <c r="D1166" s="5">
        <v>3.5</v>
      </c>
      <c r="E1166" s="5">
        <v>4.5999999999999996</v>
      </c>
      <c r="F1166" s="5">
        <v>7.6</v>
      </c>
      <c r="G1166" s="5">
        <v>7.6</v>
      </c>
      <c r="H1166" s="5">
        <v>1028.5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232</v>
      </c>
      <c r="O1166">
        <v>1088</v>
      </c>
      <c r="P1166">
        <v>6.3</v>
      </c>
      <c r="Q1166">
        <v>6.4</v>
      </c>
      <c r="R1166" s="54"/>
      <c r="T1166" s="91">
        <f t="shared" si="59"/>
        <v>6.4</v>
      </c>
      <c r="U1166" s="94">
        <f t="shared" si="58"/>
        <v>-2.8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6.2</v>
      </c>
      <c r="AM1166" s="5">
        <v>83</v>
      </c>
      <c r="AN1166" s="5">
        <v>3.5</v>
      </c>
      <c r="AO1166" s="5">
        <v>4.5999999999999996</v>
      </c>
      <c r="AP1166" s="5">
        <v>7.6</v>
      </c>
      <c r="AQ1166" s="5">
        <v>7.6</v>
      </c>
      <c r="AR1166" s="5">
        <v>1028.5</v>
      </c>
      <c r="AS1166" s="5">
        <v>0</v>
      </c>
      <c r="AT1166" s="5">
        <v>0</v>
      </c>
      <c r="AU1166" s="5">
        <v>0</v>
      </c>
      <c r="AV1166" s="5">
        <v>0</v>
      </c>
      <c r="AW1166" s="5">
        <v>0</v>
      </c>
      <c r="AX1166">
        <v>232</v>
      </c>
      <c r="AY1166">
        <v>1088</v>
      </c>
      <c r="AZ1166">
        <v>6.3</v>
      </c>
      <c r="BA1166">
        <v>6.4</v>
      </c>
      <c r="BB1166" s="55">
        <v>0.80347222222260595</v>
      </c>
    </row>
    <row r="1167" spans="2:54" x14ac:dyDescent="0.25">
      <c r="B1167" s="5">
        <v>6.2</v>
      </c>
      <c r="C1167" s="5">
        <v>84</v>
      </c>
      <c r="D1167" s="5">
        <v>3.7</v>
      </c>
      <c r="E1167" s="5">
        <v>5.4</v>
      </c>
      <c r="F1167" s="5">
        <v>5</v>
      </c>
      <c r="G1167" s="5">
        <v>7.9</v>
      </c>
      <c r="H1167" s="5">
        <v>1028.5999999999999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232</v>
      </c>
      <c r="O1167">
        <v>1088</v>
      </c>
      <c r="P1167">
        <v>6.3</v>
      </c>
      <c r="Q1167">
        <v>6.4</v>
      </c>
      <c r="R1167" s="54"/>
      <c r="T1167" s="91">
        <f t="shared" si="59"/>
        <v>6.4</v>
      </c>
      <c r="U1167" s="94">
        <f t="shared" si="58"/>
        <v>-2.8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6.2</v>
      </c>
      <c r="AM1167" s="5">
        <v>84</v>
      </c>
      <c r="AN1167" s="5">
        <v>3.7</v>
      </c>
      <c r="AO1167" s="5">
        <v>5.4</v>
      </c>
      <c r="AP1167" s="5">
        <v>5</v>
      </c>
      <c r="AQ1167" s="5">
        <v>7.9</v>
      </c>
      <c r="AR1167" s="5">
        <v>1028.5999999999999</v>
      </c>
      <c r="AS1167" s="5">
        <v>0</v>
      </c>
      <c r="AT1167" s="5">
        <v>0</v>
      </c>
      <c r="AU1167" s="5">
        <v>0</v>
      </c>
      <c r="AV1167" s="5">
        <v>0</v>
      </c>
      <c r="AW1167" s="5">
        <v>0</v>
      </c>
      <c r="AX1167">
        <v>232</v>
      </c>
      <c r="AY1167">
        <v>1088</v>
      </c>
      <c r="AZ1167">
        <v>6.3</v>
      </c>
      <c r="BA1167">
        <v>6.4</v>
      </c>
      <c r="BB1167" s="55">
        <v>0.80416666666705106</v>
      </c>
    </row>
    <row r="1168" spans="2:54" x14ac:dyDescent="0.25">
      <c r="B1168" s="5">
        <v>6.2</v>
      </c>
      <c r="C1168" s="5">
        <v>84</v>
      </c>
      <c r="D1168" s="5">
        <v>3.7</v>
      </c>
      <c r="E1168" s="5">
        <v>5.4</v>
      </c>
      <c r="F1168" s="5">
        <v>5</v>
      </c>
      <c r="G1168" s="5">
        <v>7.6</v>
      </c>
      <c r="H1168" s="5">
        <v>1028.4000000000001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232</v>
      </c>
      <c r="O1168">
        <v>1088</v>
      </c>
      <c r="P1168">
        <v>6.3</v>
      </c>
      <c r="Q1168">
        <v>6.4</v>
      </c>
      <c r="R1168" s="54"/>
      <c r="T1168" s="91">
        <f t="shared" si="59"/>
        <v>6.4</v>
      </c>
      <c r="U1168" s="94">
        <f t="shared" ref="U1168:U1231" si="62">(T1168-B1168)-3</f>
        <v>-2.8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6.2</v>
      </c>
      <c r="AM1168" s="5">
        <v>84</v>
      </c>
      <c r="AN1168" s="5">
        <v>3.7</v>
      </c>
      <c r="AO1168" s="5">
        <v>5.4</v>
      </c>
      <c r="AP1168" s="5">
        <v>5</v>
      </c>
      <c r="AQ1168" s="5">
        <v>7.6</v>
      </c>
      <c r="AR1168" s="5">
        <v>1028.4000000000001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0</v>
      </c>
      <c r="AX1168">
        <v>232</v>
      </c>
      <c r="AY1168">
        <v>1088</v>
      </c>
      <c r="AZ1168">
        <v>6.3</v>
      </c>
      <c r="BA1168">
        <v>6.4</v>
      </c>
      <c r="BB1168" s="55">
        <v>0.80486111111149605</v>
      </c>
    </row>
    <row r="1169" spans="2:54" x14ac:dyDescent="0.25">
      <c r="B1169" s="5">
        <v>6.2</v>
      </c>
      <c r="C1169" s="5">
        <v>83</v>
      </c>
      <c r="D1169" s="5">
        <v>3.5</v>
      </c>
      <c r="E1169" s="5">
        <v>4.5</v>
      </c>
      <c r="F1169" s="5">
        <v>7.9</v>
      </c>
      <c r="G1169" s="5">
        <v>8.3000000000000007</v>
      </c>
      <c r="H1169" s="5">
        <v>1028.5999999999999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232</v>
      </c>
      <c r="O1169">
        <v>1088</v>
      </c>
      <c r="P1169">
        <v>6.2</v>
      </c>
      <c r="Q1169">
        <v>6.4</v>
      </c>
      <c r="R1169" s="54"/>
      <c r="T1169" s="91">
        <f t="shared" si="59"/>
        <v>6.4</v>
      </c>
      <c r="U1169" s="94">
        <f t="shared" si="62"/>
        <v>-2.8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6.2</v>
      </c>
      <c r="AM1169" s="5">
        <v>83</v>
      </c>
      <c r="AN1169" s="5">
        <v>3.5</v>
      </c>
      <c r="AO1169" s="5">
        <v>4.5</v>
      </c>
      <c r="AP1169" s="5">
        <v>7.9</v>
      </c>
      <c r="AQ1169" s="5">
        <v>8.3000000000000007</v>
      </c>
      <c r="AR1169" s="5">
        <v>1028.5999999999999</v>
      </c>
      <c r="AS1169" s="5">
        <v>0</v>
      </c>
      <c r="AT1169" s="5">
        <v>0</v>
      </c>
      <c r="AU1169" s="5">
        <v>0</v>
      </c>
      <c r="AV1169" s="5">
        <v>0</v>
      </c>
      <c r="AW1169" s="5">
        <v>0</v>
      </c>
      <c r="AX1169">
        <v>232</v>
      </c>
      <c r="AY1169">
        <v>1088</v>
      </c>
      <c r="AZ1169">
        <v>6.2</v>
      </c>
      <c r="BA1169">
        <v>6.4</v>
      </c>
      <c r="BB1169" s="55">
        <v>0.80555555555594105</v>
      </c>
    </row>
    <row r="1170" spans="2:54" x14ac:dyDescent="0.25">
      <c r="B1170" s="5">
        <v>6.2</v>
      </c>
      <c r="C1170" s="5">
        <v>83</v>
      </c>
      <c r="D1170" s="5">
        <v>3.5</v>
      </c>
      <c r="E1170" s="5">
        <v>4.5999999999999996</v>
      </c>
      <c r="F1170" s="5">
        <v>7.6</v>
      </c>
      <c r="G1170" s="5">
        <v>8.6</v>
      </c>
      <c r="H1170" s="5">
        <v>1028.5999999999999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232</v>
      </c>
      <c r="O1170">
        <v>1088</v>
      </c>
      <c r="P1170">
        <v>6.3</v>
      </c>
      <c r="Q1170">
        <v>6.5</v>
      </c>
      <c r="R1170" s="54"/>
      <c r="T1170" s="91">
        <f t="shared" si="59"/>
        <v>6.5</v>
      </c>
      <c r="U1170" s="94">
        <f t="shared" si="62"/>
        <v>-2.7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6.2</v>
      </c>
      <c r="AM1170" s="5">
        <v>83</v>
      </c>
      <c r="AN1170" s="5">
        <v>3.5</v>
      </c>
      <c r="AO1170" s="5">
        <v>4.5999999999999996</v>
      </c>
      <c r="AP1170" s="5">
        <v>7.6</v>
      </c>
      <c r="AQ1170" s="5">
        <v>8.6</v>
      </c>
      <c r="AR1170" s="5">
        <v>1028.5999999999999</v>
      </c>
      <c r="AS1170" s="5">
        <v>0</v>
      </c>
      <c r="AT1170" s="5">
        <v>0</v>
      </c>
      <c r="AU1170" s="5">
        <v>0</v>
      </c>
      <c r="AV1170" s="5">
        <v>0</v>
      </c>
      <c r="AW1170" s="5">
        <v>0</v>
      </c>
      <c r="AX1170">
        <v>232</v>
      </c>
      <c r="AY1170">
        <v>1088</v>
      </c>
      <c r="AZ1170">
        <v>6.3</v>
      </c>
      <c r="BA1170">
        <v>6.5</v>
      </c>
      <c r="BB1170" s="55">
        <v>0.80625000000038605</v>
      </c>
    </row>
    <row r="1171" spans="2:54" x14ac:dyDescent="0.25">
      <c r="B1171" s="5">
        <v>6.2</v>
      </c>
      <c r="C1171" s="5">
        <v>84</v>
      </c>
      <c r="D1171" s="5">
        <v>3.7</v>
      </c>
      <c r="E1171" s="5">
        <v>6.2</v>
      </c>
      <c r="F1171" s="5">
        <v>4</v>
      </c>
      <c r="G1171" s="5">
        <v>4.3</v>
      </c>
      <c r="H1171" s="5">
        <v>1028.5999999999999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232</v>
      </c>
      <c r="O1171">
        <v>1088</v>
      </c>
      <c r="P1171">
        <v>6.3</v>
      </c>
      <c r="Q1171">
        <v>6.4</v>
      </c>
      <c r="R1171" s="54"/>
      <c r="T1171" s="91">
        <f t="shared" si="59"/>
        <v>6.4</v>
      </c>
      <c r="U1171" s="94">
        <f t="shared" si="62"/>
        <v>-2.8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6.2</v>
      </c>
      <c r="AM1171" s="5">
        <v>84</v>
      </c>
      <c r="AN1171" s="5">
        <v>3.7</v>
      </c>
      <c r="AO1171" s="5">
        <v>6.2</v>
      </c>
      <c r="AP1171" s="5">
        <v>4</v>
      </c>
      <c r="AQ1171" s="5">
        <v>4.3</v>
      </c>
      <c r="AR1171" s="5">
        <v>1028.5999999999999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0</v>
      </c>
      <c r="AX1171">
        <v>232</v>
      </c>
      <c r="AY1171">
        <v>1088</v>
      </c>
      <c r="AZ1171">
        <v>6.3</v>
      </c>
      <c r="BA1171">
        <v>6.4</v>
      </c>
      <c r="BB1171" s="55">
        <v>0.80694444444483104</v>
      </c>
    </row>
    <row r="1172" spans="2:54" x14ac:dyDescent="0.25">
      <c r="B1172" s="5">
        <v>6.2</v>
      </c>
      <c r="C1172" s="5">
        <v>84</v>
      </c>
      <c r="D1172" s="5">
        <v>3.7</v>
      </c>
      <c r="E1172" s="5">
        <v>5.3</v>
      </c>
      <c r="F1172" s="5">
        <v>5.4</v>
      </c>
      <c r="G1172" s="5">
        <v>5.4</v>
      </c>
      <c r="H1172" s="5">
        <v>1028.4000000000001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232</v>
      </c>
      <c r="O1172">
        <v>1088</v>
      </c>
      <c r="P1172">
        <v>6.3</v>
      </c>
      <c r="Q1172">
        <v>6.4</v>
      </c>
      <c r="R1172" s="54"/>
      <c r="T1172" s="91">
        <f t="shared" si="59"/>
        <v>6.4</v>
      </c>
      <c r="U1172" s="94">
        <f t="shared" si="62"/>
        <v>-2.8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6.2</v>
      </c>
      <c r="AM1172" s="5">
        <v>84</v>
      </c>
      <c r="AN1172" s="5">
        <v>3.7</v>
      </c>
      <c r="AO1172" s="5">
        <v>5.3</v>
      </c>
      <c r="AP1172" s="5">
        <v>5.4</v>
      </c>
      <c r="AQ1172" s="5">
        <v>5.4</v>
      </c>
      <c r="AR1172" s="5">
        <v>1028.4000000000001</v>
      </c>
      <c r="AS1172" s="5">
        <v>0</v>
      </c>
      <c r="AT1172" s="5">
        <v>0</v>
      </c>
      <c r="AU1172" s="5">
        <v>0</v>
      </c>
      <c r="AV1172" s="5">
        <v>0</v>
      </c>
      <c r="AW1172" s="5">
        <v>0</v>
      </c>
      <c r="AX1172">
        <v>232</v>
      </c>
      <c r="AY1172">
        <v>1088</v>
      </c>
      <c r="AZ1172">
        <v>6.3</v>
      </c>
      <c r="BA1172">
        <v>6.4</v>
      </c>
      <c r="BB1172" s="55">
        <v>0.80763888888927604</v>
      </c>
    </row>
    <row r="1173" spans="2:54" x14ac:dyDescent="0.25">
      <c r="B1173" s="5">
        <v>6.2</v>
      </c>
      <c r="C1173" s="5">
        <v>84</v>
      </c>
      <c r="D1173" s="5">
        <v>3.7</v>
      </c>
      <c r="E1173" s="5">
        <v>6.2</v>
      </c>
      <c r="F1173" s="5">
        <v>3.2</v>
      </c>
      <c r="G1173" s="5">
        <v>6.8</v>
      </c>
      <c r="H1173" s="5">
        <v>1028.5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232</v>
      </c>
      <c r="O1173">
        <v>1088</v>
      </c>
      <c r="P1173">
        <v>6.3</v>
      </c>
      <c r="Q1173">
        <v>6.4</v>
      </c>
      <c r="R1173" s="54"/>
      <c r="T1173" s="91">
        <f t="shared" si="59"/>
        <v>6.4</v>
      </c>
      <c r="U1173" s="94">
        <f t="shared" si="62"/>
        <v>-2.8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6.2</v>
      </c>
      <c r="AM1173" s="5">
        <v>84</v>
      </c>
      <c r="AN1173" s="5">
        <v>3.7</v>
      </c>
      <c r="AO1173" s="5">
        <v>6.2</v>
      </c>
      <c r="AP1173" s="5">
        <v>3.2</v>
      </c>
      <c r="AQ1173" s="5">
        <v>6.8</v>
      </c>
      <c r="AR1173" s="5">
        <v>1028.5</v>
      </c>
      <c r="AS1173" s="5">
        <v>0</v>
      </c>
      <c r="AT1173" s="5">
        <v>0</v>
      </c>
      <c r="AU1173" s="5">
        <v>0</v>
      </c>
      <c r="AV1173" s="5">
        <v>0</v>
      </c>
      <c r="AW1173" s="5">
        <v>0</v>
      </c>
      <c r="AX1173">
        <v>232</v>
      </c>
      <c r="AY1173">
        <v>1088</v>
      </c>
      <c r="AZ1173">
        <v>6.3</v>
      </c>
      <c r="BA1173">
        <v>6.4</v>
      </c>
      <c r="BB1173" s="55">
        <v>0.80833333333372104</v>
      </c>
    </row>
    <row r="1174" spans="2:54" x14ac:dyDescent="0.25">
      <c r="B1174" s="5">
        <v>6.2</v>
      </c>
      <c r="C1174" s="5">
        <v>84</v>
      </c>
      <c r="D1174" s="5">
        <v>3.7</v>
      </c>
      <c r="E1174" s="5">
        <v>6.2</v>
      </c>
      <c r="F1174" s="5">
        <v>3.2</v>
      </c>
      <c r="G1174" s="5">
        <v>6.5</v>
      </c>
      <c r="H1174" s="5">
        <v>1028.4000000000001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232</v>
      </c>
      <c r="O1174">
        <v>1088</v>
      </c>
      <c r="P1174">
        <v>6.3</v>
      </c>
      <c r="Q1174">
        <v>6.4</v>
      </c>
      <c r="R1174" s="54"/>
      <c r="T1174" s="91">
        <f t="shared" si="59"/>
        <v>6.4</v>
      </c>
      <c r="U1174" s="94">
        <f t="shared" si="62"/>
        <v>-2.8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6.2</v>
      </c>
      <c r="AM1174" s="5">
        <v>84</v>
      </c>
      <c r="AN1174" s="5">
        <v>3.7</v>
      </c>
      <c r="AO1174" s="5">
        <v>6.2</v>
      </c>
      <c r="AP1174" s="5">
        <v>3.2</v>
      </c>
      <c r="AQ1174" s="5">
        <v>6.5</v>
      </c>
      <c r="AR1174" s="5">
        <v>1028.4000000000001</v>
      </c>
      <c r="AS1174" s="5">
        <v>0</v>
      </c>
      <c r="AT1174" s="5">
        <v>0</v>
      </c>
      <c r="AU1174" s="5">
        <v>0</v>
      </c>
      <c r="AV1174" s="5">
        <v>0</v>
      </c>
      <c r="AW1174" s="5">
        <v>0</v>
      </c>
      <c r="AX1174">
        <v>232</v>
      </c>
      <c r="AY1174">
        <v>1088</v>
      </c>
      <c r="AZ1174">
        <v>6.3</v>
      </c>
      <c r="BA1174">
        <v>6.4</v>
      </c>
      <c r="BB1174" s="55">
        <v>0.80902777777816604</v>
      </c>
    </row>
    <row r="1175" spans="2:54" x14ac:dyDescent="0.25">
      <c r="B1175" s="5">
        <v>6.2</v>
      </c>
      <c r="C1175" s="5">
        <v>84</v>
      </c>
      <c r="D1175" s="5">
        <v>3.7</v>
      </c>
      <c r="E1175" s="5">
        <v>6.2</v>
      </c>
      <c r="F1175" s="5">
        <v>0</v>
      </c>
      <c r="G1175" s="5">
        <v>3.6</v>
      </c>
      <c r="H1175" s="5">
        <v>1028.4000000000001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232</v>
      </c>
      <c r="O1175">
        <v>1088</v>
      </c>
      <c r="P1175">
        <v>6.3</v>
      </c>
      <c r="Q1175">
        <v>6.4</v>
      </c>
      <c r="R1175" s="54"/>
      <c r="T1175" s="91">
        <f t="shared" si="59"/>
        <v>6.4</v>
      </c>
      <c r="U1175" s="94">
        <f t="shared" si="62"/>
        <v>-2.8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6.2</v>
      </c>
      <c r="AM1175" s="5">
        <v>84</v>
      </c>
      <c r="AN1175" s="5">
        <v>3.7</v>
      </c>
      <c r="AO1175" s="5">
        <v>6.2</v>
      </c>
      <c r="AP1175" s="5">
        <v>0</v>
      </c>
      <c r="AQ1175" s="5">
        <v>3.6</v>
      </c>
      <c r="AR1175" s="5">
        <v>1028.4000000000001</v>
      </c>
      <c r="AS1175" s="5">
        <v>0</v>
      </c>
      <c r="AT1175" s="5">
        <v>0</v>
      </c>
      <c r="AU1175" s="5">
        <v>0</v>
      </c>
      <c r="AV1175" s="5">
        <v>0</v>
      </c>
      <c r="AW1175" s="5">
        <v>0</v>
      </c>
      <c r="AX1175">
        <v>232</v>
      </c>
      <c r="AY1175">
        <v>1088</v>
      </c>
      <c r="AZ1175">
        <v>6.3</v>
      </c>
      <c r="BA1175">
        <v>6.4</v>
      </c>
      <c r="BB1175" s="55">
        <v>0.80972222222261103</v>
      </c>
    </row>
    <row r="1176" spans="2:54" x14ac:dyDescent="0.25">
      <c r="B1176" s="5">
        <v>6.2</v>
      </c>
      <c r="C1176" s="5">
        <v>84</v>
      </c>
      <c r="D1176" s="5">
        <v>3.7</v>
      </c>
      <c r="E1176" s="5">
        <v>6.2</v>
      </c>
      <c r="F1176" s="5">
        <v>3.6</v>
      </c>
      <c r="G1176" s="5">
        <v>6.1</v>
      </c>
      <c r="H1176" s="5">
        <v>1028.5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232</v>
      </c>
      <c r="O1176">
        <v>1088</v>
      </c>
      <c r="P1176">
        <v>6.3</v>
      </c>
      <c r="Q1176">
        <v>6.4</v>
      </c>
      <c r="R1176" s="54"/>
      <c r="T1176" s="91">
        <f t="shared" si="59"/>
        <v>6.4</v>
      </c>
      <c r="U1176" s="94">
        <f t="shared" si="62"/>
        <v>-2.8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6.2</v>
      </c>
      <c r="AM1176" s="5">
        <v>84</v>
      </c>
      <c r="AN1176" s="5">
        <v>3.7</v>
      </c>
      <c r="AO1176" s="5">
        <v>6.2</v>
      </c>
      <c r="AP1176" s="5">
        <v>3.6</v>
      </c>
      <c r="AQ1176" s="5">
        <v>6.1</v>
      </c>
      <c r="AR1176" s="5">
        <v>1028.5</v>
      </c>
      <c r="AS1176" s="5">
        <v>0</v>
      </c>
      <c r="AT1176" s="5">
        <v>0</v>
      </c>
      <c r="AU1176" s="5">
        <v>0</v>
      </c>
      <c r="AV1176" s="5">
        <v>0</v>
      </c>
      <c r="AW1176" s="5">
        <v>0</v>
      </c>
      <c r="AX1176">
        <v>232</v>
      </c>
      <c r="AY1176">
        <v>1088</v>
      </c>
      <c r="AZ1176">
        <v>6.3</v>
      </c>
      <c r="BA1176">
        <v>6.4</v>
      </c>
      <c r="BB1176" s="55">
        <v>0.81041666666705603</v>
      </c>
    </row>
    <row r="1177" spans="2:54" x14ac:dyDescent="0.25">
      <c r="B1177" s="5">
        <v>6.2</v>
      </c>
      <c r="C1177" s="5">
        <v>84</v>
      </c>
      <c r="D1177" s="5">
        <v>3.7</v>
      </c>
      <c r="E1177" s="5">
        <v>4.5</v>
      </c>
      <c r="F1177" s="5">
        <v>7.9</v>
      </c>
      <c r="G1177" s="5">
        <v>10.1</v>
      </c>
      <c r="H1177" s="5">
        <v>1028.5999999999999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>
        <v>232</v>
      </c>
      <c r="O1177">
        <v>1088</v>
      </c>
      <c r="P1177">
        <v>6.3</v>
      </c>
      <c r="Q1177">
        <v>6.5</v>
      </c>
      <c r="R1177" s="54"/>
      <c r="T1177" s="91">
        <f t="shared" si="59"/>
        <v>6.5</v>
      </c>
      <c r="U1177" s="94">
        <f t="shared" si="62"/>
        <v>-2.7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6.2</v>
      </c>
      <c r="AM1177" s="5">
        <v>84</v>
      </c>
      <c r="AN1177" s="5">
        <v>3.7</v>
      </c>
      <c r="AO1177" s="5">
        <v>4.5</v>
      </c>
      <c r="AP1177" s="5">
        <v>7.9</v>
      </c>
      <c r="AQ1177" s="5">
        <v>10.1</v>
      </c>
      <c r="AR1177" s="5">
        <v>1028.5999999999999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0</v>
      </c>
      <c r="AX1177">
        <v>232</v>
      </c>
      <c r="AY1177">
        <v>1088</v>
      </c>
      <c r="AZ1177">
        <v>6.3</v>
      </c>
      <c r="BA1177">
        <v>6.5</v>
      </c>
      <c r="BB1177" s="55">
        <v>0.81111111111150103</v>
      </c>
    </row>
    <row r="1178" spans="2:54" x14ac:dyDescent="0.25">
      <c r="B1178" s="5">
        <v>6.2</v>
      </c>
      <c r="C1178" s="5">
        <v>84</v>
      </c>
      <c r="D1178" s="5">
        <v>3.7</v>
      </c>
      <c r="E1178" s="5">
        <v>4.5</v>
      </c>
      <c r="F1178" s="5">
        <v>8.3000000000000007</v>
      </c>
      <c r="G1178" s="5">
        <v>8.3000000000000007</v>
      </c>
      <c r="H1178" s="5">
        <v>1028.5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>
        <v>232</v>
      </c>
      <c r="O1178">
        <v>1088</v>
      </c>
      <c r="P1178">
        <v>6.3</v>
      </c>
      <c r="Q1178">
        <v>6.4</v>
      </c>
      <c r="R1178" s="54"/>
      <c r="T1178" s="91">
        <f t="shared" si="59"/>
        <v>6.4</v>
      </c>
      <c r="U1178" s="94">
        <f t="shared" si="62"/>
        <v>-2.8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6.2</v>
      </c>
      <c r="AM1178" s="5">
        <v>84</v>
      </c>
      <c r="AN1178" s="5">
        <v>3.7</v>
      </c>
      <c r="AO1178" s="5">
        <v>4.5</v>
      </c>
      <c r="AP1178" s="5">
        <v>8.3000000000000007</v>
      </c>
      <c r="AQ1178" s="5">
        <v>8.3000000000000007</v>
      </c>
      <c r="AR1178" s="5">
        <v>1028.5</v>
      </c>
      <c r="AS1178" s="5">
        <v>0</v>
      </c>
      <c r="AT1178" s="5">
        <v>0</v>
      </c>
      <c r="AU1178" s="5">
        <v>0</v>
      </c>
      <c r="AV1178" s="5">
        <v>0</v>
      </c>
      <c r="AW1178" s="5">
        <v>0</v>
      </c>
      <c r="AX1178">
        <v>232</v>
      </c>
      <c r="AY1178">
        <v>1088</v>
      </c>
      <c r="AZ1178">
        <v>6.3</v>
      </c>
      <c r="BA1178">
        <v>6.4</v>
      </c>
      <c r="BB1178" s="55">
        <v>0.81180555555594602</v>
      </c>
    </row>
    <row r="1179" spans="2:54" x14ac:dyDescent="0.25">
      <c r="B1179" s="5">
        <v>6.2</v>
      </c>
      <c r="C1179" s="5">
        <v>84</v>
      </c>
      <c r="D1179" s="5">
        <v>3.7</v>
      </c>
      <c r="E1179" s="5">
        <v>6.2</v>
      </c>
      <c r="F1179" s="5">
        <v>4</v>
      </c>
      <c r="G1179" s="5">
        <v>4.7</v>
      </c>
      <c r="H1179" s="5">
        <v>1028.4000000000001</v>
      </c>
      <c r="I1179" s="5">
        <v>0</v>
      </c>
      <c r="J1179" s="5">
        <v>0</v>
      </c>
      <c r="K1179" s="5">
        <v>0</v>
      </c>
      <c r="L1179" s="5">
        <v>0</v>
      </c>
      <c r="M1179" s="5">
        <v>0</v>
      </c>
      <c r="N1179">
        <v>232</v>
      </c>
      <c r="O1179">
        <v>1088</v>
      </c>
      <c r="P1179">
        <v>6.3</v>
      </c>
      <c r="Q1179">
        <v>6.5</v>
      </c>
      <c r="R1179" s="54"/>
      <c r="T1179" s="91">
        <f t="shared" si="59"/>
        <v>6.5</v>
      </c>
      <c r="U1179" s="94">
        <f t="shared" si="62"/>
        <v>-2.7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6.2</v>
      </c>
      <c r="AM1179" s="5">
        <v>84</v>
      </c>
      <c r="AN1179" s="5">
        <v>3.7</v>
      </c>
      <c r="AO1179" s="5">
        <v>6.2</v>
      </c>
      <c r="AP1179" s="5">
        <v>4</v>
      </c>
      <c r="AQ1179" s="5">
        <v>4.7</v>
      </c>
      <c r="AR1179" s="5">
        <v>1028.4000000000001</v>
      </c>
      <c r="AS1179" s="5">
        <v>0</v>
      </c>
      <c r="AT1179" s="5">
        <v>0</v>
      </c>
      <c r="AU1179" s="5">
        <v>0</v>
      </c>
      <c r="AV1179" s="5">
        <v>0</v>
      </c>
      <c r="AW1179" s="5">
        <v>0</v>
      </c>
      <c r="AX1179">
        <v>232</v>
      </c>
      <c r="AY1179">
        <v>1088</v>
      </c>
      <c r="AZ1179">
        <v>6.3</v>
      </c>
      <c r="BA1179">
        <v>6.5</v>
      </c>
      <c r="BB1179" s="55">
        <v>0.81250000000039102</v>
      </c>
    </row>
    <row r="1180" spans="2:54" x14ac:dyDescent="0.25">
      <c r="B1180" s="5">
        <v>6.2</v>
      </c>
      <c r="C1180" s="5">
        <v>84</v>
      </c>
      <c r="D1180" s="5">
        <v>3.7</v>
      </c>
      <c r="E1180" s="5">
        <v>6.2</v>
      </c>
      <c r="F1180" s="5">
        <v>4.3</v>
      </c>
      <c r="G1180" s="5">
        <v>5.8</v>
      </c>
      <c r="H1180" s="5">
        <v>1028.5999999999999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>
        <v>232</v>
      </c>
      <c r="O1180">
        <v>1088</v>
      </c>
      <c r="P1180">
        <v>6.3</v>
      </c>
      <c r="Q1180">
        <v>6.5</v>
      </c>
      <c r="R1180" s="54"/>
      <c r="T1180" s="91">
        <f t="shared" si="59"/>
        <v>6.5</v>
      </c>
      <c r="U1180" s="94">
        <f t="shared" si="62"/>
        <v>-2.7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6.2</v>
      </c>
      <c r="AM1180" s="5">
        <v>84</v>
      </c>
      <c r="AN1180" s="5">
        <v>3.7</v>
      </c>
      <c r="AO1180" s="5">
        <v>6.2</v>
      </c>
      <c r="AP1180" s="5">
        <v>4.3</v>
      </c>
      <c r="AQ1180" s="5">
        <v>5.8</v>
      </c>
      <c r="AR1180" s="5">
        <v>1028.5999999999999</v>
      </c>
      <c r="AS1180" s="5">
        <v>0</v>
      </c>
      <c r="AT1180" s="5">
        <v>0</v>
      </c>
      <c r="AU1180" s="5">
        <v>0</v>
      </c>
      <c r="AV1180" s="5">
        <v>0</v>
      </c>
      <c r="AW1180" s="5">
        <v>0</v>
      </c>
      <c r="AX1180">
        <v>232</v>
      </c>
      <c r="AY1180">
        <v>1088</v>
      </c>
      <c r="AZ1180">
        <v>6.3</v>
      </c>
      <c r="BA1180">
        <v>6.5</v>
      </c>
      <c r="BB1180" s="55">
        <v>0.81319444444483602</v>
      </c>
    </row>
    <row r="1181" spans="2:54" x14ac:dyDescent="0.25">
      <c r="B1181" s="5">
        <v>6.2</v>
      </c>
      <c r="C1181" s="5">
        <v>84</v>
      </c>
      <c r="D1181" s="5">
        <v>3.7</v>
      </c>
      <c r="E1181" s="5">
        <v>5.0999999999999996</v>
      </c>
      <c r="F1181" s="5">
        <v>6.1</v>
      </c>
      <c r="G1181" s="5">
        <v>6.1</v>
      </c>
      <c r="H1181" s="5">
        <v>1028.4000000000001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>
        <v>232</v>
      </c>
      <c r="O1181">
        <v>1088</v>
      </c>
      <c r="P1181">
        <v>6.3</v>
      </c>
      <c r="Q1181">
        <v>6.5</v>
      </c>
      <c r="R1181" s="54"/>
      <c r="T1181" s="91">
        <f t="shared" si="59"/>
        <v>6.5</v>
      </c>
      <c r="U1181" s="94">
        <f t="shared" si="62"/>
        <v>-2.7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6.2</v>
      </c>
      <c r="AM1181" s="5">
        <v>84</v>
      </c>
      <c r="AN1181" s="5">
        <v>3.7</v>
      </c>
      <c r="AO1181" s="5">
        <v>5.0999999999999996</v>
      </c>
      <c r="AP1181" s="5">
        <v>6.1</v>
      </c>
      <c r="AQ1181" s="5">
        <v>6.1</v>
      </c>
      <c r="AR1181" s="5">
        <v>1028.4000000000001</v>
      </c>
      <c r="AS1181" s="5">
        <v>0</v>
      </c>
      <c r="AT1181" s="5">
        <v>0</v>
      </c>
      <c r="AU1181" s="5">
        <v>0</v>
      </c>
      <c r="AV1181" s="5">
        <v>0</v>
      </c>
      <c r="AW1181" s="5">
        <v>0</v>
      </c>
      <c r="AX1181">
        <v>232</v>
      </c>
      <c r="AY1181">
        <v>1088</v>
      </c>
      <c r="AZ1181">
        <v>6.3</v>
      </c>
      <c r="BA1181">
        <v>6.5</v>
      </c>
      <c r="BB1181" s="55">
        <v>0.81388888888928101</v>
      </c>
    </row>
    <row r="1182" spans="2:54" x14ac:dyDescent="0.25">
      <c r="B1182" s="5">
        <v>6.2</v>
      </c>
      <c r="C1182" s="5">
        <v>84</v>
      </c>
      <c r="D1182" s="5">
        <v>3.7</v>
      </c>
      <c r="E1182" s="5">
        <v>5.2</v>
      </c>
      <c r="F1182" s="5">
        <v>5.8</v>
      </c>
      <c r="G1182" s="5">
        <v>6.5</v>
      </c>
      <c r="H1182" s="5">
        <v>1028.5</v>
      </c>
      <c r="I1182" s="5">
        <v>0</v>
      </c>
      <c r="J1182" s="5">
        <v>0</v>
      </c>
      <c r="K1182" s="5">
        <v>0</v>
      </c>
      <c r="L1182" s="5">
        <v>0</v>
      </c>
      <c r="M1182" s="5">
        <v>0</v>
      </c>
      <c r="N1182">
        <v>232</v>
      </c>
      <c r="O1182">
        <v>1088</v>
      </c>
      <c r="P1182">
        <v>6.3</v>
      </c>
      <c r="Q1182">
        <v>6.5</v>
      </c>
      <c r="R1182" s="54"/>
      <c r="T1182" s="91">
        <f t="shared" si="59"/>
        <v>6.5</v>
      </c>
      <c r="U1182" s="94">
        <f t="shared" si="62"/>
        <v>-2.7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6.2</v>
      </c>
      <c r="AM1182" s="5">
        <v>84</v>
      </c>
      <c r="AN1182" s="5">
        <v>3.7</v>
      </c>
      <c r="AO1182" s="5">
        <v>5.2</v>
      </c>
      <c r="AP1182" s="5">
        <v>5.8</v>
      </c>
      <c r="AQ1182" s="5">
        <v>6.5</v>
      </c>
      <c r="AR1182" s="5">
        <v>1028.5</v>
      </c>
      <c r="AS1182" s="5">
        <v>0</v>
      </c>
      <c r="AT1182" s="5">
        <v>0</v>
      </c>
      <c r="AU1182" s="5">
        <v>0</v>
      </c>
      <c r="AV1182" s="5">
        <v>0</v>
      </c>
      <c r="AW1182" s="5">
        <v>0</v>
      </c>
      <c r="AX1182">
        <v>232</v>
      </c>
      <c r="AY1182">
        <v>1088</v>
      </c>
      <c r="AZ1182">
        <v>6.3</v>
      </c>
      <c r="BA1182">
        <v>6.5</v>
      </c>
      <c r="BB1182" s="55">
        <v>0.81458333333372601</v>
      </c>
    </row>
    <row r="1183" spans="2:54" x14ac:dyDescent="0.25">
      <c r="B1183" s="5">
        <v>6.2</v>
      </c>
      <c r="C1183" s="5">
        <v>84</v>
      </c>
      <c r="D1183" s="5">
        <v>3.7</v>
      </c>
      <c r="E1183" s="5">
        <v>4.5</v>
      </c>
      <c r="F1183" s="5">
        <v>8.3000000000000007</v>
      </c>
      <c r="G1183" s="5">
        <v>8.6</v>
      </c>
      <c r="H1183" s="5">
        <v>1028.7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>
        <v>232</v>
      </c>
      <c r="O1183">
        <v>1088</v>
      </c>
      <c r="P1183">
        <v>6.3</v>
      </c>
      <c r="Q1183">
        <v>6.5</v>
      </c>
      <c r="R1183" s="54"/>
      <c r="T1183" s="91">
        <f t="shared" si="59"/>
        <v>6.5</v>
      </c>
      <c r="U1183" s="94">
        <f t="shared" si="62"/>
        <v>-2.7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6.2</v>
      </c>
      <c r="AM1183" s="5">
        <v>84</v>
      </c>
      <c r="AN1183" s="5">
        <v>3.7</v>
      </c>
      <c r="AO1183" s="5">
        <v>4.5</v>
      </c>
      <c r="AP1183" s="5">
        <v>8.3000000000000007</v>
      </c>
      <c r="AQ1183" s="5">
        <v>8.6</v>
      </c>
      <c r="AR1183" s="5">
        <v>1028.7</v>
      </c>
      <c r="AS1183" s="5">
        <v>0</v>
      </c>
      <c r="AT1183" s="5">
        <v>0</v>
      </c>
      <c r="AU1183" s="5">
        <v>0</v>
      </c>
      <c r="AV1183" s="5">
        <v>0</v>
      </c>
      <c r="AW1183" s="5">
        <v>0</v>
      </c>
      <c r="AX1183">
        <v>232</v>
      </c>
      <c r="AY1183">
        <v>1088</v>
      </c>
      <c r="AZ1183">
        <v>6.3</v>
      </c>
      <c r="BA1183">
        <v>6.5</v>
      </c>
      <c r="BB1183" s="55">
        <v>0.81527777777817101</v>
      </c>
    </row>
    <row r="1184" spans="2:54" x14ac:dyDescent="0.25">
      <c r="B1184" s="5">
        <v>6.3</v>
      </c>
      <c r="C1184" s="5">
        <v>84</v>
      </c>
      <c r="D1184" s="5">
        <v>3.8</v>
      </c>
      <c r="E1184" s="5">
        <v>4.5999999999999996</v>
      </c>
      <c r="F1184" s="5">
        <v>7.9</v>
      </c>
      <c r="G1184" s="5">
        <v>7.9</v>
      </c>
      <c r="H1184" s="5">
        <v>1028.5999999999999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>
        <v>232</v>
      </c>
      <c r="O1184">
        <v>1088</v>
      </c>
      <c r="P1184">
        <v>6.3</v>
      </c>
      <c r="Q1184">
        <v>6.5</v>
      </c>
      <c r="R1184" s="54"/>
      <c r="T1184" s="91">
        <f t="shared" si="59"/>
        <v>6.5</v>
      </c>
      <c r="U1184" s="94">
        <f t="shared" si="62"/>
        <v>-2.8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6.3</v>
      </c>
      <c r="AM1184" s="5">
        <v>84</v>
      </c>
      <c r="AN1184" s="5">
        <v>3.8</v>
      </c>
      <c r="AO1184" s="5">
        <v>4.5999999999999996</v>
      </c>
      <c r="AP1184" s="5">
        <v>7.9</v>
      </c>
      <c r="AQ1184" s="5">
        <v>7.9</v>
      </c>
      <c r="AR1184" s="5">
        <v>1028.5999999999999</v>
      </c>
      <c r="AS1184" s="5">
        <v>0</v>
      </c>
      <c r="AT1184" s="5">
        <v>0</v>
      </c>
      <c r="AU1184" s="5">
        <v>0</v>
      </c>
      <c r="AV1184" s="5">
        <v>0</v>
      </c>
      <c r="AW1184" s="5">
        <v>0</v>
      </c>
      <c r="AX1184">
        <v>232</v>
      </c>
      <c r="AY1184">
        <v>1088</v>
      </c>
      <c r="AZ1184">
        <v>6.3</v>
      </c>
      <c r="BA1184">
        <v>6.5</v>
      </c>
      <c r="BB1184" s="55">
        <v>0.81597222222261601</v>
      </c>
    </row>
    <row r="1185" spans="2:54" x14ac:dyDescent="0.25">
      <c r="B1185" s="5">
        <v>6.2</v>
      </c>
      <c r="C1185" s="5">
        <v>84</v>
      </c>
      <c r="D1185" s="5">
        <v>3.7</v>
      </c>
      <c r="E1185" s="5">
        <v>4.8</v>
      </c>
      <c r="F1185" s="5">
        <v>6.8</v>
      </c>
      <c r="G1185" s="5">
        <v>10.4</v>
      </c>
      <c r="H1185" s="5">
        <v>1028.3</v>
      </c>
      <c r="I1185" s="5">
        <v>0</v>
      </c>
      <c r="J1185" s="5">
        <v>0</v>
      </c>
      <c r="K1185" s="5">
        <v>0</v>
      </c>
      <c r="L1185" s="5">
        <v>0</v>
      </c>
      <c r="M1185" s="5">
        <v>0</v>
      </c>
      <c r="N1185">
        <v>232</v>
      </c>
      <c r="O1185">
        <v>1088</v>
      </c>
      <c r="P1185">
        <v>6.3</v>
      </c>
      <c r="Q1185">
        <v>6.5</v>
      </c>
      <c r="R1185" s="54"/>
      <c r="T1185" s="91">
        <f t="shared" si="59"/>
        <v>6.5</v>
      </c>
      <c r="U1185" s="94">
        <f t="shared" si="62"/>
        <v>-2.7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6.2</v>
      </c>
      <c r="AM1185" s="5">
        <v>84</v>
      </c>
      <c r="AN1185" s="5">
        <v>3.7</v>
      </c>
      <c r="AO1185" s="5">
        <v>4.8</v>
      </c>
      <c r="AP1185" s="5">
        <v>6.8</v>
      </c>
      <c r="AQ1185" s="5">
        <v>10.4</v>
      </c>
      <c r="AR1185" s="5">
        <v>1028.3</v>
      </c>
      <c r="AS1185" s="5">
        <v>0</v>
      </c>
      <c r="AT1185" s="5">
        <v>0</v>
      </c>
      <c r="AU1185" s="5">
        <v>0</v>
      </c>
      <c r="AV1185" s="5">
        <v>0</v>
      </c>
      <c r="AW1185" s="5">
        <v>0</v>
      </c>
      <c r="AX1185">
        <v>232</v>
      </c>
      <c r="AY1185">
        <v>1088</v>
      </c>
      <c r="AZ1185">
        <v>6.3</v>
      </c>
      <c r="BA1185">
        <v>6.5</v>
      </c>
      <c r="BB1185" s="55">
        <v>0.816666666667061</v>
      </c>
    </row>
    <row r="1186" spans="2:54" x14ac:dyDescent="0.25">
      <c r="B1186" s="5">
        <v>6.3</v>
      </c>
      <c r="C1186" s="5">
        <v>84</v>
      </c>
      <c r="D1186" s="5">
        <v>3.8</v>
      </c>
      <c r="E1186" s="5">
        <v>6.3</v>
      </c>
      <c r="F1186" s="5">
        <v>4.7</v>
      </c>
      <c r="G1186" s="5">
        <v>7.6</v>
      </c>
      <c r="H1186" s="5">
        <v>1028.7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>
        <v>232</v>
      </c>
      <c r="O1186">
        <v>1088</v>
      </c>
      <c r="P1186">
        <v>6.4</v>
      </c>
      <c r="Q1186">
        <v>6.5</v>
      </c>
      <c r="R1186" s="54"/>
      <c r="T1186" s="91">
        <f t="shared" si="59"/>
        <v>6.5</v>
      </c>
      <c r="U1186" s="94">
        <f t="shared" si="62"/>
        <v>-2.8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6.3</v>
      </c>
      <c r="AM1186" s="5">
        <v>84</v>
      </c>
      <c r="AN1186" s="5">
        <v>3.8</v>
      </c>
      <c r="AO1186" s="5">
        <v>6.3</v>
      </c>
      <c r="AP1186" s="5">
        <v>4.7</v>
      </c>
      <c r="AQ1186" s="5">
        <v>7.6</v>
      </c>
      <c r="AR1186" s="5">
        <v>1028.7</v>
      </c>
      <c r="AS1186" s="5">
        <v>0</v>
      </c>
      <c r="AT1186" s="5">
        <v>0</v>
      </c>
      <c r="AU1186" s="5">
        <v>0</v>
      </c>
      <c r="AV1186" s="5">
        <v>0</v>
      </c>
      <c r="AW1186" s="5">
        <v>0</v>
      </c>
      <c r="AX1186">
        <v>232</v>
      </c>
      <c r="AY1186">
        <v>1088</v>
      </c>
      <c r="AZ1186">
        <v>6.4</v>
      </c>
      <c r="BA1186">
        <v>6.5</v>
      </c>
      <c r="BB1186" s="55">
        <v>0.817361111111506</v>
      </c>
    </row>
    <row r="1187" spans="2:54" x14ac:dyDescent="0.25">
      <c r="B1187" s="5">
        <v>6.2</v>
      </c>
      <c r="C1187" s="5">
        <v>84</v>
      </c>
      <c r="D1187" s="5">
        <v>3.7</v>
      </c>
      <c r="E1187" s="5">
        <v>5.0999999999999996</v>
      </c>
      <c r="F1187" s="5">
        <v>6.1</v>
      </c>
      <c r="G1187" s="5">
        <v>6.8</v>
      </c>
      <c r="H1187" s="5">
        <v>1028.3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>
        <v>232</v>
      </c>
      <c r="O1187">
        <v>1088</v>
      </c>
      <c r="P1187">
        <v>6.3</v>
      </c>
      <c r="Q1187">
        <v>6.5</v>
      </c>
      <c r="R1187" s="54"/>
      <c r="T1187" s="91">
        <f t="shared" si="59"/>
        <v>6.5</v>
      </c>
      <c r="U1187" s="94">
        <f t="shared" si="62"/>
        <v>-2.7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6.2</v>
      </c>
      <c r="AM1187" s="5">
        <v>84</v>
      </c>
      <c r="AN1187" s="5">
        <v>3.7</v>
      </c>
      <c r="AO1187" s="5">
        <v>5.0999999999999996</v>
      </c>
      <c r="AP1187" s="5">
        <v>6.1</v>
      </c>
      <c r="AQ1187" s="5">
        <v>6.8</v>
      </c>
      <c r="AR1187" s="5">
        <v>1028.3</v>
      </c>
      <c r="AS1187" s="5">
        <v>0</v>
      </c>
      <c r="AT1187" s="5">
        <v>0</v>
      </c>
      <c r="AU1187" s="5">
        <v>0</v>
      </c>
      <c r="AV1187" s="5">
        <v>0</v>
      </c>
      <c r="AW1187" s="5">
        <v>0</v>
      </c>
      <c r="AX1187">
        <v>232</v>
      </c>
      <c r="AY1187">
        <v>1088</v>
      </c>
      <c r="AZ1187">
        <v>6.3</v>
      </c>
      <c r="BA1187">
        <v>6.5</v>
      </c>
      <c r="BB1187" s="55">
        <v>0.818055555555951</v>
      </c>
    </row>
    <row r="1188" spans="2:54" x14ac:dyDescent="0.25">
      <c r="B1188" s="5">
        <v>6.2</v>
      </c>
      <c r="C1188" s="5">
        <v>84</v>
      </c>
      <c r="D1188" s="5">
        <v>3.7</v>
      </c>
      <c r="E1188" s="5">
        <v>6.2</v>
      </c>
      <c r="F1188" s="5">
        <v>3.6</v>
      </c>
      <c r="G1188" s="5">
        <v>7.2</v>
      </c>
      <c r="H1188" s="5">
        <v>1028.5</v>
      </c>
      <c r="I1188" s="5">
        <v>0</v>
      </c>
      <c r="J1188" s="5">
        <v>0</v>
      </c>
      <c r="K1188" s="5">
        <v>0</v>
      </c>
      <c r="L1188" s="5">
        <v>0</v>
      </c>
      <c r="M1188" s="5">
        <v>0</v>
      </c>
      <c r="N1188">
        <v>232</v>
      </c>
      <c r="O1188">
        <v>1088</v>
      </c>
      <c r="P1188">
        <v>6.4</v>
      </c>
      <c r="Q1188">
        <v>6.5</v>
      </c>
      <c r="R1188" s="54"/>
      <c r="T1188" s="91">
        <f t="shared" si="59"/>
        <v>6.5</v>
      </c>
      <c r="U1188" s="94">
        <f t="shared" si="62"/>
        <v>-2.7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6.2</v>
      </c>
      <c r="AM1188" s="5">
        <v>84</v>
      </c>
      <c r="AN1188" s="5">
        <v>3.7</v>
      </c>
      <c r="AO1188" s="5">
        <v>6.2</v>
      </c>
      <c r="AP1188" s="5">
        <v>3.6</v>
      </c>
      <c r="AQ1188" s="5">
        <v>7.2</v>
      </c>
      <c r="AR1188" s="5">
        <v>1028.5</v>
      </c>
      <c r="AS1188" s="5">
        <v>0</v>
      </c>
      <c r="AT1188" s="5">
        <v>0</v>
      </c>
      <c r="AU1188" s="5">
        <v>0</v>
      </c>
      <c r="AV1188" s="5">
        <v>0</v>
      </c>
      <c r="AW1188" s="5">
        <v>0</v>
      </c>
      <c r="AX1188">
        <v>232</v>
      </c>
      <c r="AY1188">
        <v>1088</v>
      </c>
      <c r="AZ1188">
        <v>6.4</v>
      </c>
      <c r="BA1188">
        <v>6.5</v>
      </c>
      <c r="BB1188" s="55">
        <v>0.81875000000039599</v>
      </c>
    </row>
    <row r="1189" spans="2:54" x14ac:dyDescent="0.25">
      <c r="B1189" s="5">
        <v>6.2</v>
      </c>
      <c r="C1189" s="5">
        <v>84</v>
      </c>
      <c r="D1189" s="5">
        <v>3.7</v>
      </c>
      <c r="E1189" s="5">
        <v>6.2</v>
      </c>
      <c r="F1189" s="5">
        <v>2.5</v>
      </c>
      <c r="G1189" s="5">
        <v>6.5</v>
      </c>
      <c r="H1189" s="5">
        <v>1028.5999999999999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>
        <v>232</v>
      </c>
      <c r="O1189">
        <v>1088</v>
      </c>
      <c r="P1189">
        <v>6.3</v>
      </c>
      <c r="Q1189">
        <v>6.5</v>
      </c>
      <c r="R1189" s="54"/>
      <c r="T1189" s="91">
        <f t="shared" si="59"/>
        <v>6.5</v>
      </c>
      <c r="U1189" s="94">
        <f t="shared" si="62"/>
        <v>-2.7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6.2</v>
      </c>
      <c r="AM1189" s="5">
        <v>84</v>
      </c>
      <c r="AN1189" s="5">
        <v>3.7</v>
      </c>
      <c r="AO1189" s="5">
        <v>6.2</v>
      </c>
      <c r="AP1189" s="5">
        <v>2.5</v>
      </c>
      <c r="AQ1189" s="5">
        <v>6.5</v>
      </c>
      <c r="AR1189" s="5">
        <v>1028.5999999999999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0</v>
      </c>
      <c r="AX1189">
        <v>232</v>
      </c>
      <c r="AY1189">
        <v>1088</v>
      </c>
      <c r="AZ1189">
        <v>6.3</v>
      </c>
      <c r="BA1189">
        <v>6.5</v>
      </c>
      <c r="BB1189" s="55">
        <v>0.81944444444484099</v>
      </c>
    </row>
    <row r="1190" spans="2:54" x14ac:dyDescent="0.25">
      <c r="B1190" s="5">
        <v>6.2</v>
      </c>
      <c r="C1190" s="5">
        <v>83</v>
      </c>
      <c r="D1190" s="5">
        <v>3.5</v>
      </c>
      <c r="E1190" s="5">
        <v>5.4</v>
      </c>
      <c r="F1190" s="5">
        <v>5</v>
      </c>
      <c r="G1190" s="5">
        <v>9</v>
      </c>
      <c r="H1190" s="5">
        <v>1028.4000000000001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>
        <v>232</v>
      </c>
      <c r="O1190">
        <v>1088</v>
      </c>
      <c r="P1190">
        <v>6.4</v>
      </c>
      <c r="Q1190">
        <v>6.5</v>
      </c>
      <c r="R1190" s="54"/>
      <c r="T1190" s="91">
        <f t="shared" si="59"/>
        <v>6.5</v>
      </c>
      <c r="U1190" s="94">
        <f t="shared" si="62"/>
        <v>-2.7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6.2</v>
      </c>
      <c r="AM1190" s="5">
        <v>83</v>
      </c>
      <c r="AN1190" s="5">
        <v>3.5</v>
      </c>
      <c r="AO1190" s="5">
        <v>5.4</v>
      </c>
      <c r="AP1190" s="5">
        <v>5</v>
      </c>
      <c r="AQ1190" s="5">
        <v>9</v>
      </c>
      <c r="AR1190" s="5">
        <v>1028.4000000000001</v>
      </c>
      <c r="AS1190" s="5">
        <v>0</v>
      </c>
      <c r="AT1190" s="5">
        <v>0</v>
      </c>
      <c r="AU1190" s="5">
        <v>0</v>
      </c>
      <c r="AV1190" s="5">
        <v>0</v>
      </c>
      <c r="AW1190" s="5">
        <v>0</v>
      </c>
      <c r="AX1190">
        <v>232</v>
      </c>
      <c r="AY1190">
        <v>1088</v>
      </c>
      <c r="AZ1190">
        <v>6.4</v>
      </c>
      <c r="BA1190">
        <v>6.5</v>
      </c>
      <c r="BB1190" s="55">
        <v>0.82013888888928599</v>
      </c>
    </row>
    <row r="1191" spans="2:54" x14ac:dyDescent="0.25">
      <c r="B1191" s="5">
        <v>6.2</v>
      </c>
      <c r="C1191" s="5">
        <v>83</v>
      </c>
      <c r="D1191" s="5">
        <v>3.5</v>
      </c>
      <c r="E1191" s="5">
        <v>4.5</v>
      </c>
      <c r="F1191" s="5">
        <v>7.9</v>
      </c>
      <c r="G1191" s="5">
        <v>8.6</v>
      </c>
      <c r="H1191" s="5">
        <v>1028.5</v>
      </c>
      <c r="I1191" s="5">
        <v>0</v>
      </c>
      <c r="J1191" s="5">
        <v>0</v>
      </c>
      <c r="K1191" s="5">
        <v>0</v>
      </c>
      <c r="L1191" s="5">
        <v>0</v>
      </c>
      <c r="M1191" s="5">
        <v>0</v>
      </c>
      <c r="N1191">
        <v>232</v>
      </c>
      <c r="O1191">
        <v>1088</v>
      </c>
      <c r="P1191">
        <v>6.4</v>
      </c>
      <c r="Q1191">
        <v>6.5</v>
      </c>
      <c r="R1191" s="54"/>
      <c r="T1191" s="91">
        <f t="shared" si="59"/>
        <v>6.5</v>
      </c>
      <c r="U1191" s="94">
        <f t="shared" si="62"/>
        <v>-2.7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6.2</v>
      </c>
      <c r="AM1191" s="5">
        <v>83</v>
      </c>
      <c r="AN1191" s="5">
        <v>3.5</v>
      </c>
      <c r="AO1191" s="5">
        <v>4.5</v>
      </c>
      <c r="AP1191" s="5">
        <v>7.9</v>
      </c>
      <c r="AQ1191" s="5">
        <v>8.6</v>
      </c>
      <c r="AR1191" s="5">
        <v>1028.5</v>
      </c>
      <c r="AS1191" s="5">
        <v>0</v>
      </c>
      <c r="AT1191" s="5">
        <v>0</v>
      </c>
      <c r="AU1191" s="5">
        <v>0</v>
      </c>
      <c r="AV1191" s="5">
        <v>0</v>
      </c>
      <c r="AW1191" s="5">
        <v>0</v>
      </c>
      <c r="AX1191">
        <v>232</v>
      </c>
      <c r="AY1191">
        <v>1088</v>
      </c>
      <c r="AZ1191">
        <v>6.4</v>
      </c>
      <c r="BA1191">
        <v>6.5</v>
      </c>
      <c r="BB1191" s="55">
        <v>0.82083333333373099</v>
      </c>
    </row>
    <row r="1192" spans="2:54" x14ac:dyDescent="0.25">
      <c r="B1192" s="5">
        <v>6.1</v>
      </c>
      <c r="C1192" s="5">
        <v>83</v>
      </c>
      <c r="D1192" s="5">
        <v>3.4</v>
      </c>
      <c r="E1192" s="5">
        <v>6.1</v>
      </c>
      <c r="F1192" s="5">
        <v>3.2</v>
      </c>
      <c r="G1192" s="5">
        <v>5</v>
      </c>
      <c r="H1192" s="5">
        <v>1028.2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>
        <v>232</v>
      </c>
      <c r="O1192">
        <v>1088</v>
      </c>
      <c r="P1192">
        <v>6.3</v>
      </c>
      <c r="Q1192">
        <v>6.5</v>
      </c>
      <c r="R1192" s="54"/>
      <c r="T1192" s="91">
        <f t="shared" si="59"/>
        <v>6.5</v>
      </c>
      <c r="U1192" s="94">
        <f t="shared" si="62"/>
        <v>-2.5999999999999996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6.1</v>
      </c>
      <c r="AM1192" s="5">
        <v>83</v>
      </c>
      <c r="AN1192" s="5">
        <v>3.4</v>
      </c>
      <c r="AO1192" s="5">
        <v>6.1</v>
      </c>
      <c r="AP1192" s="5">
        <v>3.2</v>
      </c>
      <c r="AQ1192" s="5">
        <v>5</v>
      </c>
      <c r="AR1192" s="5">
        <v>1028.2</v>
      </c>
      <c r="AS1192" s="5">
        <v>0</v>
      </c>
      <c r="AT1192" s="5">
        <v>0</v>
      </c>
      <c r="AU1192" s="5">
        <v>0</v>
      </c>
      <c r="AV1192" s="5">
        <v>0</v>
      </c>
      <c r="AW1192" s="5">
        <v>0</v>
      </c>
      <c r="AX1192">
        <v>232</v>
      </c>
      <c r="AY1192">
        <v>1088</v>
      </c>
      <c r="AZ1192">
        <v>6.3</v>
      </c>
      <c r="BA1192">
        <v>6.5</v>
      </c>
      <c r="BB1192" s="55">
        <v>0.82152777777817598</v>
      </c>
    </row>
    <row r="1193" spans="2:54" x14ac:dyDescent="0.25">
      <c r="B1193" s="5">
        <v>6.1</v>
      </c>
      <c r="C1193" s="5">
        <v>83</v>
      </c>
      <c r="D1193" s="5">
        <v>3.4</v>
      </c>
      <c r="E1193" s="5">
        <v>6.1</v>
      </c>
      <c r="F1193" s="5">
        <v>4</v>
      </c>
      <c r="G1193" s="5">
        <v>5.8</v>
      </c>
      <c r="H1193" s="5">
        <v>1028.4000000000001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>
        <v>232</v>
      </c>
      <c r="O1193">
        <v>1088</v>
      </c>
      <c r="P1193">
        <v>6.3</v>
      </c>
      <c r="Q1193">
        <v>6.5</v>
      </c>
      <c r="R1193" s="54"/>
      <c r="T1193" s="91">
        <f t="shared" si="59"/>
        <v>6.5</v>
      </c>
      <c r="U1193" s="94">
        <f t="shared" si="62"/>
        <v>-2.5999999999999996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6.1</v>
      </c>
      <c r="AM1193" s="5">
        <v>83</v>
      </c>
      <c r="AN1193" s="5">
        <v>3.4</v>
      </c>
      <c r="AO1193" s="5">
        <v>6.1</v>
      </c>
      <c r="AP1193" s="5">
        <v>4</v>
      </c>
      <c r="AQ1193" s="5">
        <v>5.8</v>
      </c>
      <c r="AR1193" s="5">
        <v>1028.4000000000001</v>
      </c>
      <c r="AS1193" s="5">
        <v>0</v>
      </c>
      <c r="AT1193" s="5">
        <v>0</v>
      </c>
      <c r="AU1193" s="5">
        <v>0</v>
      </c>
      <c r="AV1193" s="5">
        <v>0</v>
      </c>
      <c r="AW1193" s="5">
        <v>0</v>
      </c>
      <c r="AX1193">
        <v>232</v>
      </c>
      <c r="AY1193">
        <v>1088</v>
      </c>
      <c r="AZ1193">
        <v>6.3</v>
      </c>
      <c r="BA1193">
        <v>6.5</v>
      </c>
      <c r="BB1193" s="55">
        <v>0.82222222222262098</v>
      </c>
    </row>
    <row r="1194" spans="2:54" x14ac:dyDescent="0.25">
      <c r="B1194" s="5">
        <v>6.1</v>
      </c>
      <c r="C1194" s="5">
        <v>83</v>
      </c>
      <c r="D1194" s="5">
        <v>3.4</v>
      </c>
      <c r="E1194" s="5">
        <v>5.3</v>
      </c>
      <c r="F1194" s="5">
        <v>5</v>
      </c>
      <c r="G1194" s="5">
        <v>8.3000000000000007</v>
      </c>
      <c r="H1194" s="5">
        <v>1028.3</v>
      </c>
      <c r="I1194" s="5">
        <v>0</v>
      </c>
      <c r="J1194" s="5">
        <v>0</v>
      </c>
      <c r="K1194" s="5">
        <v>0</v>
      </c>
      <c r="L1194" s="5">
        <v>0</v>
      </c>
      <c r="M1194" s="5">
        <v>0</v>
      </c>
      <c r="N1194">
        <v>232</v>
      </c>
      <c r="O1194">
        <v>1088</v>
      </c>
      <c r="P1194">
        <v>6.3</v>
      </c>
      <c r="Q1194">
        <v>6.5</v>
      </c>
      <c r="R1194" s="54"/>
      <c r="T1194" s="91">
        <f t="shared" si="59"/>
        <v>6.5</v>
      </c>
      <c r="U1194" s="94">
        <f t="shared" si="62"/>
        <v>-2.5999999999999996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6.1</v>
      </c>
      <c r="AM1194" s="5">
        <v>83</v>
      </c>
      <c r="AN1194" s="5">
        <v>3.4</v>
      </c>
      <c r="AO1194" s="5">
        <v>5.3</v>
      </c>
      <c r="AP1194" s="5">
        <v>5</v>
      </c>
      <c r="AQ1194" s="5">
        <v>8.3000000000000007</v>
      </c>
      <c r="AR1194" s="5">
        <v>1028.3</v>
      </c>
      <c r="AS1194" s="5">
        <v>0</v>
      </c>
      <c r="AT1194" s="5">
        <v>0</v>
      </c>
      <c r="AU1194" s="5">
        <v>0</v>
      </c>
      <c r="AV1194" s="5">
        <v>0</v>
      </c>
      <c r="AW1194" s="5">
        <v>0</v>
      </c>
      <c r="AX1194">
        <v>232</v>
      </c>
      <c r="AY1194">
        <v>1088</v>
      </c>
      <c r="AZ1194">
        <v>6.3</v>
      </c>
      <c r="BA1194">
        <v>6.5</v>
      </c>
      <c r="BB1194" s="55">
        <v>0.82291666666706598</v>
      </c>
    </row>
    <row r="1195" spans="2:54" x14ac:dyDescent="0.25">
      <c r="B1195" s="5">
        <v>6.1</v>
      </c>
      <c r="C1195" s="5">
        <v>83</v>
      </c>
      <c r="D1195" s="5">
        <v>3.4</v>
      </c>
      <c r="E1195" s="5">
        <v>6.1</v>
      </c>
      <c r="F1195" s="5">
        <v>2.2000000000000002</v>
      </c>
      <c r="G1195" s="5">
        <v>4</v>
      </c>
      <c r="H1195" s="5">
        <v>1028.3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>
        <v>232</v>
      </c>
      <c r="O1195">
        <v>1088</v>
      </c>
      <c r="P1195">
        <v>6.3</v>
      </c>
      <c r="Q1195">
        <v>6.5</v>
      </c>
      <c r="R1195" s="54"/>
      <c r="T1195" s="91">
        <f t="shared" si="59"/>
        <v>6.5</v>
      </c>
      <c r="U1195" s="94">
        <f t="shared" si="62"/>
        <v>-2.5999999999999996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6.1</v>
      </c>
      <c r="AM1195" s="5">
        <v>83</v>
      </c>
      <c r="AN1195" s="5">
        <v>3.4</v>
      </c>
      <c r="AO1195" s="5">
        <v>6.1</v>
      </c>
      <c r="AP1195" s="5">
        <v>2.2000000000000002</v>
      </c>
      <c r="AQ1195" s="5">
        <v>4</v>
      </c>
      <c r="AR1195" s="5">
        <v>1028.3</v>
      </c>
      <c r="AS1195" s="5">
        <v>0</v>
      </c>
      <c r="AT1195" s="5">
        <v>0</v>
      </c>
      <c r="AU1195" s="5">
        <v>0</v>
      </c>
      <c r="AV1195" s="5">
        <v>0</v>
      </c>
      <c r="AW1195" s="5">
        <v>0</v>
      </c>
      <c r="AX1195">
        <v>232</v>
      </c>
      <c r="AY1195">
        <v>1088</v>
      </c>
      <c r="AZ1195">
        <v>6.3</v>
      </c>
      <c r="BA1195">
        <v>6.5</v>
      </c>
      <c r="BB1195" s="55">
        <v>0.82361111111151097</v>
      </c>
    </row>
    <row r="1196" spans="2:54" x14ac:dyDescent="0.25">
      <c r="B1196" s="5">
        <v>6.1</v>
      </c>
      <c r="C1196" s="5">
        <v>83</v>
      </c>
      <c r="D1196" s="5">
        <v>3.4</v>
      </c>
      <c r="E1196" s="5">
        <v>6.1</v>
      </c>
      <c r="F1196" s="5">
        <v>4.3</v>
      </c>
      <c r="G1196" s="5">
        <v>4.3</v>
      </c>
      <c r="H1196" s="5">
        <v>1028.4000000000001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>
        <v>232</v>
      </c>
      <c r="O1196">
        <v>1088</v>
      </c>
      <c r="P1196">
        <v>6.3</v>
      </c>
      <c r="Q1196">
        <v>6.5</v>
      </c>
      <c r="R1196" s="54"/>
      <c r="T1196" s="91">
        <f t="shared" si="59"/>
        <v>6.5</v>
      </c>
      <c r="U1196" s="94">
        <f t="shared" si="62"/>
        <v>-2.5999999999999996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6.1</v>
      </c>
      <c r="AM1196" s="5">
        <v>83</v>
      </c>
      <c r="AN1196" s="5">
        <v>3.4</v>
      </c>
      <c r="AO1196" s="5">
        <v>6.1</v>
      </c>
      <c r="AP1196" s="5">
        <v>4.3</v>
      </c>
      <c r="AQ1196" s="5">
        <v>4.3</v>
      </c>
      <c r="AR1196" s="5">
        <v>1028.4000000000001</v>
      </c>
      <c r="AS1196" s="5">
        <v>0</v>
      </c>
      <c r="AT1196" s="5">
        <v>0</v>
      </c>
      <c r="AU1196" s="5">
        <v>0</v>
      </c>
      <c r="AV1196" s="5">
        <v>0</v>
      </c>
      <c r="AW1196" s="5">
        <v>0</v>
      </c>
      <c r="AX1196">
        <v>232</v>
      </c>
      <c r="AY1196">
        <v>1088</v>
      </c>
      <c r="AZ1196">
        <v>6.3</v>
      </c>
      <c r="BA1196">
        <v>6.5</v>
      </c>
      <c r="BB1196" s="55">
        <v>0.82430555555595597</v>
      </c>
    </row>
    <row r="1197" spans="2:54" x14ac:dyDescent="0.25">
      <c r="B1197" s="5">
        <v>6.1</v>
      </c>
      <c r="C1197" s="5">
        <v>84</v>
      </c>
      <c r="D1197" s="5">
        <v>3.6</v>
      </c>
      <c r="E1197" s="5">
        <v>5.3</v>
      </c>
      <c r="F1197" s="5">
        <v>5</v>
      </c>
      <c r="G1197" s="5">
        <v>11.5</v>
      </c>
      <c r="H1197" s="5">
        <v>1028.4000000000001</v>
      </c>
      <c r="I1197" s="5">
        <v>0</v>
      </c>
      <c r="J1197" s="5">
        <v>0</v>
      </c>
      <c r="K1197" s="5">
        <v>0</v>
      </c>
      <c r="L1197" s="5">
        <v>0</v>
      </c>
      <c r="M1197" s="5">
        <v>0</v>
      </c>
      <c r="N1197">
        <v>232</v>
      </c>
      <c r="O1197">
        <v>1088</v>
      </c>
      <c r="P1197">
        <v>6.3</v>
      </c>
      <c r="Q1197">
        <v>6.5</v>
      </c>
      <c r="R1197" s="54"/>
      <c r="T1197" s="91">
        <f t="shared" si="59"/>
        <v>6.5</v>
      </c>
      <c r="U1197" s="94">
        <f t="shared" si="62"/>
        <v>-2.5999999999999996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6.1</v>
      </c>
      <c r="AM1197" s="5">
        <v>84</v>
      </c>
      <c r="AN1197" s="5">
        <v>3.6</v>
      </c>
      <c r="AO1197" s="5">
        <v>5.3</v>
      </c>
      <c r="AP1197" s="5">
        <v>5</v>
      </c>
      <c r="AQ1197" s="5">
        <v>11.5</v>
      </c>
      <c r="AR1197" s="5">
        <v>1028.4000000000001</v>
      </c>
      <c r="AS1197" s="5">
        <v>0</v>
      </c>
      <c r="AT1197" s="5">
        <v>0</v>
      </c>
      <c r="AU1197" s="5">
        <v>0</v>
      </c>
      <c r="AV1197" s="5">
        <v>0</v>
      </c>
      <c r="AW1197" s="5">
        <v>0</v>
      </c>
      <c r="AX1197">
        <v>232</v>
      </c>
      <c r="AY1197">
        <v>1088</v>
      </c>
      <c r="AZ1197">
        <v>6.3</v>
      </c>
      <c r="BA1197">
        <v>6.5</v>
      </c>
      <c r="BB1197" s="55">
        <v>0.82500000000040097</v>
      </c>
    </row>
    <row r="1198" spans="2:54" x14ac:dyDescent="0.25">
      <c r="B1198" s="5">
        <v>6.1</v>
      </c>
      <c r="C1198" s="5">
        <v>84</v>
      </c>
      <c r="D1198" s="5">
        <v>3.6</v>
      </c>
      <c r="E1198" s="5">
        <v>5.3</v>
      </c>
      <c r="F1198" s="5">
        <v>5</v>
      </c>
      <c r="G1198" s="5">
        <v>11.5</v>
      </c>
      <c r="H1198" s="5">
        <v>1028.5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>
        <v>232</v>
      </c>
      <c r="O1198">
        <v>1088</v>
      </c>
      <c r="P1198">
        <v>6.3</v>
      </c>
      <c r="Q1198">
        <v>6.5</v>
      </c>
      <c r="R1198" s="54"/>
      <c r="T1198" s="91">
        <f t="shared" si="59"/>
        <v>6.5</v>
      </c>
      <c r="U1198" s="94">
        <f t="shared" si="62"/>
        <v>-2.5999999999999996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6.1</v>
      </c>
      <c r="AM1198" s="5">
        <v>84</v>
      </c>
      <c r="AN1198" s="5">
        <v>3.6</v>
      </c>
      <c r="AO1198" s="5">
        <v>5.3</v>
      </c>
      <c r="AP1198" s="5">
        <v>5</v>
      </c>
      <c r="AQ1198" s="5">
        <v>11.5</v>
      </c>
      <c r="AR1198" s="5">
        <v>1028.5</v>
      </c>
      <c r="AS1198" s="5">
        <v>0</v>
      </c>
      <c r="AT1198" s="5">
        <v>0</v>
      </c>
      <c r="AU1198" s="5">
        <v>0</v>
      </c>
      <c r="AV1198" s="5">
        <v>0</v>
      </c>
      <c r="AW1198" s="5">
        <v>0</v>
      </c>
      <c r="AX1198">
        <v>232</v>
      </c>
      <c r="AY1198">
        <v>1088</v>
      </c>
      <c r="AZ1198">
        <v>6.3</v>
      </c>
      <c r="BA1198">
        <v>6.5</v>
      </c>
      <c r="BB1198" s="55">
        <v>0.82569444444484597</v>
      </c>
    </row>
    <row r="1199" spans="2:54" x14ac:dyDescent="0.25">
      <c r="B1199" s="5">
        <v>6.1</v>
      </c>
      <c r="C1199" s="5">
        <v>84</v>
      </c>
      <c r="D1199" s="5">
        <v>3.6</v>
      </c>
      <c r="E1199" s="5">
        <v>5.2</v>
      </c>
      <c r="F1199" s="5">
        <v>5.4</v>
      </c>
      <c r="G1199" s="5">
        <v>6.5</v>
      </c>
      <c r="H1199" s="5">
        <v>1028.5999999999999</v>
      </c>
      <c r="I1199" s="5">
        <v>0</v>
      </c>
      <c r="J1199" s="5">
        <v>0</v>
      </c>
      <c r="K1199" s="5">
        <v>0</v>
      </c>
      <c r="L1199" s="5">
        <v>0</v>
      </c>
      <c r="M1199" s="5">
        <v>0</v>
      </c>
      <c r="N1199">
        <v>232</v>
      </c>
      <c r="O1199">
        <v>1088</v>
      </c>
      <c r="P1199">
        <v>6.3</v>
      </c>
      <c r="Q1199">
        <v>6.5</v>
      </c>
      <c r="R1199" s="54"/>
      <c r="T1199" s="91">
        <f t="shared" si="59"/>
        <v>6.5</v>
      </c>
      <c r="U1199" s="94">
        <f t="shared" si="62"/>
        <v>-2.5999999999999996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6.1</v>
      </c>
      <c r="AM1199" s="5">
        <v>84</v>
      </c>
      <c r="AN1199" s="5">
        <v>3.6</v>
      </c>
      <c r="AO1199" s="5">
        <v>5.2</v>
      </c>
      <c r="AP1199" s="5">
        <v>5.4</v>
      </c>
      <c r="AQ1199" s="5">
        <v>6.5</v>
      </c>
      <c r="AR1199" s="5">
        <v>1028.5999999999999</v>
      </c>
      <c r="AS1199" s="5">
        <v>0</v>
      </c>
      <c r="AT1199" s="5">
        <v>0</v>
      </c>
      <c r="AU1199" s="5">
        <v>0</v>
      </c>
      <c r="AV1199" s="5">
        <v>0</v>
      </c>
      <c r="AW1199" s="5">
        <v>0</v>
      </c>
      <c r="AX1199">
        <v>232</v>
      </c>
      <c r="AY1199">
        <v>1088</v>
      </c>
      <c r="AZ1199">
        <v>6.3</v>
      </c>
      <c r="BA1199">
        <v>6.5</v>
      </c>
      <c r="BB1199" s="55">
        <v>0.82638888888929096</v>
      </c>
    </row>
    <row r="1200" spans="2:54" x14ac:dyDescent="0.25">
      <c r="B1200" s="5">
        <v>6.1</v>
      </c>
      <c r="C1200" s="5">
        <v>84</v>
      </c>
      <c r="D1200" s="5">
        <v>3.6</v>
      </c>
      <c r="E1200" s="5">
        <v>6.1</v>
      </c>
      <c r="F1200" s="5">
        <v>2.5</v>
      </c>
      <c r="G1200" s="5">
        <v>5</v>
      </c>
      <c r="H1200" s="5">
        <v>1028.4000000000001</v>
      </c>
      <c r="I1200" s="5">
        <v>0</v>
      </c>
      <c r="J1200" s="5">
        <v>0</v>
      </c>
      <c r="K1200" s="5">
        <v>0</v>
      </c>
      <c r="L1200" s="5">
        <v>0</v>
      </c>
      <c r="M1200" s="5">
        <v>0</v>
      </c>
      <c r="N1200">
        <v>232</v>
      </c>
      <c r="O1200">
        <v>1088</v>
      </c>
      <c r="P1200">
        <v>6.3</v>
      </c>
      <c r="Q1200">
        <v>6.5</v>
      </c>
      <c r="R1200" s="54"/>
      <c r="T1200" s="91">
        <f t="shared" si="59"/>
        <v>6.5</v>
      </c>
      <c r="U1200" s="94">
        <f t="shared" si="62"/>
        <v>-2.5999999999999996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6.1</v>
      </c>
      <c r="AM1200" s="5">
        <v>84</v>
      </c>
      <c r="AN1200" s="5">
        <v>3.6</v>
      </c>
      <c r="AO1200" s="5">
        <v>6.1</v>
      </c>
      <c r="AP1200" s="5">
        <v>2.5</v>
      </c>
      <c r="AQ1200" s="5">
        <v>5</v>
      </c>
      <c r="AR1200" s="5">
        <v>1028.4000000000001</v>
      </c>
      <c r="AS1200" s="5">
        <v>0</v>
      </c>
      <c r="AT1200" s="5">
        <v>0</v>
      </c>
      <c r="AU1200" s="5">
        <v>0</v>
      </c>
      <c r="AV1200" s="5">
        <v>0</v>
      </c>
      <c r="AW1200" s="5">
        <v>0</v>
      </c>
      <c r="AX1200">
        <v>232</v>
      </c>
      <c r="AY1200">
        <v>1088</v>
      </c>
      <c r="AZ1200">
        <v>6.3</v>
      </c>
      <c r="BA1200">
        <v>6.5</v>
      </c>
      <c r="BB1200" s="55">
        <v>0.82708333333373596</v>
      </c>
    </row>
    <row r="1201" spans="2:54" x14ac:dyDescent="0.25">
      <c r="B1201" s="5">
        <v>6.1</v>
      </c>
      <c r="C1201" s="5">
        <v>84</v>
      </c>
      <c r="D1201" s="5">
        <v>3.6</v>
      </c>
      <c r="E1201" s="5">
        <v>6.1</v>
      </c>
      <c r="F1201" s="5">
        <v>4.3</v>
      </c>
      <c r="G1201" s="5">
        <v>4.3</v>
      </c>
      <c r="H1201" s="5">
        <v>1028.5999999999999</v>
      </c>
      <c r="I1201" s="5">
        <v>0</v>
      </c>
      <c r="J1201" s="5">
        <v>0</v>
      </c>
      <c r="K1201" s="5">
        <v>0</v>
      </c>
      <c r="L1201" s="5">
        <v>0</v>
      </c>
      <c r="M1201" s="5">
        <v>0</v>
      </c>
      <c r="N1201">
        <v>232</v>
      </c>
      <c r="O1201">
        <v>1088</v>
      </c>
      <c r="P1201">
        <v>6.3</v>
      </c>
      <c r="Q1201">
        <v>6.5</v>
      </c>
      <c r="R1201" s="54"/>
      <c r="T1201" s="91">
        <f t="shared" si="59"/>
        <v>6.5</v>
      </c>
      <c r="U1201" s="94">
        <f t="shared" si="62"/>
        <v>-2.5999999999999996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6.1</v>
      </c>
      <c r="AM1201" s="5">
        <v>84</v>
      </c>
      <c r="AN1201" s="5">
        <v>3.6</v>
      </c>
      <c r="AO1201" s="5">
        <v>6.1</v>
      </c>
      <c r="AP1201" s="5">
        <v>4.3</v>
      </c>
      <c r="AQ1201" s="5">
        <v>4.3</v>
      </c>
      <c r="AR1201" s="5">
        <v>1028.5999999999999</v>
      </c>
      <c r="AS1201" s="5">
        <v>0</v>
      </c>
      <c r="AT1201" s="5">
        <v>0</v>
      </c>
      <c r="AU1201" s="5">
        <v>0</v>
      </c>
      <c r="AV1201" s="5">
        <v>0</v>
      </c>
      <c r="AW1201" s="5">
        <v>0</v>
      </c>
      <c r="AX1201">
        <v>232</v>
      </c>
      <c r="AY1201">
        <v>1088</v>
      </c>
      <c r="AZ1201">
        <v>6.3</v>
      </c>
      <c r="BA1201">
        <v>6.5</v>
      </c>
      <c r="BB1201" s="55">
        <v>0.82777777777818096</v>
      </c>
    </row>
    <row r="1202" spans="2:54" x14ac:dyDescent="0.25">
      <c r="B1202" s="5">
        <v>6.1</v>
      </c>
      <c r="C1202" s="5">
        <v>84</v>
      </c>
      <c r="D1202" s="5">
        <v>3.6</v>
      </c>
      <c r="E1202" s="5">
        <v>6.1</v>
      </c>
      <c r="F1202" s="5">
        <v>2.2000000000000002</v>
      </c>
      <c r="G1202" s="5">
        <v>5.4</v>
      </c>
      <c r="H1202" s="5">
        <v>1028.5</v>
      </c>
      <c r="I1202" s="5">
        <v>0</v>
      </c>
      <c r="J1202" s="5">
        <v>0</v>
      </c>
      <c r="K1202" s="5">
        <v>0</v>
      </c>
      <c r="L1202" s="5">
        <v>0</v>
      </c>
      <c r="M1202" s="5">
        <v>0</v>
      </c>
      <c r="N1202">
        <v>232</v>
      </c>
      <c r="O1202">
        <v>1088</v>
      </c>
      <c r="P1202">
        <v>6.3</v>
      </c>
      <c r="Q1202">
        <v>6.5</v>
      </c>
      <c r="R1202" s="54"/>
      <c r="T1202" s="91">
        <f t="shared" ref="T1202:T1265" si="63">MAX($P1202,$Q1202)</f>
        <v>6.5</v>
      </c>
      <c r="U1202" s="94">
        <f t="shared" si="62"/>
        <v>-2.5999999999999996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6.1</v>
      </c>
      <c r="AM1202" s="5">
        <v>84</v>
      </c>
      <c r="AN1202" s="5">
        <v>3.6</v>
      </c>
      <c r="AO1202" s="5">
        <v>6.1</v>
      </c>
      <c r="AP1202" s="5">
        <v>2.2000000000000002</v>
      </c>
      <c r="AQ1202" s="5">
        <v>5.4</v>
      </c>
      <c r="AR1202" s="5">
        <v>1028.5</v>
      </c>
      <c r="AS1202" s="5">
        <v>0</v>
      </c>
      <c r="AT1202" s="5">
        <v>0</v>
      </c>
      <c r="AU1202" s="5">
        <v>0</v>
      </c>
      <c r="AV1202" s="5">
        <v>0</v>
      </c>
      <c r="AW1202" s="5">
        <v>0</v>
      </c>
      <c r="AX1202">
        <v>232</v>
      </c>
      <c r="AY1202">
        <v>1088</v>
      </c>
      <c r="AZ1202">
        <v>6.3</v>
      </c>
      <c r="BA1202">
        <v>6.5</v>
      </c>
      <c r="BB1202" s="55">
        <v>0.82847222222262595</v>
      </c>
    </row>
    <row r="1203" spans="2:54" x14ac:dyDescent="0.25">
      <c r="B1203" s="5">
        <v>6.1</v>
      </c>
      <c r="C1203" s="5">
        <v>84</v>
      </c>
      <c r="D1203" s="5">
        <v>3.6</v>
      </c>
      <c r="E1203" s="5">
        <v>6.1</v>
      </c>
      <c r="F1203" s="5">
        <v>2.5</v>
      </c>
      <c r="G1203" s="5">
        <v>2.9</v>
      </c>
      <c r="H1203" s="5">
        <v>1028.5</v>
      </c>
      <c r="I1203" s="5">
        <v>0</v>
      </c>
      <c r="J1203" s="5">
        <v>0</v>
      </c>
      <c r="K1203" s="5">
        <v>0</v>
      </c>
      <c r="L1203" s="5">
        <v>0</v>
      </c>
      <c r="M1203" s="5">
        <v>0</v>
      </c>
      <c r="N1203">
        <v>232</v>
      </c>
      <c r="O1203">
        <v>1088</v>
      </c>
      <c r="P1203">
        <v>6.3</v>
      </c>
      <c r="Q1203">
        <v>6.5</v>
      </c>
      <c r="R1203" s="54"/>
      <c r="T1203" s="91">
        <f t="shared" si="63"/>
        <v>6.5</v>
      </c>
      <c r="U1203" s="94">
        <f t="shared" si="62"/>
        <v>-2.5999999999999996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6.1</v>
      </c>
      <c r="AM1203" s="5">
        <v>84</v>
      </c>
      <c r="AN1203" s="5">
        <v>3.6</v>
      </c>
      <c r="AO1203" s="5">
        <v>6.1</v>
      </c>
      <c r="AP1203" s="5">
        <v>2.5</v>
      </c>
      <c r="AQ1203" s="5">
        <v>2.9</v>
      </c>
      <c r="AR1203" s="5">
        <v>1028.5</v>
      </c>
      <c r="AS1203" s="5">
        <v>0</v>
      </c>
      <c r="AT1203" s="5">
        <v>0</v>
      </c>
      <c r="AU1203" s="5">
        <v>0</v>
      </c>
      <c r="AV1203" s="5">
        <v>0</v>
      </c>
      <c r="AW1203" s="5">
        <v>0</v>
      </c>
      <c r="AX1203">
        <v>232</v>
      </c>
      <c r="AY1203">
        <v>1088</v>
      </c>
      <c r="AZ1203">
        <v>6.3</v>
      </c>
      <c r="BA1203">
        <v>6.5</v>
      </c>
      <c r="BB1203" s="55">
        <v>0.82916666666707095</v>
      </c>
    </row>
    <row r="1204" spans="2:54" x14ac:dyDescent="0.25">
      <c r="B1204" s="5">
        <v>6.1</v>
      </c>
      <c r="C1204" s="5">
        <v>84</v>
      </c>
      <c r="D1204" s="5">
        <v>3.6</v>
      </c>
      <c r="E1204" s="5">
        <v>5.3</v>
      </c>
      <c r="F1204" s="5">
        <v>5</v>
      </c>
      <c r="G1204" s="5">
        <v>7.2</v>
      </c>
      <c r="H1204" s="5">
        <v>1028.3</v>
      </c>
      <c r="I1204" s="5">
        <v>0</v>
      </c>
      <c r="J1204" s="5">
        <v>0</v>
      </c>
      <c r="K1204" s="5">
        <v>0</v>
      </c>
      <c r="L1204" s="5">
        <v>0</v>
      </c>
      <c r="M1204" s="5">
        <v>0</v>
      </c>
      <c r="N1204">
        <v>232</v>
      </c>
      <c r="O1204">
        <v>1088</v>
      </c>
      <c r="P1204">
        <v>6.3</v>
      </c>
      <c r="Q1204">
        <v>6.5</v>
      </c>
      <c r="R1204" s="54"/>
      <c r="T1204" s="91">
        <f t="shared" si="63"/>
        <v>6.5</v>
      </c>
      <c r="U1204" s="94">
        <f t="shared" si="62"/>
        <v>-2.5999999999999996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6.1</v>
      </c>
      <c r="AM1204" s="5">
        <v>84</v>
      </c>
      <c r="AN1204" s="5">
        <v>3.6</v>
      </c>
      <c r="AO1204" s="5">
        <v>5.3</v>
      </c>
      <c r="AP1204" s="5">
        <v>5</v>
      </c>
      <c r="AQ1204" s="5">
        <v>7.2</v>
      </c>
      <c r="AR1204" s="5">
        <v>1028.3</v>
      </c>
      <c r="AS1204" s="5">
        <v>0</v>
      </c>
      <c r="AT1204" s="5">
        <v>0</v>
      </c>
      <c r="AU1204" s="5">
        <v>0</v>
      </c>
      <c r="AV1204" s="5">
        <v>0</v>
      </c>
      <c r="AW1204" s="5">
        <v>0</v>
      </c>
      <c r="AX1204">
        <v>232</v>
      </c>
      <c r="AY1204">
        <v>1088</v>
      </c>
      <c r="AZ1204">
        <v>6.3</v>
      </c>
      <c r="BA1204">
        <v>6.5</v>
      </c>
      <c r="BB1204" s="55">
        <v>0.82986111111151595</v>
      </c>
    </row>
    <row r="1205" spans="2:54" x14ac:dyDescent="0.25">
      <c r="B1205" s="5">
        <v>6</v>
      </c>
      <c r="C1205" s="5">
        <v>84</v>
      </c>
      <c r="D1205" s="5">
        <v>3.5</v>
      </c>
      <c r="E1205" s="5">
        <v>6</v>
      </c>
      <c r="F1205" s="5">
        <v>4.3</v>
      </c>
      <c r="G1205" s="5">
        <v>5.8</v>
      </c>
      <c r="H1205" s="5">
        <v>1028.7</v>
      </c>
      <c r="I1205" s="5">
        <v>0</v>
      </c>
      <c r="J1205" s="5">
        <v>0</v>
      </c>
      <c r="K1205" s="5">
        <v>0</v>
      </c>
      <c r="L1205" s="5">
        <v>0</v>
      </c>
      <c r="M1205" s="5">
        <v>0</v>
      </c>
      <c r="N1205">
        <v>232</v>
      </c>
      <c r="O1205">
        <v>1088</v>
      </c>
      <c r="P1205">
        <v>6.3</v>
      </c>
      <c r="Q1205">
        <v>6.5</v>
      </c>
      <c r="R1205" s="54"/>
      <c r="T1205" s="91">
        <f t="shared" si="63"/>
        <v>6.5</v>
      </c>
      <c r="U1205" s="94">
        <f t="shared" si="62"/>
        <v>-2.5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6</v>
      </c>
      <c r="AM1205" s="5">
        <v>84</v>
      </c>
      <c r="AN1205" s="5">
        <v>3.5</v>
      </c>
      <c r="AO1205" s="5">
        <v>6</v>
      </c>
      <c r="AP1205" s="5">
        <v>4.3</v>
      </c>
      <c r="AQ1205" s="5">
        <v>5.8</v>
      </c>
      <c r="AR1205" s="5">
        <v>1028.7</v>
      </c>
      <c r="AS1205" s="5">
        <v>0</v>
      </c>
      <c r="AT1205" s="5">
        <v>0</v>
      </c>
      <c r="AU1205" s="5">
        <v>0</v>
      </c>
      <c r="AV1205" s="5">
        <v>0</v>
      </c>
      <c r="AW1205" s="5">
        <v>0</v>
      </c>
      <c r="AX1205">
        <v>232</v>
      </c>
      <c r="AY1205">
        <v>1088</v>
      </c>
      <c r="AZ1205">
        <v>6.3</v>
      </c>
      <c r="BA1205">
        <v>6.5</v>
      </c>
      <c r="BB1205" s="55">
        <v>0.83055555555596094</v>
      </c>
    </row>
    <row r="1206" spans="2:54" x14ac:dyDescent="0.25">
      <c r="B1206" s="5">
        <v>6</v>
      </c>
      <c r="C1206" s="5">
        <v>84</v>
      </c>
      <c r="D1206" s="5">
        <v>3.5</v>
      </c>
      <c r="E1206" s="5">
        <v>6</v>
      </c>
      <c r="F1206" s="5">
        <v>4.3</v>
      </c>
      <c r="G1206" s="5">
        <v>8.3000000000000007</v>
      </c>
      <c r="H1206" s="5">
        <v>1028.4000000000001</v>
      </c>
      <c r="I1206" s="5">
        <v>0</v>
      </c>
      <c r="J1206" s="5">
        <v>0</v>
      </c>
      <c r="K1206" s="5">
        <v>0</v>
      </c>
      <c r="L1206" s="5">
        <v>0</v>
      </c>
      <c r="M1206" s="5">
        <v>0</v>
      </c>
      <c r="N1206">
        <v>232</v>
      </c>
      <c r="O1206">
        <v>1088</v>
      </c>
      <c r="P1206">
        <v>6.3</v>
      </c>
      <c r="Q1206">
        <v>6.5</v>
      </c>
      <c r="R1206" s="54"/>
      <c r="T1206" s="91">
        <f t="shared" si="63"/>
        <v>6.5</v>
      </c>
      <c r="U1206" s="94">
        <f t="shared" si="62"/>
        <v>-2.5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6</v>
      </c>
      <c r="AM1206" s="5">
        <v>84</v>
      </c>
      <c r="AN1206" s="5">
        <v>3.5</v>
      </c>
      <c r="AO1206" s="5">
        <v>6</v>
      </c>
      <c r="AP1206" s="5">
        <v>4.3</v>
      </c>
      <c r="AQ1206" s="5">
        <v>8.3000000000000007</v>
      </c>
      <c r="AR1206" s="5">
        <v>1028.4000000000001</v>
      </c>
      <c r="AS1206" s="5">
        <v>0</v>
      </c>
      <c r="AT1206" s="5">
        <v>0</v>
      </c>
      <c r="AU1206" s="5">
        <v>0</v>
      </c>
      <c r="AV1206" s="5">
        <v>0</v>
      </c>
      <c r="AW1206" s="5">
        <v>0</v>
      </c>
      <c r="AX1206">
        <v>232</v>
      </c>
      <c r="AY1206">
        <v>1088</v>
      </c>
      <c r="AZ1206">
        <v>6.3</v>
      </c>
      <c r="BA1206">
        <v>6.5</v>
      </c>
      <c r="BB1206" s="55">
        <v>0.83125000000040605</v>
      </c>
    </row>
    <row r="1207" spans="2:54" x14ac:dyDescent="0.25">
      <c r="B1207" s="5">
        <v>6</v>
      </c>
      <c r="C1207" s="5">
        <v>84</v>
      </c>
      <c r="D1207" s="5">
        <v>3.5</v>
      </c>
      <c r="E1207" s="5">
        <v>4.3</v>
      </c>
      <c r="F1207" s="5">
        <v>7.9</v>
      </c>
      <c r="G1207" s="5">
        <v>7.9</v>
      </c>
      <c r="H1207" s="5">
        <v>1028.3</v>
      </c>
      <c r="I1207" s="5">
        <v>0</v>
      </c>
      <c r="J1207" s="5">
        <v>0</v>
      </c>
      <c r="K1207" s="5">
        <v>0</v>
      </c>
      <c r="L1207" s="5">
        <v>0</v>
      </c>
      <c r="M1207" s="5">
        <v>0</v>
      </c>
      <c r="N1207">
        <v>232</v>
      </c>
      <c r="O1207">
        <v>1088</v>
      </c>
      <c r="P1207">
        <v>6.3</v>
      </c>
      <c r="Q1207">
        <v>6.5</v>
      </c>
      <c r="R1207" s="54"/>
      <c r="T1207" s="91">
        <f t="shared" si="63"/>
        <v>6.5</v>
      </c>
      <c r="U1207" s="94">
        <f t="shared" si="62"/>
        <v>-2.5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6</v>
      </c>
      <c r="AM1207" s="5">
        <v>84</v>
      </c>
      <c r="AN1207" s="5">
        <v>3.5</v>
      </c>
      <c r="AO1207" s="5">
        <v>4.3</v>
      </c>
      <c r="AP1207" s="5">
        <v>7.9</v>
      </c>
      <c r="AQ1207" s="5">
        <v>7.9</v>
      </c>
      <c r="AR1207" s="5">
        <v>1028.3</v>
      </c>
      <c r="AS1207" s="5">
        <v>0</v>
      </c>
      <c r="AT1207" s="5">
        <v>0</v>
      </c>
      <c r="AU1207" s="5">
        <v>0</v>
      </c>
      <c r="AV1207" s="5">
        <v>0</v>
      </c>
      <c r="AW1207" s="5">
        <v>0</v>
      </c>
      <c r="AX1207">
        <v>232</v>
      </c>
      <c r="AY1207">
        <v>1088</v>
      </c>
      <c r="AZ1207">
        <v>6.3</v>
      </c>
      <c r="BA1207">
        <v>6.5</v>
      </c>
      <c r="BB1207" s="55">
        <v>0.83194444444485105</v>
      </c>
    </row>
    <row r="1208" spans="2:54" x14ac:dyDescent="0.25">
      <c r="B1208" s="5">
        <v>6</v>
      </c>
      <c r="C1208" s="5">
        <v>84</v>
      </c>
      <c r="D1208" s="5">
        <v>3.5</v>
      </c>
      <c r="E1208" s="5">
        <v>6</v>
      </c>
      <c r="F1208" s="5">
        <v>4</v>
      </c>
      <c r="G1208" s="5">
        <v>4</v>
      </c>
      <c r="H1208" s="5">
        <v>1028.7</v>
      </c>
      <c r="I1208" s="5">
        <v>0</v>
      </c>
      <c r="J1208" s="5">
        <v>0</v>
      </c>
      <c r="K1208" s="5">
        <v>0</v>
      </c>
      <c r="L1208" s="5">
        <v>0</v>
      </c>
      <c r="M1208" s="5">
        <v>0</v>
      </c>
      <c r="N1208">
        <v>232</v>
      </c>
      <c r="O1208">
        <v>1088</v>
      </c>
      <c r="P1208">
        <v>6.3</v>
      </c>
      <c r="Q1208">
        <v>6.5</v>
      </c>
      <c r="R1208" s="54"/>
      <c r="T1208" s="91">
        <f t="shared" si="63"/>
        <v>6.5</v>
      </c>
      <c r="U1208" s="94">
        <f t="shared" si="62"/>
        <v>-2.5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6</v>
      </c>
      <c r="AM1208" s="5">
        <v>84</v>
      </c>
      <c r="AN1208" s="5">
        <v>3.5</v>
      </c>
      <c r="AO1208" s="5">
        <v>6</v>
      </c>
      <c r="AP1208" s="5">
        <v>4</v>
      </c>
      <c r="AQ1208" s="5">
        <v>4</v>
      </c>
      <c r="AR1208" s="5">
        <v>1028.7</v>
      </c>
      <c r="AS1208" s="5">
        <v>0</v>
      </c>
      <c r="AT1208" s="5">
        <v>0</v>
      </c>
      <c r="AU1208" s="5">
        <v>0</v>
      </c>
      <c r="AV1208" s="5">
        <v>0</v>
      </c>
      <c r="AW1208" s="5">
        <v>0</v>
      </c>
      <c r="AX1208">
        <v>232</v>
      </c>
      <c r="AY1208">
        <v>1088</v>
      </c>
      <c r="AZ1208">
        <v>6.3</v>
      </c>
      <c r="BA1208">
        <v>6.5</v>
      </c>
      <c r="BB1208" s="55">
        <v>0.83263888888929605</v>
      </c>
    </row>
    <row r="1209" spans="2:54" x14ac:dyDescent="0.25">
      <c r="B1209" s="5">
        <v>6</v>
      </c>
      <c r="C1209" s="5">
        <v>84</v>
      </c>
      <c r="D1209" s="5">
        <v>3.5</v>
      </c>
      <c r="E1209" s="5">
        <v>6</v>
      </c>
      <c r="F1209" s="5">
        <v>3.2</v>
      </c>
      <c r="G1209" s="5">
        <v>5.4</v>
      </c>
      <c r="H1209" s="5">
        <v>1028.5</v>
      </c>
      <c r="I1209" s="5">
        <v>0</v>
      </c>
      <c r="J1209" s="5">
        <v>0</v>
      </c>
      <c r="K1209" s="5">
        <v>0</v>
      </c>
      <c r="L1209" s="5">
        <v>0</v>
      </c>
      <c r="M1209" s="5">
        <v>0</v>
      </c>
      <c r="N1209">
        <v>232</v>
      </c>
      <c r="O1209">
        <v>1088</v>
      </c>
      <c r="P1209">
        <v>6.3</v>
      </c>
      <c r="Q1209">
        <v>6.5</v>
      </c>
      <c r="R1209" s="54"/>
      <c r="T1209" s="91">
        <f t="shared" si="63"/>
        <v>6.5</v>
      </c>
      <c r="U1209" s="94">
        <f t="shared" si="62"/>
        <v>-2.5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6</v>
      </c>
      <c r="AM1209" s="5">
        <v>84</v>
      </c>
      <c r="AN1209" s="5">
        <v>3.5</v>
      </c>
      <c r="AO1209" s="5">
        <v>6</v>
      </c>
      <c r="AP1209" s="5">
        <v>3.2</v>
      </c>
      <c r="AQ1209" s="5">
        <v>5.4</v>
      </c>
      <c r="AR1209" s="5">
        <v>1028.5</v>
      </c>
      <c r="AS1209" s="5">
        <v>0</v>
      </c>
      <c r="AT1209" s="5">
        <v>0</v>
      </c>
      <c r="AU1209" s="5">
        <v>0</v>
      </c>
      <c r="AV1209" s="5">
        <v>0</v>
      </c>
      <c r="AW1209" s="5">
        <v>0</v>
      </c>
      <c r="AX1209">
        <v>232</v>
      </c>
      <c r="AY1209">
        <v>1088</v>
      </c>
      <c r="AZ1209">
        <v>6.3</v>
      </c>
      <c r="BA1209">
        <v>6.5</v>
      </c>
      <c r="BB1209" s="55">
        <v>0.83333333333374104</v>
      </c>
    </row>
    <row r="1210" spans="2:54" x14ac:dyDescent="0.25">
      <c r="B1210" s="5">
        <v>6</v>
      </c>
      <c r="C1210" s="5">
        <v>85</v>
      </c>
      <c r="D1210" s="5">
        <v>3.7</v>
      </c>
      <c r="E1210" s="5">
        <v>6</v>
      </c>
      <c r="F1210" s="5">
        <v>2.2000000000000002</v>
      </c>
      <c r="G1210" s="5">
        <v>4.3</v>
      </c>
      <c r="H1210" s="5">
        <v>1028.5999999999999</v>
      </c>
      <c r="I1210" s="5">
        <v>0</v>
      </c>
      <c r="J1210" s="5">
        <v>0</v>
      </c>
      <c r="K1210" s="5">
        <v>0</v>
      </c>
      <c r="L1210" s="5">
        <v>0</v>
      </c>
      <c r="M1210" s="5">
        <v>0</v>
      </c>
      <c r="N1210">
        <v>232</v>
      </c>
      <c r="O1210">
        <v>1088</v>
      </c>
      <c r="P1210">
        <v>6.3</v>
      </c>
      <c r="Q1210">
        <v>6.4</v>
      </c>
      <c r="R1210" s="54"/>
      <c r="T1210" s="91">
        <f t="shared" si="63"/>
        <v>6.4</v>
      </c>
      <c r="U1210" s="94">
        <f t="shared" si="62"/>
        <v>-2.5999999999999996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6</v>
      </c>
      <c r="AM1210" s="5">
        <v>85</v>
      </c>
      <c r="AN1210" s="5">
        <v>3.7</v>
      </c>
      <c r="AO1210" s="5">
        <v>6</v>
      </c>
      <c r="AP1210" s="5">
        <v>2.2000000000000002</v>
      </c>
      <c r="AQ1210" s="5">
        <v>4.3</v>
      </c>
      <c r="AR1210" s="5">
        <v>1028.5999999999999</v>
      </c>
      <c r="AS1210" s="5">
        <v>0</v>
      </c>
      <c r="AT1210" s="5">
        <v>0</v>
      </c>
      <c r="AU1210" s="5">
        <v>0</v>
      </c>
      <c r="AV1210" s="5">
        <v>0</v>
      </c>
      <c r="AW1210" s="5">
        <v>0</v>
      </c>
      <c r="AX1210">
        <v>232</v>
      </c>
      <c r="AY1210">
        <v>1088</v>
      </c>
      <c r="AZ1210">
        <v>6.3</v>
      </c>
      <c r="BA1210">
        <v>6.4</v>
      </c>
      <c r="BB1210" s="55">
        <v>0.83402777777818604</v>
      </c>
    </row>
    <row r="1211" spans="2:54" x14ac:dyDescent="0.25">
      <c r="B1211" s="5">
        <v>6</v>
      </c>
      <c r="C1211" s="5">
        <v>85</v>
      </c>
      <c r="D1211" s="5">
        <v>3.7</v>
      </c>
      <c r="E1211" s="5">
        <v>4.7</v>
      </c>
      <c r="F1211" s="5">
        <v>6.5</v>
      </c>
      <c r="G1211" s="5">
        <v>8.6</v>
      </c>
      <c r="H1211" s="5">
        <v>1028.4000000000001</v>
      </c>
      <c r="I1211" s="5">
        <v>0</v>
      </c>
      <c r="J1211" s="5">
        <v>0</v>
      </c>
      <c r="K1211" s="5">
        <v>0</v>
      </c>
      <c r="L1211" s="5">
        <v>0</v>
      </c>
      <c r="M1211" s="5">
        <v>0</v>
      </c>
      <c r="N1211">
        <v>232</v>
      </c>
      <c r="O1211">
        <v>1088</v>
      </c>
      <c r="P1211">
        <v>6.3</v>
      </c>
      <c r="Q1211">
        <v>6.5</v>
      </c>
      <c r="R1211" s="54"/>
      <c r="T1211" s="91">
        <f t="shared" si="63"/>
        <v>6.5</v>
      </c>
      <c r="U1211" s="94">
        <f t="shared" si="62"/>
        <v>-2.5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6</v>
      </c>
      <c r="AM1211" s="5">
        <v>85</v>
      </c>
      <c r="AN1211" s="5">
        <v>3.7</v>
      </c>
      <c r="AO1211" s="5">
        <v>4.7</v>
      </c>
      <c r="AP1211" s="5">
        <v>6.5</v>
      </c>
      <c r="AQ1211" s="5">
        <v>8.6</v>
      </c>
      <c r="AR1211" s="5">
        <v>1028.4000000000001</v>
      </c>
      <c r="AS1211" s="5">
        <v>0</v>
      </c>
      <c r="AT1211" s="5">
        <v>0</v>
      </c>
      <c r="AU1211" s="5">
        <v>0</v>
      </c>
      <c r="AV1211" s="5">
        <v>0</v>
      </c>
      <c r="AW1211" s="5">
        <v>0</v>
      </c>
      <c r="AX1211">
        <v>232</v>
      </c>
      <c r="AY1211">
        <v>1088</v>
      </c>
      <c r="AZ1211">
        <v>6.3</v>
      </c>
      <c r="BA1211">
        <v>6.5</v>
      </c>
      <c r="BB1211" s="55">
        <v>0.83472222222263104</v>
      </c>
    </row>
    <row r="1212" spans="2:54" x14ac:dyDescent="0.25">
      <c r="B1212" s="5">
        <v>5.9</v>
      </c>
      <c r="C1212" s="5">
        <v>85</v>
      </c>
      <c r="D1212" s="5">
        <v>3.6</v>
      </c>
      <c r="E1212" s="5">
        <v>5</v>
      </c>
      <c r="F1212" s="5">
        <v>5.4</v>
      </c>
      <c r="G1212" s="5">
        <v>5.4</v>
      </c>
      <c r="H1212" s="5">
        <v>1028.5</v>
      </c>
      <c r="I1212" s="5">
        <v>0</v>
      </c>
      <c r="J1212" s="5">
        <v>0</v>
      </c>
      <c r="K1212" s="5">
        <v>0</v>
      </c>
      <c r="L1212" s="5">
        <v>0</v>
      </c>
      <c r="M1212" s="5">
        <v>0</v>
      </c>
      <c r="N1212">
        <v>232</v>
      </c>
      <c r="O1212">
        <v>1088</v>
      </c>
      <c r="P1212">
        <v>6.2</v>
      </c>
      <c r="Q1212">
        <v>6.4</v>
      </c>
      <c r="R1212" s="54"/>
      <c r="T1212" s="91">
        <f t="shared" si="63"/>
        <v>6.4</v>
      </c>
      <c r="U1212" s="94">
        <f t="shared" si="62"/>
        <v>-2.5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5.9</v>
      </c>
      <c r="AM1212" s="5">
        <v>85</v>
      </c>
      <c r="AN1212" s="5">
        <v>3.6</v>
      </c>
      <c r="AO1212" s="5">
        <v>5</v>
      </c>
      <c r="AP1212" s="5">
        <v>5.4</v>
      </c>
      <c r="AQ1212" s="5">
        <v>5.4</v>
      </c>
      <c r="AR1212" s="5">
        <v>1028.5</v>
      </c>
      <c r="AS1212" s="5">
        <v>0</v>
      </c>
      <c r="AT1212" s="5">
        <v>0</v>
      </c>
      <c r="AU1212" s="5">
        <v>0</v>
      </c>
      <c r="AV1212" s="5">
        <v>0</v>
      </c>
      <c r="AW1212" s="5">
        <v>0</v>
      </c>
      <c r="AX1212">
        <v>232</v>
      </c>
      <c r="AY1212">
        <v>1088</v>
      </c>
      <c r="AZ1212">
        <v>6.2</v>
      </c>
      <c r="BA1212">
        <v>6.4</v>
      </c>
      <c r="BB1212" s="55">
        <v>0.83541666666707604</v>
      </c>
    </row>
    <row r="1213" spans="2:54" x14ac:dyDescent="0.25">
      <c r="B1213" s="5">
        <v>5.9</v>
      </c>
      <c r="C1213" s="5">
        <v>85</v>
      </c>
      <c r="D1213" s="5">
        <v>3.6</v>
      </c>
      <c r="E1213" s="5">
        <v>5.9</v>
      </c>
      <c r="F1213" s="5">
        <v>4.3</v>
      </c>
      <c r="G1213" s="5">
        <v>6.8</v>
      </c>
      <c r="H1213" s="5">
        <v>1028.5</v>
      </c>
      <c r="I1213" s="5">
        <v>0</v>
      </c>
      <c r="J1213" s="5">
        <v>0</v>
      </c>
      <c r="K1213" s="5">
        <v>0</v>
      </c>
      <c r="L1213" s="5">
        <v>0</v>
      </c>
      <c r="M1213" s="5">
        <v>0</v>
      </c>
      <c r="N1213">
        <v>232</v>
      </c>
      <c r="O1213">
        <v>1088</v>
      </c>
      <c r="P1213">
        <v>6.2</v>
      </c>
      <c r="Q1213">
        <v>6.5</v>
      </c>
      <c r="R1213" s="54"/>
      <c r="T1213" s="91">
        <f t="shared" si="63"/>
        <v>6.5</v>
      </c>
      <c r="U1213" s="94">
        <f t="shared" si="62"/>
        <v>-2.4000000000000004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5.9</v>
      </c>
      <c r="AM1213" s="5">
        <v>85</v>
      </c>
      <c r="AN1213" s="5">
        <v>3.6</v>
      </c>
      <c r="AO1213" s="5">
        <v>5.9</v>
      </c>
      <c r="AP1213" s="5">
        <v>4.3</v>
      </c>
      <c r="AQ1213" s="5">
        <v>6.8</v>
      </c>
      <c r="AR1213" s="5">
        <v>1028.5</v>
      </c>
      <c r="AS1213" s="5">
        <v>0</v>
      </c>
      <c r="AT1213" s="5">
        <v>0</v>
      </c>
      <c r="AU1213" s="5">
        <v>0</v>
      </c>
      <c r="AV1213" s="5">
        <v>0</v>
      </c>
      <c r="AW1213" s="5">
        <v>0</v>
      </c>
      <c r="AX1213">
        <v>232</v>
      </c>
      <c r="AY1213">
        <v>1088</v>
      </c>
      <c r="AZ1213">
        <v>6.2</v>
      </c>
      <c r="BA1213">
        <v>6.5</v>
      </c>
      <c r="BB1213" s="55">
        <v>0.83611111111152103</v>
      </c>
    </row>
    <row r="1214" spans="2:54" x14ac:dyDescent="0.25">
      <c r="B1214" s="5">
        <v>5.9</v>
      </c>
      <c r="C1214" s="5">
        <v>86</v>
      </c>
      <c r="D1214" s="5">
        <v>3.8</v>
      </c>
      <c r="E1214" s="5">
        <v>4.5</v>
      </c>
      <c r="F1214" s="5">
        <v>6.8</v>
      </c>
      <c r="G1214" s="5">
        <v>9.4</v>
      </c>
      <c r="H1214" s="5">
        <v>1028.5</v>
      </c>
      <c r="I1214" s="5">
        <v>0</v>
      </c>
      <c r="J1214" s="5">
        <v>0</v>
      </c>
      <c r="K1214" s="5">
        <v>0</v>
      </c>
      <c r="L1214" s="5">
        <v>0</v>
      </c>
      <c r="M1214" s="5">
        <v>0</v>
      </c>
      <c r="N1214">
        <v>232</v>
      </c>
      <c r="O1214">
        <v>1088</v>
      </c>
      <c r="P1214">
        <v>6.2</v>
      </c>
      <c r="Q1214">
        <v>6.4</v>
      </c>
      <c r="R1214" s="54"/>
      <c r="T1214" s="91">
        <f t="shared" si="63"/>
        <v>6.4</v>
      </c>
      <c r="U1214" s="94">
        <f t="shared" si="62"/>
        <v>-2.5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5.9</v>
      </c>
      <c r="AM1214" s="5">
        <v>86</v>
      </c>
      <c r="AN1214" s="5">
        <v>3.8</v>
      </c>
      <c r="AO1214" s="5">
        <v>4.5</v>
      </c>
      <c r="AP1214" s="5">
        <v>6.8</v>
      </c>
      <c r="AQ1214" s="5">
        <v>9.4</v>
      </c>
      <c r="AR1214" s="5">
        <v>1028.5</v>
      </c>
      <c r="AS1214" s="5">
        <v>0</v>
      </c>
      <c r="AT1214" s="5">
        <v>0</v>
      </c>
      <c r="AU1214" s="5">
        <v>0</v>
      </c>
      <c r="AV1214" s="5">
        <v>0</v>
      </c>
      <c r="AW1214" s="5">
        <v>0</v>
      </c>
      <c r="AX1214">
        <v>232</v>
      </c>
      <c r="AY1214">
        <v>1088</v>
      </c>
      <c r="AZ1214">
        <v>6.2</v>
      </c>
      <c r="BA1214">
        <v>6.4</v>
      </c>
      <c r="BB1214" s="55">
        <v>0.83680555555596603</v>
      </c>
    </row>
    <row r="1215" spans="2:54" x14ac:dyDescent="0.25">
      <c r="B1215" s="5">
        <v>5.8</v>
      </c>
      <c r="C1215" s="5">
        <v>86</v>
      </c>
      <c r="D1215" s="5">
        <v>3.7</v>
      </c>
      <c r="E1215" s="5">
        <v>5.8</v>
      </c>
      <c r="F1215" s="5">
        <v>2.5</v>
      </c>
      <c r="G1215" s="5">
        <v>3.2</v>
      </c>
      <c r="H1215" s="5">
        <v>1028.4000000000001</v>
      </c>
      <c r="I1215" s="5">
        <v>0</v>
      </c>
      <c r="J1215" s="5">
        <v>0</v>
      </c>
      <c r="K1215" s="5">
        <v>0</v>
      </c>
      <c r="L1215" s="5">
        <v>0</v>
      </c>
      <c r="M1215" s="5">
        <v>0</v>
      </c>
      <c r="N1215">
        <v>232</v>
      </c>
      <c r="O1215">
        <v>1088</v>
      </c>
      <c r="P1215">
        <v>6.2</v>
      </c>
      <c r="Q1215">
        <v>6.4</v>
      </c>
      <c r="R1215" s="54"/>
      <c r="T1215" s="91">
        <f t="shared" si="63"/>
        <v>6.4</v>
      </c>
      <c r="U1215" s="94">
        <f t="shared" si="62"/>
        <v>-2.3999999999999995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5.8</v>
      </c>
      <c r="AM1215" s="5">
        <v>86</v>
      </c>
      <c r="AN1215" s="5">
        <v>3.7</v>
      </c>
      <c r="AO1215" s="5">
        <v>5.8</v>
      </c>
      <c r="AP1215" s="5">
        <v>2.5</v>
      </c>
      <c r="AQ1215" s="5">
        <v>3.2</v>
      </c>
      <c r="AR1215" s="5">
        <v>1028.4000000000001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0</v>
      </c>
      <c r="AX1215">
        <v>232</v>
      </c>
      <c r="AY1215">
        <v>1088</v>
      </c>
      <c r="AZ1215">
        <v>6.2</v>
      </c>
      <c r="BA1215">
        <v>6.4</v>
      </c>
      <c r="BB1215" s="55">
        <v>0.83750000000041103</v>
      </c>
    </row>
    <row r="1216" spans="2:54" x14ac:dyDescent="0.25">
      <c r="B1216" s="5">
        <v>5.8</v>
      </c>
      <c r="C1216" s="5">
        <v>86</v>
      </c>
      <c r="D1216" s="5">
        <v>3.7</v>
      </c>
      <c r="E1216" s="5">
        <v>4.8</v>
      </c>
      <c r="F1216" s="5">
        <v>5.4</v>
      </c>
      <c r="G1216" s="5">
        <v>5.4</v>
      </c>
      <c r="H1216" s="5">
        <v>1028.3</v>
      </c>
      <c r="I1216" s="5">
        <v>0</v>
      </c>
      <c r="J1216" s="5">
        <v>0</v>
      </c>
      <c r="K1216" s="5">
        <v>0</v>
      </c>
      <c r="L1216" s="5">
        <v>0</v>
      </c>
      <c r="M1216" s="5">
        <v>0</v>
      </c>
      <c r="N1216">
        <v>232</v>
      </c>
      <c r="O1216">
        <v>1088</v>
      </c>
      <c r="P1216">
        <v>6.2</v>
      </c>
      <c r="Q1216">
        <v>6.4</v>
      </c>
      <c r="R1216" s="54"/>
      <c r="T1216" s="91">
        <f t="shared" si="63"/>
        <v>6.4</v>
      </c>
      <c r="U1216" s="94">
        <f t="shared" si="62"/>
        <v>-2.3999999999999995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5.8</v>
      </c>
      <c r="AM1216" s="5">
        <v>86</v>
      </c>
      <c r="AN1216" s="5">
        <v>3.7</v>
      </c>
      <c r="AO1216" s="5">
        <v>4.8</v>
      </c>
      <c r="AP1216" s="5">
        <v>5.4</v>
      </c>
      <c r="AQ1216" s="5">
        <v>5.4</v>
      </c>
      <c r="AR1216" s="5">
        <v>1028.3</v>
      </c>
      <c r="AS1216" s="5">
        <v>0</v>
      </c>
      <c r="AT1216" s="5">
        <v>0</v>
      </c>
      <c r="AU1216" s="5">
        <v>0</v>
      </c>
      <c r="AV1216" s="5">
        <v>0</v>
      </c>
      <c r="AW1216" s="5">
        <v>0</v>
      </c>
      <c r="AX1216">
        <v>232</v>
      </c>
      <c r="AY1216">
        <v>1088</v>
      </c>
      <c r="AZ1216">
        <v>6.2</v>
      </c>
      <c r="BA1216">
        <v>6.4</v>
      </c>
      <c r="BB1216" s="55">
        <v>0.83819444444485602</v>
      </c>
    </row>
    <row r="1217" spans="2:54" x14ac:dyDescent="0.25">
      <c r="B1217" s="5">
        <v>5.8</v>
      </c>
      <c r="C1217" s="5">
        <v>86</v>
      </c>
      <c r="D1217" s="5">
        <v>3.7</v>
      </c>
      <c r="E1217" s="5">
        <v>3.9</v>
      </c>
      <c r="F1217" s="5">
        <v>8.6</v>
      </c>
      <c r="G1217" s="5">
        <v>8.6</v>
      </c>
      <c r="H1217" s="5">
        <v>1028.5</v>
      </c>
      <c r="I1217" s="5">
        <v>0</v>
      </c>
      <c r="J1217" s="5">
        <v>0</v>
      </c>
      <c r="K1217" s="5">
        <v>0</v>
      </c>
      <c r="L1217" s="5">
        <v>0</v>
      </c>
      <c r="M1217" s="5">
        <v>0</v>
      </c>
      <c r="N1217">
        <v>232</v>
      </c>
      <c r="O1217">
        <v>1088</v>
      </c>
      <c r="P1217">
        <v>6.2</v>
      </c>
      <c r="Q1217">
        <v>6.4</v>
      </c>
      <c r="R1217" s="54"/>
      <c r="T1217" s="91">
        <f t="shared" si="63"/>
        <v>6.4</v>
      </c>
      <c r="U1217" s="94">
        <f t="shared" si="62"/>
        <v>-2.3999999999999995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5.8</v>
      </c>
      <c r="AM1217" s="5">
        <v>86</v>
      </c>
      <c r="AN1217" s="5">
        <v>3.7</v>
      </c>
      <c r="AO1217" s="5">
        <v>3.9</v>
      </c>
      <c r="AP1217" s="5">
        <v>8.6</v>
      </c>
      <c r="AQ1217" s="5">
        <v>8.6</v>
      </c>
      <c r="AR1217" s="5">
        <v>1028.5</v>
      </c>
      <c r="AS1217" s="5">
        <v>0</v>
      </c>
      <c r="AT1217" s="5">
        <v>0</v>
      </c>
      <c r="AU1217" s="5">
        <v>0</v>
      </c>
      <c r="AV1217" s="5">
        <v>0</v>
      </c>
      <c r="AW1217" s="5">
        <v>0</v>
      </c>
      <c r="AX1217">
        <v>232</v>
      </c>
      <c r="AY1217">
        <v>1088</v>
      </c>
      <c r="AZ1217">
        <v>6.2</v>
      </c>
      <c r="BA1217">
        <v>6.4</v>
      </c>
      <c r="BB1217" s="55">
        <v>0.83888888888930102</v>
      </c>
    </row>
    <row r="1218" spans="2:54" x14ac:dyDescent="0.25">
      <c r="B1218" s="5">
        <v>5.7</v>
      </c>
      <c r="C1218" s="5">
        <v>86</v>
      </c>
      <c r="D1218" s="5">
        <v>3.6</v>
      </c>
      <c r="E1218" s="5">
        <v>4.7</v>
      </c>
      <c r="F1218" s="5">
        <v>5.4</v>
      </c>
      <c r="G1218" s="5">
        <v>8.3000000000000007</v>
      </c>
      <c r="H1218" s="5">
        <v>1028.5999999999999</v>
      </c>
      <c r="I1218" s="5">
        <v>0</v>
      </c>
      <c r="J1218" s="5">
        <v>0</v>
      </c>
      <c r="K1218" s="5">
        <v>0</v>
      </c>
      <c r="L1218" s="5">
        <v>0</v>
      </c>
      <c r="M1218" s="5">
        <v>0</v>
      </c>
      <c r="N1218">
        <v>232</v>
      </c>
      <c r="O1218">
        <v>1088</v>
      </c>
      <c r="P1218">
        <v>6.2</v>
      </c>
      <c r="Q1218">
        <v>6.4</v>
      </c>
      <c r="R1218" s="54"/>
      <c r="T1218" s="91">
        <f t="shared" si="63"/>
        <v>6.4</v>
      </c>
      <c r="U1218" s="94">
        <f t="shared" si="62"/>
        <v>-2.2999999999999998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5.7</v>
      </c>
      <c r="AM1218" s="5">
        <v>86</v>
      </c>
      <c r="AN1218" s="5">
        <v>3.6</v>
      </c>
      <c r="AO1218" s="5">
        <v>4.7</v>
      </c>
      <c r="AP1218" s="5">
        <v>5.4</v>
      </c>
      <c r="AQ1218" s="5">
        <v>8.3000000000000007</v>
      </c>
      <c r="AR1218" s="5">
        <v>1028.5999999999999</v>
      </c>
      <c r="AS1218" s="5">
        <v>0</v>
      </c>
      <c r="AT1218" s="5">
        <v>0</v>
      </c>
      <c r="AU1218" s="5">
        <v>0</v>
      </c>
      <c r="AV1218" s="5">
        <v>0</v>
      </c>
      <c r="AW1218" s="5">
        <v>0</v>
      </c>
      <c r="AX1218">
        <v>232</v>
      </c>
      <c r="AY1218">
        <v>1088</v>
      </c>
      <c r="AZ1218">
        <v>6.2</v>
      </c>
      <c r="BA1218">
        <v>6.4</v>
      </c>
      <c r="BB1218" s="55">
        <v>0.83958333333374602</v>
      </c>
    </row>
    <row r="1219" spans="2:54" x14ac:dyDescent="0.25">
      <c r="B1219" s="5">
        <v>5.7</v>
      </c>
      <c r="C1219" s="5">
        <v>86</v>
      </c>
      <c r="D1219" s="5">
        <v>3.6</v>
      </c>
      <c r="E1219" s="5">
        <v>4.9000000000000004</v>
      </c>
      <c r="F1219" s="5">
        <v>5</v>
      </c>
      <c r="G1219" s="5">
        <v>10.4</v>
      </c>
      <c r="H1219" s="5">
        <v>1028.5</v>
      </c>
      <c r="I1219" s="5">
        <v>0</v>
      </c>
      <c r="J1219" s="5">
        <v>0</v>
      </c>
      <c r="K1219" s="5">
        <v>0</v>
      </c>
      <c r="L1219" s="5">
        <v>0</v>
      </c>
      <c r="M1219" s="5">
        <v>0</v>
      </c>
      <c r="N1219">
        <v>232</v>
      </c>
      <c r="O1219">
        <v>1088</v>
      </c>
      <c r="P1219">
        <v>6.2</v>
      </c>
      <c r="Q1219">
        <v>6.4</v>
      </c>
      <c r="R1219" s="54"/>
      <c r="T1219" s="91">
        <f t="shared" si="63"/>
        <v>6.4</v>
      </c>
      <c r="U1219" s="94">
        <f t="shared" si="62"/>
        <v>-2.2999999999999998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5.7</v>
      </c>
      <c r="AM1219" s="5">
        <v>86</v>
      </c>
      <c r="AN1219" s="5">
        <v>3.6</v>
      </c>
      <c r="AO1219" s="5">
        <v>4.9000000000000004</v>
      </c>
      <c r="AP1219" s="5">
        <v>5</v>
      </c>
      <c r="AQ1219" s="5">
        <v>10.4</v>
      </c>
      <c r="AR1219" s="5">
        <v>1028.5</v>
      </c>
      <c r="AS1219" s="5">
        <v>0</v>
      </c>
      <c r="AT1219" s="5">
        <v>0</v>
      </c>
      <c r="AU1219" s="5">
        <v>0</v>
      </c>
      <c r="AV1219" s="5">
        <v>0</v>
      </c>
      <c r="AW1219" s="5">
        <v>0</v>
      </c>
      <c r="AX1219">
        <v>232</v>
      </c>
      <c r="AY1219">
        <v>1088</v>
      </c>
      <c r="AZ1219">
        <v>6.2</v>
      </c>
      <c r="BA1219">
        <v>6.4</v>
      </c>
      <c r="BB1219" s="55">
        <v>0.84027777777819102</v>
      </c>
    </row>
    <row r="1220" spans="2:54" x14ac:dyDescent="0.25">
      <c r="B1220" s="5">
        <v>5.7</v>
      </c>
      <c r="C1220" s="5">
        <v>86</v>
      </c>
      <c r="D1220" s="5">
        <v>3.6</v>
      </c>
      <c r="E1220" s="5">
        <v>4</v>
      </c>
      <c r="F1220" s="5">
        <v>7.6</v>
      </c>
      <c r="G1220" s="5">
        <v>12.2</v>
      </c>
      <c r="H1220" s="5">
        <v>1028.4000000000001</v>
      </c>
      <c r="I1220" s="5">
        <v>0</v>
      </c>
      <c r="J1220" s="5">
        <v>0</v>
      </c>
      <c r="K1220" s="5">
        <v>0</v>
      </c>
      <c r="L1220" s="5">
        <v>0</v>
      </c>
      <c r="M1220" s="5">
        <v>0</v>
      </c>
      <c r="N1220">
        <v>232</v>
      </c>
      <c r="O1220">
        <v>1088</v>
      </c>
      <c r="P1220">
        <v>6.2</v>
      </c>
      <c r="Q1220">
        <v>6.4</v>
      </c>
      <c r="R1220" s="54"/>
      <c r="T1220" s="91">
        <f t="shared" si="63"/>
        <v>6.4</v>
      </c>
      <c r="U1220" s="94">
        <f t="shared" si="62"/>
        <v>-2.2999999999999998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5.7</v>
      </c>
      <c r="AM1220" s="5">
        <v>86</v>
      </c>
      <c r="AN1220" s="5">
        <v>3.6</v>
      </c>
      <c r="AO1220" s="5">
        <v>4</v>
      </c>
      <c r="AP1220" s="5">
        <v>7.6</v>
      </c>
      <c r="AQ1220" s="5">
        <v>12.2</v>
      </c>
      <c r="AR1220" s="5">
        <v>1028.4000000000001</v>
      </c>
      <c r="AS1220" s="5">
        <v>0</v>
      </c>
      <c r="AT1220" s="5">
        <v>0</v>
      </c>
      <c r="AU1220" s="5">
        <v>0</v>
      </c>
      <c r="AV1220" s="5">
        <v>0</v>
      </c>
      <c r="AW1220" s="5">
        <v>0</v>
      </c>
      <c r="AX1220">
        <v>232</v>
      </c>
      <c r="AY1220">
        <v>1088</v>
      </c>
      <c r="AZ1220">
        <v>6.2</v>
      </c>
      <c r="BA1220">
        <v>6.4</v>
      </c>
      <c r="BB1220" s="55">
        <v>0.84097222222263601</v>
      </c>
    </row>
    <row r="1221" spans="2:54" x14ac:dyDescent="0.25">
      <c r="B1221" s="5">
        <v>5.6</v>
      </c>
      <c r="C1221" s="5">
        <v>86</v>
      </c>
      <c r="D1221" s="5">
        <v>3.5</v>
      </c>
      <c r="E1221" s="5">
        <v>4.5999999999999996</v>
      </c>
      <c r="F1221" s="5">
        <v>5.4</v>
      </c>
      <c r="G1221" s="5">
        <v>7.6</v>
      </c>
      <c r="H1221" s="5">
        <v>1028.4000000000001</v>
      </c>
      <c r="I1221" s="5">
        <v>0</v>
      </c>
      <c r="J1221" s="5">
        <v>0</v>
      </c>
      <c r="K1221" s="5">
        <v>0</v>
      </c>
      <c r="L1221" s="5">
        <v>0</v>
      </c>
      <c r="M1221" s="5">
        <v>0</v>
      </c>
      <c r="N1221">
        <v>232</v>
      </c>
      <c r="O1221">
        <v>1088</v>
      </c>
      <c r="P1221">
        <v>6.1</v>
      </c>
      <c r="Q1221">
        <v>6.3</v>
      </c>
      <c r="R1221" s="54"/>
      <c r="T1221" s="91">
        <f t="shared" si="63"/>
        <v>6.3</v>
      </c>
      <c r="U1221" s="94">
        <f t="shared" si="62"/>
        <v>-2.2999999999999998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5.6</v>
      </c>
      <c r="AM1221" s="5">
        <v>86</v>
      </c>
      <c r="AN1221" s="5">
        <v>3.5</v>
      </c>
      <c r="AO1221" s="5">
        <v>4.5999999999999996</v>
      </c>
      <c r="AP1221" s="5">
        <v>5.4</v>
      </c>
      <c r="AQ1221" s="5">
        <v>7.6</v>
      </c>
      <c r="AR1221" s="5">
        <v>1028.4000000000001</v>
      </c>
      <c r="AS1221" s="5">
        <v>0</v>
      </c>
      <c r="AT1221" s="5">
        <v>0</v>
      </c>
      <c r="AU1221" s="5">
        <v>0</v>
      </c>
      <c r="AV1221" s="5">
        <v>0</v>
      </c>
      <c r="AW1221" s="5">
        <v>0</v>
      </c>
      <c r="AX1221">
        <v>232</v>
      </c>
      <c r="AY1221">
        <v>1088</v>
      </c>
      <c r="AZ1221">
        <v>6.1</v>
      </c>
      <c r="BA1221">
        <v>6.3</v>
      </c>
      <c r="BB1221" s="55">
        <v>0.84166666666708101</v>
      </c>
    </row>
    <row r="1222" spans="2:54" x14ac:dyDescent="0.25">
      <c r="B1222" s="5">
        <v>5.6</v>
      </c>
      <c r="C1222" s="5">
        <v>87</v>
      </c>
      <c r="D1222" s="5">
        <v>3.6</v>
      </c>
      <c r="E1222" s="5">
        <v>4.5999999999999996</v>
      </c>
      <c r="F1222" s="5">
        <v>5.4</v>
      </c>
      <c r="G1222" s="5">
        <v>11.5</v>
      </c>
      <c r="H1222" s="5">
        <v>1028.4000000000001</v>
      </c>
      <c r="I1222" s="5">
        <v>0</v>
      </c>
      <c r="J1222" s="5">
        <v>0</v>
      </c>
      <c r="K1222" s="5">
        <v>0</v>
      </c>
      <c r="L1222" s="5">
        <v>0</v>
      </c>
      <c r="M1222" s="5">
        <v>0</v>
      </c>
      <c r="N1222">
        <v>232</v>
      </c>
      <c r="O1222">
        <v>1088</v>
      </c>
      <c r="P1222">
        <v>6.1</v>
      </c>
      <c r="Q1222">
        <v>6.3</v>
      </c>
      <c r="R1222" s="54"/>
      <c r="T1222" s="91">
        <f t="shared" si="63"/>
        <v>6.3</v>
      </c>
      <c r="U1222" s="94">
        <f t="shared" si="62"/>
        <v>-2.2999999999999998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5.6</v>
      </c>
      <c r="AM1222" s="5">
        <v>87</v>
      </c>
      <c r="AN1222" s="5">
        <v>3.6</v>
      </c>
      <c r="AO1222" s="5">
        <v>4.5999999999999996</v>
      </c>
      <c r="AP1222" s="5">
        <v>5.4</v>
      </c>
      <c r="AQ1222" s="5">
        <v>11.5</v>
      </c>
      <c r="AR1222" s="5">
        <v>1028.4000000000001</v>
      </c>
      <c r="AS1222" s="5">
        <v>0</v>
      </c>
      <c r="AT1222" s="5">
        <v>0</v>
      </c>
      <c r="AU1222" s="5">
        <v>0</v>
      </c>
      <c r="AV1222" s="5">
        <v>0</v>
      </c>
      <c r="AW1222" s="5">
        <v>0</v>
      </c>
      <c r="AX1222">
        <v>232</v>
      </c>
      <c r="AY1222">
        <v>1088</v>
      </c>
      <c r="AZ1222">
        <v>6.1</v>
      </c>
      <c r="BA1222">
        <v>6.3</v>
      </c>
      <c r="BB1222" s="55">
        <v>0.84236111111152601</v>
      </c>
    </row>
    <row r="1223" spans="2:54" x14ac:dyDescent="0.25">
      <c r="B1223" s="5">
        <v>5.5</v>
      </c>
      <c r="C1223" s="5">
        <v>86</v>
      </c>
      <c r="D1223" s="5">
        <v>3.4</v>
      </c>
      <c r="E1223" s="5">
        <v>4.5</v>
      </c>
      <c r="F1223" s="5">
        <v>5.4</v>
      </c>
      <c r="G1223" s="5">
        <v>7.2</v>
      </c>
      <c r="H1223" s="5">
        <v>1028.5</v>
      </c>
      <c r="I1223" s="5">
        <v>0</v>
      </c>
      <c r="J1223" s="5">
        <v>0</v>
      </c>
      <c r="K1223" s="5">
        <v>0</v>
      </c>
      <c r="L1223" s="5">
        <v>0</v>
      </c>
      <c r="M1223" s="5">
        <v>0</v>
      </c>
      <c r="N1223">
        <v>232</v>
      </c>
      <c r="O1223">
        <v>1088</v>
      </c>
      <c r="P1223">
        <v>6.1</v>
      </c>
      <c r="Q1223">
        <v>6.3</v>
      </c>
      <c r="R1223" s="54"/>
      <c r="T1223" s="91">
        <f t="shared" si="63"/>
        <v>6.3</v>
      </c>
      <c r="U1223" s="94">
        <f t="shared" si="62"/>
        <v>-2.2000000000000002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5.5</v>
      </c>
      <c r="AM1223" s="5">
        <v>86</v>
      </c>
      <c r="AN1223" s="5">
        <v>3.4</v>
      </c>
      <c r="AO1223" s="5">
        <v>4.5</v>
      </c>
      <c r="AP1223" s="5">
        <v>5.4</v>
      </c>
      <c r="AQ1223" s="5">
        <v>7.2</v>
      </c>
      <c r="AR1223" s="5">
        <v>1028.5</v>
      </c>
      <c r="AS1223" s="5">
        <v>0</v>
      </c>
      <c r="AT1223" s="5">
        <v>0</v>
      </c>
      <c r="AU1223" s="5">
        <v>0</v>
      </c>
      <c r="AV1223" s="5">
        <v>0</v>
      </c>
      <c r="AW1223" s="5">
        <v>0</v>
      </c>
      <c r="AX1223">
        <v>232</v>
      </c>
      <c r="AY1223">
        <v>1088</v>
      </c>
      <c r="AZ1223">
        <v>6.1</v>
      </c>
      <c r="BA1223">
        <v>6.3</v>
      </c>
      <c r="BB1223" s="55">
        <v>0.843055555555971</v>
      </c>
    </row>
    <row r="1224" spans="2:54" x14ac:dyDescent="0.25">
      <c r="B1224" s="5">
        <v>5.5</v>
      </c>
      <c r="C1224" s="5">
        <v>87</v>
      </c>
      <c r="D1224" s="5">
        <v>3.5</v>
      </c>
      <c r="E1224" s="5">
        <v>5.5</v>
      </c>
      <c r="F1224" s="5">
        <v>3.2</v>
      </c>
      <c r="G1224" s="5">
        <v>5.4</v>
      </c>
      <c r="H1224" s="5">
        <v>1028.3</v>
      </c>
      <c r="I1224" s="5">
        <v>0</v>
      </c>
      <c r="J1224" s="5">
        <v>0</v>
      </c>
      <c r="K1224" s="5">
        <v>0</v>
      </c>
      <c r="L1224" s="5">
        <v>0</v>
      </c>
      <c r="M1224" s="5">
        <v>0</v>
      </c>
      <c r="N1224">
        <v>232</v>
      </c>
      <c r="O1224">
        <v>1088</v>
      </c>
      <c r="P1224">
        <v>6.1</v>
      </c>
      <c r="Q1224">
        <v>6.3</v>
      </c>
      <c r="R1224" s="54"/>
      <c r="T1224" s="91">
        <f t="shared" si="63"/>
        <v>6.3</v>
      </c>
      <c r="U1224" s="94">
        <f t="shared" si="62"/>
        <v>-2.2000000000000002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5.5</v>
      </c>
      <c r="AM1224" s="5">
        <v>87</v>
      </c>
      <c r="AN1224" s="5">
        <v>3.5</v>
      </c>
      <c r="AO1224" s="5">
        <v>5.5</v>
      </c>
      <c r="AP1224" s="5">
        <v>3.2</v>
      </c>
      <c r="AQ1224" s="5">
        <v>5.4</v>
      </c>
      <c r="AR1224" s="5">
        <v>1028.3</v>
      </c>
      <c r="AS1224" s="5">
        <v>0</v>
      </c>
      <c r="AT1224" s="5">
        <v>0</v>
      </c>
      <c r="AU1224" s="5">
        <v>0</v>
      </c>
      <c r="AV1224" s="5">
        <v>0</v>
      </c>
      <c r="AW1224" s="5">
        <v>0</v>
      </c>
      <c r="AX1224">
        <v>232</v>
      </c>
      <c r="AY1224">
        <v>1088</v>
      </c>
      <c r="AZ1224">
        <v>6.1</v>
      </c>
      <c r="BA1224">
        <v>6.3</v>
      </c>
      <c r="BB1224" s="55">
        <v>0.843750000000416</v>
      </c>
    </row>
    <row r="1225" spans="2:54" x14ac:dyDescent="0.25">
      <c r="B1225" s="5">
        <v>5.5</v>
      </c>
      <c r="C1225" s="5">
        <v>87</v>
      </c>
      <c r="D1225" s="5">
        <v>3.5</v>
      </c>
      <c r="E1225" s="5">
        <v>3.5</v>
      </c>
      <c r="F1225" s="5">
        <v>9</v>
      </c>
      <c r="G1225" s="5">
        <v>9</v>
      </c>
      <c r="H1225" s="5">
        <v>1028.4000000000001</v>
      </c>
      <c r="I1225" s="5">
        <v>0</v>
      </c>
      <c r="J1225" s="5">
        <v>0</v>
      </c>
      <c r="K1225" s="5">
        <v>0</v>
      </c>
      <c r="L1225" s="5">
        <v>0</v>
      </c>
      <c r="M1225" s="5">
        <v>0</v>
      </c>
      <c r="N1225">
        <v>232</v>
      </c>
      <c r="O1225">
        <v>1088</v>
      </c>
      <c r="P1225">
        <v>6.1</v>
      </c>
      <c r="Q1225">
        <v>6.3</v>
      </c>
      <c r="R1225" s="54"/>
      <c r="T1225" s="91">
        <f t="shared" si="63"/>
        <v>6.3</v>
      </c>
      <c r="U1225" s="94">
        <f t="shared" si="62"/>
        <v>-2.2000000000000002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5.5</v>
      </c>
      <c r="AM1225" s="5">
        <v>87</v>
      </c>
      <c r="AN1225" s="5">
        <v>3.5</v>
      </c>
      <c r="AO1225" s="5">
        <v>3.5</v>
      </c>
      <c r="AP1225" s="5">
        <v>9</v>
      </c>
      <c r="AQ1225" s="5">
        <v>9</v>
      </c>
      <c r="AR1225" s="5">
        <v>1028.4000000000001</v>
      </c>
      <c r="AS1225" s="5">
        <v>0</v>
      </c>
      <c r="AT1225" s="5">
        <v>0</v>
      </c>
      <c r="AU1225" s="5">
        <v>0</v>
      </c>
      <c r="AV1225" s="5">
        <v>0</v>
      </c>
      <c r="AW1225" s="5">
        <v>0</v>
      </c>
      <c r="AX1225">
        <v>232</v>
      </c>
      <c r="AY1225">
        <v>1088</v>
      </c>
      <c r="AZ1225">
        <v>6.1</v>
      </c>
      <c r="BA1225">
        <v>6.3</v>
      </c>
      <c r="BB1225" s="55">
        <v>0.844444444444861</v>
      </c>
    </row>
    <row r="1226" spans="2:54" x14ac:dyDescent="0.25">
      <c r="B1226" s="5">
        <v>5.4</v>
      </c>
      <c r="C1226" s="5">
        <v>87</v>
      </c>
      <c r="D1226" s="5">
        <v>3.4</v>
      </c>
      <c r="E1226" s="5">
        <v>3</v>
      </c>
      <c r="F1226" s="5">
        <v>10.8</v>
      </c>
      <c r="G1226" s="5">
        <v>14</v>
      </c>
      <c r="H1226" s="5">
        <v>1028.4000000000001</v>
      </c>
      <c r="I1226" s="5">
        <v>0</v>
      </c>
      <c r="J1226" s="5">
        <v>0</v>
      </c>
      <c r="K1226" s="5">
        <v>0</v>
      </c>
      <c r="L1226" s="5">
        <v>0</v>
      </c>
      <c r="M1226" s="5">
        <v>0</v>
      </c>
      <c r="N1226">
        <v>232</v>
      </c>
      <c r="O1226">
        <v>1088</v>
      </c>
      <c r="P1226">
        <v>6</v>
      </c>
      <c r="Q1226">
        <v>6.3</v>
      </c>
      <c r="R1226" s="54"/>
      <c r="T1226" s="91">
        <f t="shared" si="63"/>
        <v>6.3</v>
      </c>
      <c r="U1226" s="94">
        <f t="shared" si="62"/>
        <v>-2.1000000000000005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5.4</v>
      </c>
      <c r="AM1226" s="5">
        <v>87</v>
      </c>
      <c r="AN1226" s="5">
        <v>3.4</v>
      </c>
      <c r="AO1226" s="5">
        <v>3</v>
      </c>
      <c r="AP1226" s="5">
        <v>10.8</v>
      </c>
      <c r="AQ1226" s="5">
        <v>14</v>
      </c>
      <c r="AR1226" s="5">
        <v>1028.4000000000001</v>
      </c>
      <c r="AS1226" s="5">
        <v>0</v>
      </c>
      <c r="AT1226" s="5">
        <v>0</v>
      </c>
      <c r="AU1226" s="5">
        <v>0</v>
      </c>
      <c r="AV1226" s="5">
        <v>0</v>
      </c>
      <c r="AW1226" s="5">
        <v>0</v>
      </c>
      <c r="AX1226">
        <v>232</v>
      </c>
      <c r="AY1226">
        <v>1088</v>
      </c>
      <c r="AZ1226">
        <v>6</v>
      </c>
      <c r="BA1226">
        <v>6.3</v>
      </c>
      <c r="BB1226" s="55">
        <v>0.84513888888930599</v>
      </c>
    </row>
    <row r="1227" spans="2:54" x14ac:dyDescent="0.25">
      <c r="B1227" s="5">
        <v>5.4</v>
      </c>
      <c r="C1227" s="5">
        <v>87</v>
      </c>
      <c r="D1227" s="5">
        <v>3.4</v>
      </c>
      <c r="E1227" s="5">
        <v>3.6</v>
      </c>
      <c r="F1227" s="5">
        <v>8.3000000000000007</v>
      </c>
      <c r="G1227" s="5">
        <v>13</v>
      </c>
      <c r="H1227" s="5">
        <v>1028.4000000000001</v>
      </c>
      <c r="I1227" s="5">
        <v>0</v>
      </c>
      <c r="J1227" s="5">
        <v>0</v>
      </c>
      <c r="K1227" s="5">
        <v>0</v>
      </c>
      <c r="L1227" s="5">
        <v>0</v>
      </c>
      <c r="M1227" s="5">
        <v>0</v>
      </c>
      <c r="N1227">
        <v>232</v>
      </c>
      <c r="O1227">
        <v>1088</v>
      </c>
      <c r="P1227">
        <v>6</v>
      </c>
      <c r="Q1227">
        <v>6.3</v>
      </c>
      <c r="R1227" s="54"/>
      <c r="T1227" s="91">
        <f t="shared" si="63"/>
        <v>6.3</v>
      </c>
      <c r="U1227" s="94">
        <f t="shared" si="62"/>
        <v>-2.1000000000000005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5.4</v>
      </c>
      <c r="AM1227" s="5">
        <v>87</v>
      </c>
      <c r="AN1227" s="5">
        <v>3.4</v>
      </c>
      <c r="AO1227" s="5">
        <v>3.6</v>
      </c>
      <c r="AP1227" s="5">
        <v>8.3000000000000007</v>
      </c>
      <c r="AQ1227" s="5">
        <v>13</v>
      </c>
      <c r="AR1227" s="5">
        <v>1028.4000000000001</v>
      </c>
      <c r="AS1227" s="5">
        <v>0</v>
      </c>
      <c r="AT1227" s="5">
        <v>0</v>
      </c>
      <c r="AU1227" s="5">
        <v>0</v>
      </c>
      <c r="AV1227" s="5">
        <v>0</v>
      </c>
      <c r="AW1227" s="5">
        <v>0</v>
      </c>
      <c r="AX1227">
        <v>232</v>
      </c>
      <c r="AY1227">
        <v>1088</v>
      </c>
      <c r="AZ1227">
        <v>6</v>
      </c>
      <c r="BA1227">
        <v>6.3</v>
      </c>
      <c r="BB1227" s="55">
        <v>0.84583333333375099</v>
      </c>
    </row>
    <row r="1228" spans="2:54" x14ac:dyDescent="0.25">
      <c r="B1228" s="5">
        <v>5.4</v>
      </c>
      <c r="C1228" s="5">
        <v>87</v>
      </c>
      <c r="D1228" s="5">
        <v>3.4</v>
      </c>
      <c r="E1228" s="5">
        <v>5.4</v>
      </c>
      <c r="F1228" s="5">
        <v>1.8</v>
      </c>
      <c r="G1228" s="5">
        <v>7.9</v>
      </c>
      <c r="H1228" s="5">
        <v>1028.4000000000001</v>
      </c>
      <c r="I1228" s="5">
        <v>0</v>
      </c>
      <c r="J1228" s="5">
        <v>0</v>
      </c>
      <c r="K1228" s="5">
        <v>0</v>
      </c>
      <c r="L1228" s="5">
        <v>0</v>
      </c>
      <c r="M1228" s="5">
        <v>0</v>
      </c>
      <c r="N1228">
        <v>232</v>
      </c>
      <c r="O1228">
        <v>1088</v>
      </c>
      <c r="P1228">
        <v>6</v>
      </c>
      <c r="Q1228">
        <v>6.2</v>
      </c>
      <c r="R1228" s="54"/>
      <c r="T1228" s="91">
        <f t="shared" si="63"/>
        <v>6.2</v>
      </c>
      <c r="U1228" s="94">
        <f t="shared" si="62"/>
        <v>-2.2000000000000002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5.4</v>
      </c>
      <c r="AM1228" s="5">
        <v>87</v>
      </c>
      <c r="AN1228" s="5">
        <v>3.4</v>
      </c>
      <c r="AO1228" s="5">
        <v>5.4</v>
      </c>
      <c r="AP1228" s="5">
        <v>1.8</v>
      </c>
      <c r="AQ1228" s="5">
        <v>7.9</v>
      </c>
      <c r="AR1228" s="5">
        <v>1028.4000000000001</v>
      </c>
      <c r="AS1228" s="5">
        <v>0</v>
      </c>
      <c r="AT1228" s="5">
        <v>0</v>
      </c>
      <c r="AU1228" s="5">
        <v>0</v>
      </c>
      <c r="AV1228" s="5">
        <v>0</v>
      </c>
      <c r="AW1228" s="5">
        <v>0</v>
      </c>
      <c r="AX1228">
        <v>232</v>
      </c>
      <c r="AY1228">
        <v>1088</v>
      </c>
      <c r="AZ1228">
        <v>6</v>
      </c>
      <c r="BA1228">
        <v>6.2</v>
      </c>
      <c r="BB1228" s="55">
        <v>0.84652777777819599</v>
      </c>
    </row>
    <row r="1229" spans="2:54" x14ac:dyDescent="0.25">
      <c r="B1229" s="5">
        <v>5.4</v>
      </c>
      <c r="C1229" s="5">
        <v>87</v>
      </c>
      <c r="D1229" s="5">
        <v>3.4</v>
      </c>
      <c r="E1229" s="5">
        <v>5.4</v>
      </c>
      <c r="F1229" s="5">
        <v>4</v>
      </c>
      <c r="G1229" s="5">
        <v>7.9</v>
      </c>
      <c r="H1229" s="5">
        <v>1028.3</v>
      </c>
      <c r="I1229" s="5">
        <v>0</v>
      </c>
      <c r="J1229" s="5">
        <v>0</v>
      </c>
      <c r="K1229" s="5">
        <v>0</v>
      </c>
      <c r="L1229" s="5">
        <v>0</v>
      </c>
      <c r="M1229" s="5">
        <v>0</v>
      </c>
      <c r="N1229">
        <v>232</v>
      </c>
      <c r="O1229">
        <v>1088</v>
      </c>
      <c r="P1229">
        <v>6</v>
      </c>
      <c r="Q1229">
        <v>6.2</v>
      </c>
      <c r="R1229" s="54"/>
      <c r="T1229" s="91">
        <f t="shared" si="63"/>
        <v>6.2</v>
      </c>
      <c r="U1229" s="94">
        <f t="shared" si="62"/>
        <v>-2.2000000000000002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5.4</v>
      </c>
      <c r="AM1229" s="5">
        <v>87</v>
      </c>
      <c r="AN1229" s="5">
        <v>3.4</v>
      </c>
      <c r="AO1229" s="5">
        <v>5.4</v>
      </c>
      <c r="AP1229" s="5">
        <v>4</v>
      </c>
      <c r="AQ1229" s="5">
        <v>7.9</v>
      </c>
      <c r="AR1229" s="5">
        <v>1028.3</v>
      </c>
      <c r="AS1229" s="5">
        <v>0</v>
      </c>
      <c r="AT1229" s="5">
        <v>0</v>
      </c>
      <c r="AU1229" s="5">
        <v>0</v>
      </c>
      <c r="AV1229" s="5">
        <v>0</v>
      </c>
      <c r="AW1229" s="5">
        <v>0</v>
      </c>
      <c r="AX1229">
        <v>232</v>
      </c>
      <c r="AY1229">
        <v>1088</v>
      </c>
      <c r="AZ1229">
        <v>6</v>
      </c>
      <c r="BA1229">
        <v>6.2</v>
      </c>
      <c r="BB1229" s="55">
        <v>0.84722222222264099</v>
      </c>
    </row>
    <row r="1230" spans="2:54" x14ac:dyDescent="0.25">
      <c r="B1230" s="5">
        <v>5.4</v>
      </c>
      <c r="C1230" s="5">
        <v>87</v>
      </c>
      <c r="D1230" s="5">
        <v>3.4</v>
      </c>
      <c r="E1230" s="5">
        <v>4</v>
      </c>
      <c r="F1230" s="5">
        <v>6.5</v>
      </c>
      <c r="G1230" s="5">
        <v>6.8</v>
      </c>
      <c r="H1230" s="5">
        <v>1028.5999999999999</v>
      </c>
      <c r="I1230" s="5">
        <v>0</v>
      </c>
      <c r="J1230" s="5">
        <v>0</v>
      </c>
      <c r="K1230" s="5">
        <v>0</v>
      </c>
      <c r="L1230" s="5">
        <v>0</v>
      </c>
      <c r="M1230" s="5">
        <v>0</v>
      </c>
      <c r="N1230">
        <v>232</v>
      </c>
      <c r="O1230">
        <v>1088</v>
      </c>
      <c r="P1230">
        <v>5.9</v>
      </c>
      <c r="Q1230">
        <v>6.2</v>
      </c>
      <c r="R1230" s="54"/>
      <c r="T1230" s="91">
        <f t="shared" si="63"/>
        <v>6.2</v>
      </c>
      <c r="U1230" s="94">
        <f t="shared" si="62"/>
        <v>-2.2000000000000002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5.4</v>
      </c>
      <c r="AM1230" s="5">
        <v>87</v>
      </c>
      <c r="AN1230" s="5">
        <v>3.4</v>
      </c>
      <c r="AO1230" s="5">
        <v>4</v>
      </c>
      <c r="AP1230" s="5">
        <v>6.5</v>
      </c>
      <c r="AQ1230" s="5">
        <v>6.8</v>
      </c>
      <c r="AR1230" s="5">
        <v>1028.5999999999999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0</v>
      </c>
      <c r="AX1230">
        <v>232</v>
      </c>
      <c r="AY1230">
        <v>1088</v>
      </c>
      <c r="AZ1230">
        <v>5.9</v>
      </c>
      <c r="BA1230">
        <v>6.2</v>
      </c>
      <c r="BB1230" s="55">
        <v>0.84791666666708598</v>
      </c>
    </row>
    <row r="1231" spans="2:54" x14ac:dyDescent="0.25">
      <c r="B1231" s="5">
        <v>5.3</v>
      </c>
      <c r="C1231" s="5">
        <v>87</v>
      </c>
      <c r="D1231" s="5">
        <v>3.3</v>
      </c>
      <c r="E1231" s="5">
        <v>5.3</v>
      </c>
      <c r="F1231" s="5">
        <v>4.3</v>
      </c>
      <c r="G1231" s="5">
        <v>6.1</v>
      </c>
      <c r="H1231" s="5">
        <v>1028.4000000000001</v>
      </c>
      <c r="I1231" s="5">
        <v>0</v>
      </c>
      <c r="J1231" s="5">
        <v>0</v>
      </c>
      <c r="K1231" s="5">
        <v>0</v>
      </c>
      <c r="L1231" s="5">
        <v>0</v>
      </c>
      <c r="M1231" s="5">
        <v>0</v>
      </c>
      <c r="N1231">
        <v>232</v>
      </c>
      <c r="O1231">
        <v>1088</v>
      </c>
      <c r="P1231">
        <v>5.9</v>
      </c>
      <c r="Q1231">
        <v>6.2</v>
      </c>
      <c r="R1231" s="54"/>
      <c r="T1231" s="91">
        <f t="shared" si="63"/>
        <v>6.2</v>
      </c>
      <c r="U1231" s="94">
        <f t="shared" si="62"/>
        <v>-2.0999999999999996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5.3</v>
      </c>
      <c r="AM1231" s="5">
        <v>87</v>
      </c>
      <c r="AN1231" s="5">
        <v>3.3</v>
      </c>
      <c r="AO1231" s="5">
        <v>5.3</v>
      </c>
      <c r="AP1231" s="5">
        <v>4.3</v>
      </c>
      <c r="AQ1231" s="5">
        <v>6.1</v>
      </c>
      <c r="AR1231" s="5">
        <v>1028.4000000000001</v>
      </c>
      <c r="AS1231" s="5">
        <v>0</v>
      </c>
      <c r="AT1231" s="5">
        <v>0</v>
      </c>
      <c r="AU1231" s="5">
        <v>0</v>
      </c>
      <c r="AV1231" s="5">
        <v>0</v>
      </c>
      <c r="AW1231" s="5">
        <v>0</v>
      </c>
      <c r="AX1231">
        <v>232</v>
      </c>
      <c r="AY1231">
        <v>1088</v>
      </c>
      <c r="AZ1231">
        <v>5.9</v>
      </c>
      <c r="BA1231">
        <v>6.2</v>
      </c>
      <c r="BB1231" s="55">
        <v>0.84861111111153098</v>
      </c>
    </row>
    <row r="1232" spans="2:54" x14ac:dyDescent="0.25">
      <c r="B1232" s="5">
        <v>5.3</v>
      </c>
      <c r="C1232" s="5">
        <v>88</v>
      </c>
      <c r="D1232" s="5">
        <v>3.4</v>
      </c>
      <c r="E1232" s="5">
        <v>4.3</v>
      </c>
      <c r="F1232" s="5">
        <v>5.4</v>
      </c>
      <c r="G1232" s="5">
        <v>10.1</v>
      </c>
      <c r="H1232" s="5">
        <v>1028.2</v>
      </c>
      <c r="I1232" s="5">
        <v>0</v>
      </c>
      <c r="J1232" s="5">
        <v>0</v>
      </c>
      <c r="K1232" s="5">
        <v>0</v>
      </c>
      <c r="L1232" s="5">
        <v>0</v>
      </c>
      <c r="M1232" s="5">
        <v>0</v>
      </c>
      <c r="N1232">
        <v>232</v>
      </c>
      <c r="O1232">
        <v>1088</v>
      </c>
      <c r="P1232">
        <v>5.9</v>
      </c>
      <c r="Q1232">
        <v>6.2</v>
      </c>
      <c r="R1232" s="54"/>
      <c r="T1232" s="91">
        <f t="shared" si="63"/>
        <v>6.2</v>
      </c>
      <c r="U1232" s="94">
        <f t="shared" ref="U1232:U1295" si="66">(T1232-B1232)-3</f>
        <v>-2.0999999999999996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5.3</v>
      </c>
      <c r="AM1232" s="5">
        <v>88</v>
      </c>
      <c r="AN1232" s="5">
        <v>3.4</v>
      </c>
      <c r="AO1232" s="5">
        <v>4.3</v>
      </c>
      <c r="AP1232" s="5">
        <v>5.4</v>
      </c>
      <c r="AQ1232" s="5">
        <v>10.1</v>
      </c>
      <c r="AR1232" s="5">
        <v>1028.2</v>
      </c>
      <c r="AS1232" s="5">
        <v>0</v>
      </c>
      <c r="AT1232" s="5">
        <v>0</v>
      </c>
      <c r="AU1232" s="5">
        <v>0</v>
      </c>
      <c r="AV1232" s="5">
        <v>0</v>
      </c>
      <c r="AW1232" s="5">
        <v>0</v>
      </c>
      <c r="AX1232">
        <v>232</v>
      </c>
      <c r="AY1232">
        <v>1088</v>
      </c>
      <c r="AZ1232">
        <v>5.9</v>
      </c>
      <c r="BA1232">
        <v>6.2</v>
      </c>
      <c r="BB1232" s="55">
        <v>0.84930555555597598</v>
      </c>
    </row>
    <row r="1233" spans="2:54" x14ac:dyDescent="0.25">
      <c r="B1233" s="5">
        <v>5.3</v>
      </c>
      <c r="C1233" s="5">
        <v>88</v>
      </c>
      <c r="D1233" s="5">
        <v>3.4</v>
      </c>
      <c r="E1233" s="5">
        <v>4.0999999999999996</v>
      </c>
      <c r="F1233" s="5">
        <v>6.1</v>
      </c>
      <c r="G1233" s="5">
        <v>9</v>
      </c>
      <c r="H1233" s="5">
        <v>1028.4000000000001</v>
      </c>
      <c r="I1233" s="5">
        <v>0</v>
      </c>
      <c r="J1233" s="5">
        <v>0</v>
      </c>
      <c r="K1233" s="5">
        <v>0</v>
      </c>
      <c r="L1233" s="5">
        <v>0</v>
      </c>
      <c r="M1233" s="5">
        <v>0</v>
      </c>
      <c r="N1233">
        <v>232</v>
      </c>
      <c r="O1233">
        <v>1088</v>
      </c>
      <c r="P1233">
        <v>5.9</v>
      </c>
      <c r="Q1233">
        <v>6.1</v>
      </c>
      <c r="R1233" s="54"/>
      <c r="T1233" s="91">
        <f t="shared" si="63"/>
        <v>6.1</v>
      </c>
      <c r="U1233" s="94">
        <f t="shared" si="66"/>
        <v>-2.2000000000000002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5.3</v>
      </c>
      <c r="AM1233" s="5">
        <v>88</v>
      </c>
      <c r="AN1233" s="5">
        <v>3.4</v>
      </c>
      <c r="AO1233" s="5">
        <v>4.0999999999999996</v>
      </c>
      <c r="AP1233" s="5">
        <v>6.1</v>
      </c>
      <c r="AQ1233" s="5">
        <v>9</v>
      </c>
      <c r="AR1233" s="5">
        <v>1028.4000000000001</v>
      </c>
      <c r="AS1233" s="5">
        <v>0</v>
      </c>
      <c r="AT1233" s="5">
        <v>0</v>
      </c>
      <c r="AU1233" s="5">
        <v>0</v>
      </c>
      <c r="AV1233" s="5">
        <v>0</v>
      </c>
      <c r="AW1233" s="5">
        <v>0</v>
      </c>
      <c r="AX1233">
        <v>232</v>
      </c>
      <c r="AY1233">
        <v>1088</v>
      </c>
      <c r="AZ1233">
        <v>5.9</v>
      </c>
      <c r="BA1233">
        <v>6.1</v>
      </c>
      <c r="BB1233" s="55">
        <v>0.85000000000042097</v>
      </c>
    </row>
    <row r="1234" spans="2:54" x14ac:dyDescent="0.25">
      <c r="B1234" s="5">
        <v>5.3</v>
      </c>
      <c r="C1234" s="5">
        <v>88</v>
      </c>
      <c r="D1234" s="5">
        <v>3.4</v>
      </c>
      <c r="E1234" s="5">
        <v>5.3</v>
      </c>
      <c r="F1234" s="5">
        <v>4.3</v>
      </c>
      <c r="G1234" s="5">
        <v>7.2</v>
      </c>
      <c r="H1234" s="5">
        <v>1028.5</v>
      </c>
      <c r="I1234" s="5">
        <v>0</v>
      </c>
      <c r="J1234" s="5">
        <v>0</v>
      </c>
      <c r="K1234" s="5">
        <v>0</v>
      </c>
      <c r="L1234" s="5">
        <v>0</v>
      </c>
      <c r="M1234" s="5">
        <v>0</v>
      </c>
      <c r="N1234">
        <v>232</v>
      </c>
      <c r="O1234">
        <v>1088</v>
      </c>
      <c r="P1234">
        <v>5.9</v>
      </c>
      <c r="Q1234">
        <v>6.1</v>
      </c>
      <c r="R1234" s="54"/>
      <c r="T1234" s="91">
        <f t="shared" si="63"/>
        <v>6.1</v>
      </c>
      <c r="U1234" s="94">
        <f t="shared" si="66"/>
        <v>-2.2000000000000002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5.3</v>
      </c>
      <c r="AM1234" s="5">
        <v>88</v>
      </c>
      <c r="AN1234" s="5">
        <v>3.4</v>
      </c>
      <c r="AO1234" s="5">
        <v>5.3</v>
      </c>
      <c r="AP1234" s="5">
        <v>4.3</v>
      </c>
      <c r="AQ1234" s="5">
        <v>7.2</v>
      </c>
      <c r="AR1234" s="5">
        <v>1028.5</v>
      </c>
      <c r="AS1234" s="5">
        <v>0</v>
      </c>
      <c r="AT1234" s="5">
        <v>0</v>
      </c>
      <c r="AU1234" s="5">
        <v>0</v>
      </c>
      <c r="AV1234" s="5">
        <v>0</v>
      </c>
      <c r="AW1234" s="5">
        <v>0</v>
      </c>
      <c r="AX1234">
        <v>232</v>
      </c>
      <c r="AY1234">
        <v>1088</v>
      </c>
      <c r="AZ1234">
        <v>5.9</v>
      </c>
      <c r="BA1234">
        <v>6.1</v>
      </c>
      <c r="BB1234" s="55">
        <v>0.85069444444486597</v>
      </c>
    </row>
    <row r="1235" spans="2:54" x14ac:dyDescent="0.25">
      <c r="B1235" s="5">
        <v>5.3</v>
      </c>
      <c r="C1235" s="5">
        <v>88</v>
      </c>
      <c r="D1235" s="5">
        <v>3.4</v>
      </c>
      <c r="E1235" s="5">
        <v>3.9</v>
      </c>
      <c r="F1235" s="5">
        <v>6.5</v>
      </c>
      <c r="G1235" s="5">
        <v>13.3</v>
      </c>
      <c r="H1235" s="5">
        <v>1028.3</v>
      </c>
      <c r="I1235" s="5">
        <v>0</v>
      </c>
      <c r="J1235" s="5">
        <v>0</v>
      </c>
      <c r="K1235" s="5">
        <v>0</v>
      </c>
      <c r="L1235" s="5">
        <v>0</v>
      </c>
      <c r="M1235" s="5">
        <v>0</v>
      </c>
      <c r="N1235">
        <v>232</v>
      </c>
      <c r="O1235">
        <v>1088</v>
      </c>
      <c r="P1235">
        <v>5.8</v>
      </c>
      <c r="Q1235">
        <v>6.1</v>
      </c>
      <c r="R1235" s="54"/>
      <c r="T1235" s="91">
        <f t="shared" si="63"/>
        <v>6.1</v>
      </c>
      <c r="U1235" s="94">
        <f t="shared" si="66"/>
        <v>-2.2000000000000002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5.3</v>
      </c>
      <c r="AM1235" s="5">
        <v>88</v>
      </c>
      <c r="AN1235" s="5">
        <v>3.4</v>
      </c>
      <c r="AO1235" s="5">
        <v>3.9</v>
      </c>
      <c r="AP1235" s="5">
        <v>6.5</v>
      </c>
      <c r="AQ1235" s="5">
        <v>13.3</v>
      </c>
      <c r="AR1235" s="5">
        <v>1028.3</v>
      </c>
      <c r="AS1235" s="5">
        <v>0</v>
      </c>
      <c r="AT1235" s="5">
        <v>0</v>
      </c>
      <c r="AU1235" s="5">
        <v>0</v>
      </c>
      <c r="AV1235" s="5">
        <v>0</v>
      </c>
      <c r="AW1235" s="5">
        <v>0</v>
      </c>
      <c r="AX1235">
        <v>232</v>
      </c>
      <c r="AY1235">
        <v>1088</v>
      </c>
      <c r="AZ1235">
        <v>5.8</v>
      </c>
      <c r="BA1235">
        <v>6.1</v>
      </c>
      <c r="BB1235" s="55">
        <v>0.85138888888931097</v>
      </c>
    </row>
    <row r="1236" spans="2:54" x14ac:dyDescent="0.25">
      <c r="B1236" s="5">
        <v>5.2</v>
      </c>
      <c r="C1236" s="5">
        <v>88</v>
      </c>
      <c r="D1236" s="5">
        <v>3.3</v>
      </c>
      <c r="E1236" s="5">
        <v>5.2</v>
      </c>
      <c r="F1236" s="5">
        <v>4</v>
      </c>
      <c r="G1236" s="5">
        <v>8.6</v>
      </c>
      <c r="H1236" s="5">
        <v>1028.5</v>
      </c>
      <c r="I1236" s="5">
        <v>0</v>
      </c>
      <c r="J1236" s="5">
        <v>0</v>
      </c>
      <c r="K1236" s="5">
        <v>0</v>
      </c>
      <c r="L1236" s="5">
        <v>0</v>
      </c>
      <c r="M1236" s="5">
        <v>0</v>
      </c>
      <c r="N1236">
        <v>232</v>
      </c>
      <c r="O1236">
        <v>1088</v>
      </c>
      <c r="P1236">
        <v>5.8</v>
      </c>
      <c r="Q1236">
        <v>6.1</v>
      </c>
      <c r="R1236" s="54"/>
      <c r="T1236" s="91">
        <f t="shared" si="63"/>
        <v>6.1</v>
      </c>
      <c r="U1236" s="94">
        <f t="shared" si="66"/>
        <v>-2.1000000000000005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5.2</v>
      </c>
      <c r="AM1236" s="5">
        <v>88</v>
      </c>
      <c r="AN1236" s="5">
        <v>3.3</v>
      </c>
      <c r="AO1236" s="5">
        <v>5.2</v>
      </c>
      <c r="AP1236" s="5">
        <v>4</v>
      </c>
      <c r="AQ1236" s="5">
        <v>8.6</v>
      </c>
      <c r="AR1236" s="5">
        <v>1028.5</v>
      </c>
      <c r="AS1236" s="5">
        <v>0</v>
      </c>
      <c r="AT1236" s="5">
        <v>0</v>
      </c>
      <c r="AU1236" s="5">
        <v>0</v>
      </c>
      <c r="AV1236" s="5">
        <v>0</v>
      </c>
      <c r="AW1236" s="5">
        <v>0</v>
      </c>
      <c r="AX1236">
        <v>232</v>
      </c>
      <c r="AY1236">
        <v>1088</v>
      </c>
      <c r="AZ1236">
        <v>5.8</v>
      </c>
      <c r="BA1236">
        <v>6.1</v>
      </c>
      <c r="BB1236" s="55">
        <v>0.85208333333375597</v>
      </c>
    </row>
    <row r="1237" spans="2:54" x14ac:dyDescent="0.25">
      <c r="B1237" s="5">
        <v>5.2</v>
      </c>
      <c r="C1237" s="5">
        <v>88</v>
      </c>
      <c r="D1237" s="5">
        <v>3.3</v>
      </c>
      <c r="E1237" s="5">
        <v>3.3</v>
      </c>
      <c r="F1237" s="5">
        <v>8.3000000000000007</v>
      </c>
      <c r="G1237" s="5">
        <v>8.3000000000000007</v>
      </c>
      <c r="H1237" s="5">
        <v>1028.3</v>
      </c>
      <c r="I1237" s="5">
        <v>0</v>
      </c>
      <c r="J1237" s="5">
        <v>0</v>
      </c>
      <c r="K1237" s="5">
        <v>0</v>
      </c>
      <c r="L1237" s="5">
        <v>0</v>
      </c>
      <c r="M1237" s="5">
        <v>0</v>
      </c>
      <c r="N1237">
        <v>232</v>
      </c>
      <c r="O1237">
        <v>1088</v>
      </c>
      <c r="P1237">
        <v>5.8</v>
      </c>
      <c r="Q1237">
        <v>6.1</v>
      </c>
      <c r="R1237" s="54"/>
      <c r="T1237" s="91">
        <f t="shared" si="63"/>
        <v>6.1</v>
      </c>
      <c r="U1237" s="94">
        <f t="shared" si="66"/>
        <v>-2.1000000000000005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5.2</v>
      </c>
      <c r="AM1237" s="5">
        <v>88</v>
      </c>
      <c r="AN1237" s="5">
        <v>3.3</v>
      </c>
      <c r="AO1237" s="5">
        <v>3.3</v>
      </c>
      <c r="AP1237" s="5">
        <v>8.3000000000000007</v>
      </c>
      <c r="AQ1237" s="5">
        <v>8.3000000000000007</v>
      </c>
      <c r="AR1237" s="5">
        <v>1028.3</v>
      </c>
      <c r="AS1237" s="5">
        <v>0</v>
      </c>
      <c r="AT1237" s="5">
        <v>0</v>
      </c>
      <c r="AU1237" s="5">
        <v>0</v>
      </c>
      <c r="AV1237" s="5">
        <v>0</v>
      </c>
      <c r="AW1237" s="5">
        <v>0</v>
      </c>
      <c r="AX1237">
        <v>232</v>
      </c>
      <c r="AY1237">
        <v>1088</v>
      </c>
      <c r="AZ1237">
        <v>5.8</v>
      </c>
      <c r="BA1237">
        <v>6.1</v>
      </c>
      <c r="BB1237" s="55">
        <v>0.85277777777820096</v>
      </c>
    </row>
    <row r="1238" spans="2:54" x14ac:dyDescent="0.25">
      <c r="B1238" s="5">
        <v>5.2</v>
      </c>
      <c r="C1238" s="5">
        <v>88</v>
      </c>
      <c r="D1238" s="5">
        <v>3.3</v>
      </c>
      <c r="E1238" s="5">
        <v>5.2</v>
      </c>
      <c r="F1238" s="5">
        <v>4.7</v>
      </c>
      <c r="G1238" s="5">
        <v>5.4</v>
      </c>
      <c r="H1238" s="5">
        <v>1028.5999999999999</v>
      </c>
      <c r="I1238" s="5">
        <v>0</v>
      </c>
      <c r="J1238" s="5">
        <v>0</v>
      </c>
      <c r="K1238" s="5">
        <v>0</v>
      </c>
      <c r="L1238" s="5">
        <v>0</v>
      </c>
      <c r="M1238" s="5">
        <v>0</v>
      </c>
      <c r="N1238">
        <v>232</v>
      </c>
      <c r="O1238">
        <v>1088</v>
      </c>
      <c r="P1238">
        <v>5.8</v>
      </c>
      <c r="Q1238">
        <v>6.1</v>
      </c>
      <c r="R1238" s="54"/>
      <c r="T1238" s="91">
        <f t="shared" si="63"/>
        <v>6.1</v>
      </c>
      <c r="U1238" s="94">
        <f t="shared" si="66"/>
        <v>-2.1000000000000005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5.2</v>
      </c>
      <c r="AM1238" s="5">
        <v>88</v>
      </c>
      <c r="AN1238" s="5">
        <v>3.3</v>
      </c>
      <c r="AO1238" s="5">
        <v>5.2</v>
      </c>
      <c r="AP1238" s="5">
        <v>4.7</v>
      </c>
      <c r="AQ1238" s="5">
        <v>5.4</v>
      </c>
      <c r="AR1238" s="5">
        <v>1028.5999999999999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0</v>
      </c>
      <c r="AX1238">
        <v>232</v>
      </c>
      <c r="AY1238">
        <v>1088</v>
      </c>
      <c r="AZ1238">
        <v>5.8</v>
      </c>
      <c r="BA1238">
        <v>6.1</v>
      </c>
      <c r="BB1238" s="55">
        <v>0.85347222222264596</v>
      </c>
    </row>
    <row r="1239" spans="2:54" x14ac:dyDescent="0.25">
      <c r="B1239" s="5">
        <v>5.2</v>
      </c>
      <c r="C1239" s="5">
        <v>88</v>
      </c>
      <c r="D1239" s="5">
        <v>3.3</v>
      </c>
      <c r="E1239" s="5">
        <v>3.7</v>
      </c>
      <c r="F1239" s="5">
        <v>6.8</v>
      </c>
      <c r="G1239" s="5">
        <v>10.1</v>
      </c>
      <c r="H1239" s="5">
        <v>1028.5</v>
      </c>
      <c r="I1239" s="5">
        <v>0</v>
      </c>
      <c r="J1239" s="5">
        <v>0</v>
      </c>
      <c r="K1239" s="5">
        <v>0</v>
      </c>
      <c r="L1239" s="5">
        <v>0</v>
      </c>
      <c r="M1239" s="5">
        <v>0</v>
      </c>
      <c r="N1239">
        <v>232</v>
      </c>
      <c r="O1239">
        <v>1088</v>
      </c>
      <c r="P1239">
        <v>5.8</v>
      </c>
      <c r="Q1239">
        <v>6.1</v>
      </c>
      <c r="R1239" s="54"/>
      <c r="T1239" s="91">
        <f t="shared" si="63"/>
        <v>6.1</v>
      </c>
      <c r="U1239" s="94">
        <f t="shared" si="66"/>
        <v>-2.1000000000000005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5.2</v>
      </c>
      <c r="AM1239" s="5">
        <v>88</v>
      </c>
      <c r="AN1239" s="5">
        <v>3.3</v>
      </c>
      <c r="AO1239" s="5">
        <v>3.7</v>
      </c>
      <c r="AP1239" s="5">
        <v>6.8</v>
      </c>
      <c r="AQ1239" s="5">
        <v>10.1</v>
      </c>
      <c r="AR1239" s="5">
        <v>1028.5</v>
      </c>
      <c r="AS1239" s="5">
        <v>0</v>
      </c>
      <c r="AT1239" s="5">
        <v>0</v>
      </c>
      <c r="AU1239" s="5">
        <v>0</v>
      </c>
      <c r="AV1239" s="5">
        <v>0</v>
      </c>
      <c r="AW1239" s="5">
        <v>0</v>
      </c>
      <c r="AX1239">
        <v>232</v>
      </c>
      <c r="AY1239">
        <v>1088</v>
      </c>
      <c r="AZ1239">
        <v>5.8</v>
      </c>
      <c r="BA1239">
        <v>6.1</v>
      </c>
      <c r="BB1239" s="55">
        <v>0.85416666666709096</v>
      </c>
    </row>
    <row r="1240" spans="2:54" x14ac:dyDescent="0.25">
      <c r="B1240" s="5">
        <v>5.0999999999999996</v>
      </c>
      <c r="C1240" s="5">
        <v>88</v>
      </c>
      <c r="D1240" s="5">
        <v>3.2</v>
      </c>
      <c r="E1240" s="5">
        <v>3</v>
      </c>
      <c r="F1240" s="5">
        <v>9</v>
      </c>
      <c r="G1240" s="5">
        <v>9.4</v>
      </c>
      <c r="H1240" s="5">
        <v>1028.4000000000001</v>
      </c>
      <c r="I1240" s="5">
        <v>0</v>
      </c>
      <c r="J1240" s="5">
        <v>0</v>
      </c>
      <c r="K1240" s="5">
        <v>0</v>
      </c>
      <c r="L1240" s="5">
        <v>0</v>
      </c>
      <c r="M1240" s="5">
        <v>0</v>
      </c>
      <c r="N1240">
        <v>232</v>
      </c>
      <c r="O1240">
        <v>1088</v>
      </c>
      <c r="P1240">
        <v>5.8</v>
      </c>
      <c r="Q1240">
        <v>6</v>
      </c>
      <c r="R1240" s="54"/>
      <c r="T1240" s="91">
        <f t="shared" si="63"/>
        <v>6</v>
      </c>
      <c r="U1240" s="94">
        <f t="shared" si="66"/>
        <v>-2.0999999999999996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5.0999999999999996</v>
      </c>
      <c r="AM1240" s="5">
        <v>88</v>
      </c>
      <c r="AN1240" s="5">
        <v>3.2</v>
      </c>
      <c r="AO1240" s="5">
        <v>3</v>
      </c>
      <c r="AP1240" s="5">
        <v>9</v>
      </c>
      <c r="AQ1240" s="5">
        <v>9.4</v>
      </c>
      <c r="AR1240" s="5">
        <v>1028.4000000000001</v>
      </c>
      <c r="AS1240" s="5">
        <v>0</v>
      </c>
      <c r="AT1240" s="5">
        <v>0</v>
      </c>
      <c r="AU1240" s="5">
        <v>0</v>
      </c>
      <c r="AV1240" s="5">
        <v>0</v>
      </c>
      <c r="AW1240" s="5">
        <v>0</v>
      </c>
      <c r="AX1240">
        <v>232</v>
      </c>
      <c r="AY1240">
        <v>1088</v>
      </c>
      <c r="AZ1240">
        <v>5.8</v>
      </c>
      <c r="BA1240">
        <v>6</v>
      </c>
      <c r="BB1240" s="55">
        <v>0.85486111111153595</v>
      </c>
    </row>
    <row r="1241" spans="2:54" x14ac:dyDescent="0.25">
      <c r="B1241" s="5">
        <v>5.0999999999999996</v>
      </c>
      <c r="C1241" s="5">
        <v>88</v>
      </c>
      <c r="D1241" s="5">
        <v>3.2</v>
      </c>
      <c r="E1241" s="5">
        <v>2.7</v>
      </c>
      <c r="F1241" s="5">
        <v>10.4</v>
      </c>
      <c r="G1241" s="5">
        <v>10.4</v>
      </c>
      <c r="H1241" s="5">
        <v>1028.4000000000001</v>
      </c>
      <c r="I1241" s="5">
        <v>0</v>
      </c>
      <c r="J1241" s="5">
        <v>0</v>
      </c>
      <c r="K1241" s="5">
        <v>0</v>
      </c>
      <c r="L1241" s="5">
        <v>0</v>
      </c>
      <c r="M1241" s="5">
        <v>0</v>
      </c>
      <c r="N1241">
        <v>232</v>
      </c>
      <c r="O1241">
        <v>1088</v>
      </c>
      <c r="P1241">
        <v>5.7</v>
      </c>
      <c r="Q1241">
        <v>6</v>
      </c>
      <c r="R1241" s="54"/>
      <c r="T1241" s="91">
        <f t="shared" si="63"/>
        <v>6</v>
      </c>
      <c r="U1241" s="94">
        <f t="shared" si="66"/>
        <v>-2.0999999999999996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5.0999999999999996</v>
      </c>
      <c r="AM1241" s="5">
        <v>88</v>
      </c>
      <c r="AN1241" s="5">
        <v>3.2</v>
      </c>
      <c r="AO1241" s="5">
        <v>2.7</v>
      </c>
      <c r="AP1241" s="5">
        <v>10.4</v>
      </c>
      <c r="AQ1241" s="5">
        <v>10.4</v>
      </c>
      <c r="AR1241" s="5">
        <v>1028.4000000000001</v>
      </c>
      <c r="AS1241" s="5">
        <v>0</v>
      </c>
      <c r="AT1241" s="5">
        <v>0</v>
      </c>
      <c r="AU1241" s="5">
        <v>0</v>
      </c>
      <c r="AV1241" s="5">
        <v>0</v>
      </c>
      <c r="AW1241" s="5">
        <v>0</v>
      </c>
      <c r="AX1241">
        <v>232</v>
      </c>
      <c r="AY1241">
        <v>1088</v>
      </c>
      <c r="AZ1241">
        <v>5.7</v>
      </c>
      <c r="BA1241">
        <v>6</v>
      </c>
      <c r="BB1241" s="55">
        <v>0.85555555555598095</v>
      </c>
    </row>
    <row r="1242" spans="2:54" x14ac:dyDescent="0.25">
      <c r="B1242" s="5">
        <v>5.0999999999999996</v>
      </c>
      <c r="C1242" s="5">
        <v>88</v>
      </c>
      <c r="D1242" s="5">
        <v>3.2</v>
      </c>
      <c r="E1242" s="5">
        <v>3.2</v>
      </c>
      <c r="F1242" s="5">
        <v>7.9</v>
      </c>
      <c r="G1242" s="5">
        <v>10.4</v>
      </c>
      <c r="H1242" s="5">
        <v>1028.5999999999999</v>
      </c>
      <c r="I1242" s="5">
        <v>0</v>
      </c>
      <c r="J1242" s="5">
        <v>0</v>
      </c>
      <c r="K1242" s="5">
        <v>0</v>
      </c>
      <c r="L1242" s="5">
        <v>0</v>
      </c>
      <c r="M1242" s="5">
        <v>0</v>
      </c>
      <c r="N1242">
        <v>232</v>
      </c>
      <c r="O1242">
        <v>1088</v>
      </c>
      <c r="P1242">
        <v>5.7</v>
      </c>
      <c r="Q1242">
        <v>6</v>
      </c>
      <c r="R1242" s="54"/>
      <c r="T1242" s="91">
        <f t="shared" si="63"/>
        <v>6</v>
      </c>
      <c r="U1242" s="94">
        <f t="shared" si="66"/>
        <v>-2.0999999999999996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5.0999999999999996</v>
      </c>
      <c r="AM1242" s="5">
        <v>88</v>
      </c>
      <c r="AN1242" s="5">
        <v>3.2</v>
      </c>
      <c r="AO1242" s="5">
        <v>3.2</v>
      </c>
      <c r="AP1242" s="5">
        <v>7.9</v>
      </c>
      <c r="AQ1242" s="5">
        <v>10.4</v>
      </c>
      <c r="AR1242" s="5">
        <v>1028.5999999999999</v>
      </c>
      <c r="AS1242" s="5">
        <v>0</v>
      </c>
      <c r="AT1242" s="5">
        <v>0</v>
      </c>
      <c r="AU1242" s="5">
        <v>0</v>
      </c>
      <c r="AV1242" s="5">
        <v>0</v>
      </c>
      <c r="AW1242" s="5">
        <v>0</v>
      </c>
      <c r="AX1242">
        <v>232</v>
      </c>
      <c r="AY1242">
        <v>1088</v>
      </c>
      <c r="AZ1242">
        <v>5.7</v>
      </c>
      <c r="BA1242">
        <v>6</v>
      </c>
      <c r="BB1242" s="55">
        <v>0.85625000000042595</v>
      </c>
    </row>
    <row r="1243" spans="2:54" x14ac:dyDescent="0.25">
      <c r="B1243" s="5">
        <v>5.0999999999999996</v>
      </c>
      <c r="C1243" s="5">
        <v>88</v>
      </c>
      <c r="D1243" s="5">
        <v>3.2</v>
      </c>
      <c r="E1243" s="5">
        <v>5.0999999999999996</v>
      </c>
      <c r="F1243" s="5">
        <v>0</v>
      </c>
      <c r="G1243" s="5">
        <v>6.5</v>
      </c>
      <c r="H1243" s="5">
        <v>1028.5999999999999</v>
      </c>
      <c r="I1243" s="5">
        <v>0</v>
      </c>
      <c r="J1243" s="5">
        <v>0</v>
      </c>
      <c r="K1243" s="5">
        <v>0</v>
      </c>
      <c r="L1243" s="5">
        <v>0</v>
      </c>
      <c r="M1243" s="5">
        <v>0</v>
      </c>
      <c r="N1243">
        <v>232</v>
      </c>
      <c r="O1243">
        <v>1088</v>
      </c>
      <c r="P1243">
        <v>5.7</v>
      </c>
      <c r="Q1243">
        <v>6</v>
      </c>
      <c r="R1243" s="54"/>
      <c r="T1243" s="91">
        <f t="shared" si="63"/>
        <v>6</v>
      </c>
      <c r="U1243" s="94">
        <f t="shared" si="66"/>
        <v>-2.0999999999999996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5.0999999999999996</v>
      </c>
      <c r="AM1243" s="5">
        <v>88</v>
      </c>
      <c r="AN1243" s="5">
        <v>3.2</v>
      </c>
      <c r="AO1243" s="5">
        <v>5.0999999999999996</v>
      </c>
      <c r="AP1243" s="5">
        <v>0</v>
      </c>
      <c r="AQ1243" s="5">
        <v>6.5</v>
      </c>
      <c r="AR1243" s="5">
        <v>1028.5999999999999</v>
      </c>
      <c r="AS1243" s="5">
        <v>0</v>
      </c>
      <c r="AT1243" s="5">
        <v>0</v>
      </c>
      <c r="AU1243" s="5">
        <v>0</v>
      </c>
      <c r="AV1243" s="5">
        <v>0</v>
      </c>
      <c r="AW1243" s="5">
        <v>0</v>
      </c>
      <c r="AX1243">
        <v>232</v>
      </c>
      <c r="AY1243">
        <v>1088</v>
      </c>
      <c r="AZ1243">
        <v>5.7</v>
      </c>
      <c r="BA1243">
        <v>6</v>
      </c>
      <c r="BB1243" s="55">
        <v>0.85694444444487095</v>
      </c>
    </row>
    <row r="1244" spans="2:54" x14ac:dyDescent="0.25">
      <c r="B1244" s="5">
        <v>5.0999999999999996</v>
      </c>
      <c r="C1244" s="5">
        <v>88</v>
      </c>
      <c r="D1244" s="5">
        <v>3.2</v>
      </c>
      <c r="E1244" s="5">
        <v>3.9</v>
      </c>
      <c r="F1244" s="5">
        <v>5.8</v>
      </c>
      <c r="G1244" s="5">
        <v>5.8</v>
      </c>
      <c r="H1244" s="5">
        <v>1028.5</v>
      </c>
      <c r="I1244" s="5">
        <v>0</v>
      </c>
      <c r="J1244" s="5">
        <v>0</v>
      </c>
      <c r="K1244" s="5">
        <v>0</v>
      </c>
      <c r="L1244" s="5">
        <v>0</v>
      </c>
      <c r="M1244" s="5">
        <v>0</v>
      </c>
      <c r="N1244">
        <v>232</v>
      </c>
      <c r="O1244">
        <v>1088</v>
      </c>
      <c r="P1244">
        <v>5.7</v>
      </c>
      <c r="Q1244">
        <v>5.9</v>
      </c>
      <c r="R1244" s="54"/>
      <c r="T1244" s="91">
        <f t="shared" si="63"/>
        <v>5.9</v>
      </c>
      <c r="U1244" s="94">
        <f t="shared" si="66"/>
        <v>-2.1999999999999993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5.0999999999999996</v>
      </c>
      <c r="AM1244" s="5">
        <v>88</v>
      </c>
      <c r="AN1244" s="5">
        <v>3.2</v>
      </c>
      <c r="AO1244" s="5">
        <v>3.9</v>
      </c>
      <c r="AP1244" s="5">
        <v>5.8</v>
      </c>
      <c r="AQ1244" s="5">
        <v>5.8</v>
      </c>
      <c r="AR1244" s="5">
        <v>1028.5</v>
      </c>
      <c r="AS1244" s="5">
        <v>0</v>
      </c>
      <c r="AT1244" s="5">
        <v>0</v>
      </c>
      <c r="AU1244" s="5">
        <v>0</v>
      </c>
      <c r="AV1244" s="5">
        <v>0</v>
      </c>
      <c r="AW1244" s="5">
        <v>0</v>
      </c>
      <c r="AX1244">
        <v>232</v>
      </c>
      <c r="AY1244">
        <v>1088</v>
      </c>
      <c r="AZ1244">
        <v>5.7</v>
      </c>
      <c r="BA1244">
        <v>5.9</v>
      </c>
      <c r="BB1244" s="55">
        <v>0.85763888888931605</v>
      </c>
    </row>
    <row r="1245" spans="2:54" x14ac:dyDescent="0.25">
      <c r="B1245" s="5">
        <v>5.0999999999999996</v>
      </c>
      <c r="C1245" s="5">
        <v>89</v>
      </c>
      <c r="D1245" s="5">
        <v>3.4</v>
      </c>
      <c r="E1245" s="5">
        <v>3.5</v>
      </c>
      <c r="F1245" s="5">
        <v>7.2</v>
      </c>
      <c r="G1245" s="5">
        <v>7.2</v>
      </c>
      <c r="H1245" s="5">
        <v>1028.4000000000001</v>
      </c>
      <c r="I1245" s="5">
        <v>0</v>
      </c>
      <c r="J1245" s="5">
        <v>0</v>
      </c>
      <c r="K1245" s="5">
        <v>0</v>
      </c>
      <c r="L1245" s="5">
        <v>0</v>
      </c>
      <c r="M1245" s="5">
        <v>0</v>
      </c>
      <c r="N1245">
        <v>232</v>
      </c>
      <c r="O1245">
        <v>1088</v>
      </c>
      <c r="P1245">
        <v>5.7</v>
      </c>
      <c r="Q1245">
        <v>5.9</v>
      </c>
      <c r="R1245" s="54"/>
      <c r="T1245" s="91">
        <f t="shared" si="63"/>
        <v>5.9</v>
      </c>
      <c r="U1245" s="94">
        <f t="shared" si="66"/>
        <v>-2.1999999999999993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5.0999999999999996</v>
      </c>
      <c r="AM1245" s="5">
        <v>89</v>
      </c>
      <c r="AN1245" s="5">
        <v>3.4</v>
      </c>
      <c r="AO1245" s="5">
        <v>3.5</v>
      </c>
      <c r="AP1245" s="5">
        <v>7.2</v>
      </c>
      <c r="AQ1245" s="5">
        <v>7.2</v>
      </c>
      <c r="AR1245" s="5">
        <v>1028.4000000000001</v>
      </c>
      <c r="AS1245" s="5">
        <v>0</v>
      </c>
      <c r="AT1245" s="5">
        <v>0</v>
      </c>
      <c r="AU1245" s="5">
        <v>0</v>
      </c>
      <c r="AV1245" s="5">
        <v>0</v>
      </c>
      <c r="AW1245" s="5">
        <v>0</v>
      </c>
      <c r="AX1245">
        <v>232</v>
      </c>
      <c r="AY1245">
        <v>1088</v>
      </c>
      <c r="AZ1245">
        <v>5.7</v>
      </c>
      <c r="BA1245">
        <v>5.9</v>
      </c>
      <c r="BB1245" s="55">
        <v>0.85833333333376105</v>
      </c>
    </row>
    <row r="1246" spans="2:54" x14ac:dyDescent="0.25">
      <c r="B1246" s="5">
        <v>5.0999999999999996</v>
      </c>
      <c r="C1246" s="5">
        <v>89</v>
      </c>
      <c r="D1246" s="5">
        <v>3.4</v>
      </c>
      <c r="E1246" s="5">
        <v>3.6</v>
      </c>
      <c r="F1246" s="5">
        <v>6.5</v>
      </c>
      <c r="G1246" s="5">
        <v>11.5</v>
      </c>
      <c r="H1246" s="5">
        <v>1028.4000000000001</v>
      </c>
      <c r="I1246" s="5">
        <v>0</v>
      </c>
      <c r="J1246" s="5">
        <v>0</v>
      </c>
      <c r="K1246" s="5">
        <v>0</v>
      </c>
      <c r="L1246" s="5">
        <v>0</v>
      </c>
      <c r="M1246" s="5">
        <v>0</v>
      </c>
      <c r="N1246">
        <v>232</v>
      </c>
      <c r="O1246">
        <v>1088</v>
      </c>
      <c r="P1246">
        <v>5.6</v>
      </c>
      <c r="Q1246">
        <v>5.9</v>
      </c>
      <c r="R1246" s="54"/>
      <c r="T1246" s="91">
        <f t="shared" si="63"/>
        <v>5.9</v>
      </c>
      <c r="U1246" s="94">
        <f t="shared" si="66"/>
        <v>-2.1999999999999993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5.0999999999999996</v>
      </c>
      <c r="AM1246" s="5">
        <v>89</v>
      </c>
      <c r="AN1246" s="5">
        <v>3.4</v>
      </c>
      <c r="AO1246" s="5">
        <v>3.6</v>
      </c>
      <c r="AP1246" s="5">
        <v>6.5</v>
      </c>
      <c r="AQ1246" s="5">
        <v>11.5</v>
      </c>
      <c r="AR1246" s="5">
        <v>1028.4000000000001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0</v>
      </c>
      <c r="AX1246">
        <v>232</v>
      </c>
      <c r="AY1246">
        <v>1088</v>
      </c>
      <c r="AZ1246">
        <v>5.6</v>
      </c>
      <c r="BA1246">
        <v>5.9</v>
      </c>
      <c r="BB1246" s="55">
        <v>0.85902777777820605</v>
      </c>
    </row>
    <row r="1247" spans="2:54" x14ac:dyDescent="0.25">
      <c r="B1247" s="5">
        <v>5.2</v>
      </c>
      <c r="C1247" s="5">
        <v>89</v>
      </c>
      <c r="D1247" s="5">
        <v>3.5</v>
      </c>
      <c r="E1247" s="5">
        <v>5.2</v>
      </c>
      <c r="F1247" s="5">
        <v>4.3</v>
      </c>
      <c r="G1247" s="5">
        <v>7.2</v>
      </c>
      <c r="H1247" s="5">
        <v>1028.5999999999999</v>
      </c>
      <c r="I1247" s="5">
        <v>0</v>
      </c>
      <c r="J1247" s="5">
        <v>0</v>
      </c>
      <c r="K1247" s="5">
        <v>0</v>
      </c>
      <c r="L1247" s="5">
        <v>0</v>
      </c>
      <c r="M1247" s="5">
        <v>0</v>
      </c>
      <c r="N1247">
        <v>232</v>
      </c>
      <c r="O1247">
        <v>1088</v>
      </c>
      <c r="P1247">
        <v>5.6</v>
      </c>
      <c r="Q1247">
        <v>5.9</v>
      </c>
      <c r="R1247" s="54"/>
      <c r="T1247" s="91">
        <f t="shared" si="63"/>
        <v>5.9</v>
      </c>
      <c r="U1247" s="94">
        <f t="shared" si="66"/>
        <v>-2.2999999999999998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5.2</v>
      </c>
      <c r="AM1247" s="5">
        <v>89</v>
      </c>
      <c r="AN1247" s="5">
        <v>3.5</v>
      </c>
      <c r="AO1247" s="5">
        <v>5.2</v>
      </c>
      <c r="AP1247" s="5">
        <v>4.3</v>
      </c>
      <c r="AQ1247" s="5">
        <v>7.2</v>
      </c>
      <c r="AR1247" s="5">
        <v>1028.5999999999999</v>
      </c>
      <c r="AS1247" s="5">
        <v>0</v>
      </c>
      <c r="AT1247" s="5">
        <v>0</v>
      </c>
      <c r="AU1247" s="5">
        <v>0</v>
      </c>
      <c r="AV1247" s="5">
        <v>0</v>
      </c>
      <c r="AW1247" s="5">
        <v>0</v>
      </c>
      <c r="AX1247">
        <v>232</v>
      </c>
      <c r="AY1247">
        <v>1088</v>
      </c>
      <c r="AZ1247">
        <v>5.6</v>
      </c>
      <c r="BA1247">
        <v>5.9</v>
      </c>
      <c r="BB1247" s="55">
        <v>0.85972222222265104</v>
      </c>
    </row>
    <row r="1248" spans="2:54" x14ac:dyDescent="0.25">
      <c r="B1248" s="5">
        <v>5.2</v>
      </c>
      <c r="C1248" s="5">
        <v>89</v>
      </c>
      <c r="D1248" s="5">
        <v>3.5</v>
      </c>
      <c r="E1248" s="5">
        <v>4.2</v>
      </c>
      <c r="F1248" s="5">
        <v>5.4</v>
      </c>
      <c r="G1248" s="5">
        <v>8.3000000000000007</v>
      </c>
      <c r="H1248" s="5">
        <v>1028.4000000000001</v>
      </c>
      <c r="I1248" s="5">
        <v>0</v>
      </c>
      <c r="J1248" s="5">
        <v>0</v>
      </c>
      <c r="K1248" s="5">
        <v>0</v>
      </c>
      <c r="L1248" s="5">
        <v>0</v>
      </c>
      <c r="M1248" s="5">
        <v>0</v>
      </c>
      <c r="N1248">
        <v>232</v>
      </c>
      <c r="O1248">
        <v>1088</v>
      </c>
      <c r="P1248">
        <v>5.6</v>
      </c>
      <c r="Q1248">
        <v>5.9</v>
      </c>
      <c r="R1248" s="54"/>
      <c r="T1248" s="91">
        <f t="shared" si="63"/>
        <v>5.9</v>
      </c>
      <c r="U1248" s="94">
        <f t="shared" si="66"/>
        <v>-2.2999999999999998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5.2</v>
      </c>
      <c r="AM1248" s="5">
        <v>89</v>
      </c>
      <c r="AN1248" s="5">
        <v>3.5</v>
      </c>
      <c r="AO1248" s="5">
        <v>4.2</v>
      </c>
      <c r="AP1248" s="5">
        <v>5.4</v>
      </c>
      <c r="AQ1248" s="5">
        <v>8.3000000000000007</v>
      </c>
      <c r="AR1248" s="5">
        <v>1028.4000000000001</v>
      </c>
      <c r="AS1248" s="5">
        <v>0</v>
      </c>
      <c r="AT1248" s="5">
        <v>0</v>
      </c>
      <c r="AU1248" s="5">
        <v>0</v>
      </c>
      <c r="AV1248" s="5">
        <v>0</v>
      </c>
      <c r="AW1248" s="5">
        <v>0</v>
      </c>
      <c r="AX1248">
        <v>232</v>
      </c>
      <c r="AY1248">
        <v>1088</v>
      </c>
      <c r="AZ1248">
        <v>5.6</v>
      </c>
      <c r="BA1248">
        <v>5.9</v>
      </c>
      <c r="BB1248" s="55">
        <v>0.86041666666709604</v>
      </c>
    </row>
    <row r="1249" spans="2:54" x14ac:dyDescent="0.25">
      <c r="B1249" s="5">
        <v>5.2</v>
      </c>
      <c r="C1249" s="5">
        <v>89</v>
      </c>
      <c r="D1249" s="5">
        <v>3.5</v>
      </c>
      <c r="E1249" s="5">
        <v>3.9</v>
      </c>
      <c r="F1249" s="5">
        <v>6.1</v>
      </c>
      <c r="G1249" s="5">
        <v>7.6</v>
      </c>
      <c r="H1249" s="5">
        <v>1028.4000000000001</v>
      </c>
      <c r="I1249" s="5">
        <v>0</v>
      </c>
      <c r="J1249" s="5">
        <v>0</v>
      </c>
      <c r="K1249" s="5">
        <v>0</v>
      </c>
      <c r="L1249" s="5">
        <v>0</v>
      </c>
      <c r="M1249" s="5">
        <v>0</v>
      </c>
      <c r="N1249">
        <v>232</v>
      </c>
      <c r="O1249">
        <v>1088</v>
      </c>
      <c r="P1249">
        <v>5.6</v>
      </c>
      <c r="Q1249">
        <v>5.9</v>
      </c>
      <c r="R1249" s="54"/>
      <c r="T1249" s="91">
        <f t="shared" si="63"/>
        <v>5.9</v>
      </c>
      <c r="U1249" s="94">
        <f t="shared" si="66"/>
        <v>-2.2999999999999998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5.2</v>
      </c>
      <c r="AM1249" s="5">
        <v>89</v>
      </c>
      <c r="AN1249" s="5">
        <v>3.5</v>
      </c>
      <c r="AO1249" s="5">
        <v>3.9</v>
      </c>
      <c r="AP1249" s="5">
        <v>6.1</v>
      </c>
      <c r="AQ1249" s="5">
        <v>7.6</v>
      </c>
      <c r="AR1249" s="5">
        <v>1028.4000000000001</v>
      </c>
      <c r="AS1249" s="5">
        <v>0</v>
      </c>
      <c r="AT1249" s="5">
        <v>0</v>
      </c>
      <c r="AU1249" s="5">
        <v>0</v>
      </c>
      <c r="AV1249" s="5">
        <v>0</v>
      </c>
      <c r="AW1249" s="5">
        <v>0</v>
      </c>
      <c r="AX1249">
        <v>232</v>
      </c>
      <c r="AY1249">
        <v>1088</v>
      </c>
      <c r="AZ1249">
        <v>5.6</v>
      </c>
      <c r="BA1249">
        <v>5.9</v>
      </c>
      <c r="BB1249" s="55">
        <v>0.86111111111154104</v>
      </c>
    </row>
    <row r="1250" spans="2:54" x14ac:dyDescent="0.25">
      <c r="B1250" s="5">
        <v>5.2</v>
      </c>
      <c r="C1250" s="5">
        <v>89</v>
      </c>
      <c r="D1250" s="5">
        <v>3.5</v>
      </c>
      <c r="E1250" s="5">
        <v>3.6</v>
      </c>
      <c r="F1250" s="5">
        <v>7.2</v>
      </c>
      <c r="G1250" s="5">
        <v>7.9</v>
      </c>
      <c r="H1250" s="5">
        <v>1028.4000000000001</v>
      </c>
      <c r="I1250" s="5">
        <v>0</v>
      </c>
      <c r="J1250" s="5">
        <v>0</v>
      </c>
      <c r="K1250" s="5">
        <v>0</v>
      </c>
      <c r="L1250" s="5">
        <v>0</v>
      </c>
      <c r="M1250" s="5">
        <v>0</v>
      </c>
      <c r="N1250">
        <v>232</v>
      </c>
      <c r="O1250">
        <v>1088</v>
      </c>
      <c r="P1250">
        <v>5.6</v>
      </c>
      <c r="Q1250">
        <v>5.9</v>
      </c>
      <c r="R1250" s="54"/>
      <c r="T1250" s="91">
        <f t="shared" si="63"/>
        <v>5.9</v>
      </c>
      <c r="U1250" s="94">
        <f t="shared" si="66"/>
        <v>-2.2999999999999998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5.2</v>
      </c>
      <c r="AM1250" s="5">
        <v>89</v>
      </c>
      <c r="AN1250" s="5">
        <v>3.5</v>
      </c>
      <c r="AO1250" s="5">
        <v>3.6</v>
      </c>
      <c r="AP1250" s="5">
        <v>7.2</v>
      </c>
      <c r="AQ1250" s="5">
        <v>7.9</v>
      </c>
      <c r="AR1250" s="5">
        <v>1028.4000000000001</v>
      </c>
      <c r="AS1250" s="5">
        <v>0</v>
      </c>
      <c r="AT1250" s="5">
        <v>0</v>
      </c>
      <c r="AU1250" s="5">
        <v>0</v>
      </c>
      <c r="AV1250" s="5">
        <v>0</v>
      </c>
      <c r="AW1250" s="5">
        <v>0</v>
      </c>
      <c r="AX1250">
        <v>232</v>
      </c>
      <c r="AY1250">
        <v>1088</v>
      </c>
      <c r="AZ1250">
        <v>5.6</v>
      </c>
      <c r="BA1250">
        <v>5.9</v>
      </c>
      <c r="BB1250" s="55">
        <v>0.86180555555598604</v>
      </c>
    </row>
    <row r="1251" spans="2:54" x14ac:dyDescent="0.25">
      <c r="B1251" s="5">
        <v>5.2</v>
      </c>
      <c r="C1251" s="5">
        <v>89</v>
      </c>
      <c r="D1251" s="5">
        <v>3.5</v>
      </c>
      <c r="E1251" s="5">
        <v>5.2</v>
      </c>
      <c r="F1251" s="5">
        <v>2.9</v>
      </c>
      <c r="G1251" s="5">
        <v>5.8</v>
      </c>
      <c r="H1251" s="5">
        <v>1028.4000000000001</v>
      </c>
      <c r="I1251" s="5">
        <v>0</v>
      </c>
      <c r="J1251" s="5">
        <v>0</v>
      </c>
      <c r="K1251" s="5">
        <v>0</v>
      </c>
      <c r="L1251" s="5">
        <v>0</v>
      </c>
      <c r="M1251" s="5">
        <v>0</v>
      </c>
      <c r="N1251">
        <v>232</v>
      </c>
      <c r="O1251">
        <v>1088</v>
      </c>
      <c r="P1251">
        <v>5.6</v>
      </c>
      <c r="Q1251">
        <v>5.9</v>
      </c>
      <c r="R1251" s="54"/>
      <c r="T1251" s="91">
        <f t="shared" si="63"/>
        <v>5.9</v>
      </c>
      <c r="U1251" s="94">
        <f t="shared" si="66"/>
        <v>-2.2999999999999998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5.2</v>
      </c>
      <c r="AM1251" s="5">
        <v>89</v>
      </c>
      <c r="AN1251" s="5">
        <v>3.5</v>
      </c>
      <c r="AO1251" s="5">
        <v>5.2</v>
      </c>
      <c r="AP1251" s="5">
        <v>2.9</v>
      </c>
      <c r="AQ1251" s="5">
        <v>5.8</v>
      </c>
      <c r="AR1251" s="5">
        <v>1028.4000000000001</v>
      </c>
      <c r="AS1251" s="5">
        <v>0</v>
      </c>
      <c r="AT1251" s="5">
        <v>0</v>
      </c>
      <c r="AU1251" s="5">
        <v>0</v>
      </c>
      <c r="AV1251" s="5">
        <v>0</v>
      </c>
      <c r="AW1251" s="5">
        <v>0</v>
      </c>
      <c r="AX1251">
        <v>232</v>
      </c>
      <c r="AY1251">
        <v>1088</v>
      </c>
      <c r="AZ1251">
        <v>5.6</v>
      </c>
      <c r="BA1251">
        <v>5.9</v>
      </c>
      <c r="BB1251" s="55">
        <v>0.86250000000043103</v>
      </c>
    </row>
    <row r="1252" spans="2:54" x14ac:dyDescent="0.25">
      <c r="B1252" s="5">
        <v>5.2</v>
      </c>
      <c r="C1252" s="5">
        <v>89</v>
      </c>
      <c r="D1252" s="5">
        <v>3.5</v>
      </c>
      <c r="E1252" s="5">
        <v>5.2</v>
      </c>
      <c r="F1252" s="5">
        <v>4.7</v>
      </c>
      <c r="G1252" s="5">
        <v>9.6999999999999993</v>
      </c>
      <c r="H1252" s="5">
        <v>1028.2</v>
      </c>
      <c r="I1252" s="5">
        <v>0</v>
      </c>
      <c r="J1252" s="5">
        <v>0</v>
      </c>
      <c r="K1252" s="5">
        <v>0</v>
      </c>
      <c r="L1252" s="5">
        <v>0</v>
      </c>
      <c r="M1252" s="5">
        <v>0</v>
      </c>
      <c r="N1252">
        <v>232</v>
      </c>
      <c r="O1252">
        <v>1088</v>
      </c>
      <c r="P1252">
        <v>5.6</v>
      </c>
      <c r="Q1252">
        <v>5.9</v>
      </c>
      <c r="R1252" s="54"/>
      <c r="T1252" s="91">
        <f t="shared" si="63"/>
        <v>5.9</v>
      </c>
      <c r="U1252" s="94">
        <f t="shared" si="66"/>
        <v>-2.2999999999999998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5.2</v>
      </c>
      <c r="AM1252" s="5">
        <v>89</v>
      </c>
      <c r="AN1252" s="5">
        <v>3.5</v>
      </c>
      <c r="AO1252" s="5">
        <v>5.2</v>
      </c>
      <c r="AP1252" s="5">
        <v>4.7</v>
      </c>
      <c r="AQ1252" s="5">
        <v>9.6999999999999993</v>
      </c>
      <c r="AR1252" s="5">
        <v>1028.2</v>
      </c>
      <c r="AS1252" s="5">
        <v>0</v>
      </c>
      <c r="AT1252" s="5">
        <v>0</v>
      </c>
      <c r="AU1252" s="5">
        <v>0</v>
      </c>
      <c r="AV1252" s="5">
        <v>0</v>
      </c>
      <c r="AW1252" s="5">
        <v>0</v>
      </c>
      <c r="AX1252">
        <v>232</v>
      </c>
      <c r="AY1252">
        <v>1088</v>
      </c>
      <c r="AZ1252">
        <v>5.6</v>
      </c>
      <c r="BA1252">
        <v>5.9</v>
      </c>
      <c r="BB1252" s="55">
        <v>0.86319444444487603</v>
      </c>
    </row>
    <row r="1253" spans="2:54" x14ac:dyDescent="0.25">
      <c r="B1253" s="5">
        <v>5.2</v>
      </c>
      <c r="C1253" s="5">
        <v>89</v>
      </c>
      <c r="D1253" s="5">
        <v>3.5</v>
      </c>
      <c r="E1253" s="5">
        <v>3.7</v>
      </c>
      <c r="F1253" s="5">
        <v>6.8</v>
      </c>
      <c r="G1253" s="5">
        <v>9.4</v>
      </c>
      <c r="H1253" s="5">
        <v>1028.2</v>
      </c>
      <c r="I1253" s="5">
        <v>0</v>
      </c>
      <c r="J1253" s="5">
        <v>0</v>
      </c>
      <c r="K1253" s="5">
        <v>0</v>
      </c>
      <c r="L1253" s="5">
        <v>0</v>
      </c>
      <c r="M1253" s="5">
        <v>0</v>
      </c>
      <c r="N1253">
        <v>232</v>
      </c>
      <c r="O1253">
        <v>1088</v>
      </c>
      <c r="P1253">
        <v>5.6</v>
      </c>
      <c r="Q1253">
        <v>5.9</v>
      </c>
      <c r="R1253" s="54"/>
      <c r="T1253" s="91">
        <f t="shared" si="63"/>
        <v>5.9</v>
      </c>
      <c r="U1253" s="94">
        <f t="shared" si="66"/>
        <v>-2.2999999999999998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5.2</v>
      </c>
      <c r="AM1253" s="5">
        <v>89</v>
      </c>
      <c r="AN1253" s="5">
        <v>3.5</v>
      </c>
      <c r="AO1253" s="5">
        <v>3.7</v>
      </c>
      <c r="AP1253" s="5">
        <v>6.8</v>
      </c>
      <c r="AQ1253" s="5">
        <v>9.4</v>
      </c>
      <c r="AR1253" s="5">
        <v>1028.2</v>
      </c>
      <c r="AS1253" s="5">
        <v>0</v>
      </c>
      <c r="AT1253" s="5">
        <v>0</v>
      </c>
      <c r="AU1253" s="5">
        <v>0</v>
      </c>
      <c r="AV1253" s="5">
        <v>0</v>
      </c>
      <c r="AW1253" s="5">
        <v>0</v>
      </c>
      <c r="AX1253">
        <v>232</v>
      </c>
      <c r="AY1253">
        <v>1088</v>
      </c>
      <c r="AZ1253">
        <v>5.6</v>
      </c>
      <c r="BA1253">
        <v>5.9</v>
      </c>
      <c r="BB1253" s="55">
        <v>0.86388888888932103</v>
      </c>
    </row>
    <row r="1254" spans="2:54" x14ac:dyDescent="0.25">
      <c r="B1254" s="5">
        <v>5.2</v>
      </c>
      <c r="C1254" s="5">
        <v>88</v>
      </c>
      <c r="D1254" s="5">
        <v>3.3</v>
      </c>
      <c r="E1254" s="5">
        <v>4.2</v>
      </c>
      <c r="F1254" s="5">
        <v>5.4</v>
      </c>
      <c r="G1254" s="5">
        <v>7.2</v>
      </c>
      <c r="H1254" s="5">
        <v>1028.2</v>
      </c>
      <c r="I1254" s="5">
        <v>0</v>
      </c>
      <c r="J1254" s="5">
        <v>0</v>
      </c>
      <c r="K1254" s="5">
        <v>0</v>
      </c>
      <c r="L1254" s="5">
        <v>0</v>
      </c>
      <c r="M1254" s="5">
        <v>0</v>
      </c>
      <c r="N1254">
        <v>232</v>
      </c>
      <c r="O1254">
        <v>1088</v>
      </c>
      <c r="P1254">
        <v>5.6</v>
      </c>
      <c r="Q1254">
        <v>5.9</v>
      </c>
      <c r="R1254" s="54"/>
      <c r="T1254" s="91">
        <f t="shared" si="63"/>
        <v>5.9</v>
      </c>
      <c r="U1254" s="94">
        <f t="shared" si="66"/>
        <v>-2.2999999999999998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5.2</v>
      </c>
      <c r="AM1254" s="5">
        <v>88</v>
      </c>
      <c r="AN1254" s="5">
        <v>3.3</v>
      </c>
      <c r="AO1254" s="5">
        <v>4.2</v>
      </c>
      <c r="AP1254" s="5">
        <v>5.4</v>
      </c>
      <c r="AQ1254" s="5">
        <v>7.2</v>
      </c>
      <c r="AR1254" s="5">
        <v>1028.2</v>
      </c>
      <c r="AS1254" s="5">
        <v>0</v>
      </c>
      <c r="AT1254" s="5">
        <v>0</v>
      </c>
      <c r="AU1254" s="5">
        <v>0</v>
      </c>
      <c r="AV1254" s="5">
        <v>0</v>
      </c>
      <c r="AW1254" s="5">
        <v>0</v>
      </c>
      <c r="AX1254">
        <v>232</v>
      </c>
      <c r="AY1254">
        <v>1088</v>
      </c>
      <c r="AZ1254">
        <v>5.6</v>
      </c>
      <c r="BA1254">
        <v>5.9</v>
      </c>
      <c r="BB1254" s="55">
        <v>0.86458333333376602</v>
      </c>
    </row>
    <row r="1255" spans="2:54" x14ac:dyDescent="0.25">
      <c r="B1255" s="5">
        <v>5.0999999999999996</v>
      </c>
      <c r="C1255" s="5">
        <v>88</v>
      </c>
      <c r="D1255" s="5">
        <v>3.2</v>
      </c>
      <c r="E1255" s="5">
        <v>5.0999999999999996</v>
      </c>
      <c r="F1255" s="5">
        <v>3.6</v>
      </c>
      <c r="G1255" s="5">
        <v>4</v>
      </c>
      <c r="H1255" s="5">
        <v>1028.2</v>
      </c>
      <c r="I1255" s="5">
        <v>0</v>
      </c>
      <c r="J1255" s="5">
        <v>0</v>
      </c>
      <c r="K1255" s="5">
        <v>0</v>
      </c>
      <c r="L1255" s="5">
        <v>0</v>
      </c>
      <c r="M1255" s="5">
        <v>0</v>
      </c>
      <c r="N1255">
        <v>232</v>
      </c>
      <c r="O1255">
        <v>1088</v>
      </c>
      <c r="P1255">
        <v>5.6</v>
      </c>
      <c r="Q1255">
        <v>5.8</v>
      </c>
      <c r="R1255" s="54"/>
      <c r="T1255" s="91">
        <f t="shared" si="63"/>
        <v>5.8</v>
      </c>
      <c r="U1255" s="94">
        <f t="shared" si="66"/>
        <v>-2.2999999999999998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5.0999999999999996</v>
      </c>
      <c r="AM1255" s="5">
        <v>88</v>
      </c>
      <c r="AN1255" s="5">
        <v>3.2</v>
      </c>
      <c r="AO1255" s="5">
        <v>5.0999999999999996</v>
      </c>
      <c r="AP1255" s="5">
        <v>3.6</v>
      </c>
      <c r="AQ1255" s="5">
        <v>4</v>
      </c>
      <c r="AR1255" s="5">
        <v>1028.2</v>
      </c>
      <c r="AS1255" s="5">
        <v>0</v>
      </c>
      <c r="AT1255" s="5">
        <v>0</v>
      </c>
      <c r="AU1255" s="5">
        <v>0</v>
      </c>
      <c r="AV1255" s="5">
        <v>0</v>
      </c>
      <c r="AW1255" s="5">
        <v>0</v>
      </c>
      <c r="AX1255">
        <v>232</v>
      </c>
      <c r="AY1255">
        <v>1088</v>
      </c>
      <c r="AZ1255">
        <v>5.6</v>
      </c>
      <c r="BA1255">
        <v>5.8</v>
      </c>
      <c r="BB1255" s="55">
        <v>0.86527777777821102</v>
      </c>
    </row>
    <row r="1256" spans="2:54" x14ac:dyDescent="0.25">
      <c r="B1256" s="5">
        <v>5.0999999999999996</v>
      </c>
      <c r="C1256" s="5">
        <v>88</v>
      </c>
      <c r="D1256" s="5">
        <v>3.2</v>
      </c>
      <c r="E1256" s="5">
        <v>3.9</v>
      </c>
      <c r="F1256" s="5">
        <v>5.8</v>
      </c>
      <c r="G1256" s="5">
        <v>7.2</v>
      </c>
      <c r="H1256" s="5">
        <v>1028.4000000000001</v>
      </c>
      <c r="I1256" s="5">
        <v>0</v>
      </c>
      <c r="J1256" s="5">
        <v>0</v>
      </c>
      <c r="K1256" s="5">
        <v>0</v>
      </c>
      <c r="L1256" s="5">
        <v>0</v>
      </c>
      <c r="M1256" s="5">
        <v>0</v>
      </c>
      <c r="N1256">
        <v>232</v>
      </c>
      <c r="O1256">
        <v>1088</v>
      </c>
      <c r="P1256">
        <v>5.6</v>
      </c>
      <c r="Q1256">
        <v>5.8</v>
      </c>
      <c r="R1256" s="54"/>
      <c r="T1256" s="91">
        <f t="shared" si="63"/>
        <v>5.8</v>
      </c>
      <c r="U1256" s="94">
        <f t="shared" si="66"/>
        <v>-2.2999999999999998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5.0999999999999996</v>
      </c>
      <c r="AM1256" s="5">
        <v>88</v>
      </c>
      <c r="AN1256" s="5">
        <v>3.2</v>
      </c>
      <c r="AO1256" s="5">
        <v>3.9</v>
      </c>
      <c r="AP1256" s="5">
        <v>5.8</v>
      </c>
      <c r="AQ1256" s="5">
        <v>7.2</v>
      </c>
      <c r="AR1256" s="5">
        <v>1028.4000000000001</v>
      </c>
      <c r="AS1256" s="5">
        <v>0</v>
      </c>
      <c r="AT1256" s="5">
        <v>0</v>
      </c>
      <c r="AU1256" s="5">
        <v>0</v>
      </c>
      <c r="AV1256" s="5">
        <v>0</v>
      </c>
      <c r="AW1256" s="5">
        <v>0</v>
      </c>
      <c r="AX1256">
        <v>232</v>
      </c>
      <c r="AY1256">
        <v>1088</v>
      </c>
      <c r="AZ1256">
        <v>5.6</v>
      </c>
      <c r="BA1256">
        <v>5.8</v>
      </c>
      <c r="BB1256" s="55">
        <v>0.86597222222265602</v>
      </c>
    </row>
    <row r="1257" spans="2:54" x14ac:dyDescent="0.25">
      <c r="B1257" s="5">
        <v>5.0999999999999996</v>
      </c>
      <c r="C1257" s="5">
        <v>88</v>
      </c>
      <c r="D1257" s="5">
        <v>3.2</v>
      </c>
      <c r="E1257" s="5">
        <v>3.9</v>
      </c>
      <c r="F1257" s="5">
        <v>5.8</v>
      </c>
      <c r="G1257" s="5">
        <v>5.8</v>
      </c>
      <c r="H1257" s="5">
        <v>1028.3</v>
      </c>
      <c r="I1257" s="5">
        <v>0</v>
      </c>
      <c r="J1257" s="5">
        <v>0</v>
      </c>
      <c r="K1257" s="5">
        <v>0</v>
      </c>
      <c r="L1257" s="5">
        <v>0</v>
      </c>
      <c r="M1257" s="5">
        <v>0</v>
      </c>
      <c r="N1257">
        <v>232</v>
      </c>
      <c r="O1257">
        <v>1088</v>
      </c>
      <c r="P1257">
        <v>5.5</v>
      </c>
      <c r="Q1257">
        <v>5.8</v>
      </c>
      <c r="R1257" s="54"/>
      <c r="T1257" s="91">
        <f t="shared" si="63"/>
        <v>5.8</v>
      </c>
      <c r="U1257" s="94">
        <f t="shared" si="66"/>
        <v>-2.2999999999999998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5.0999999999999996</v>
      </c>
      <c r="AM1257" s="5">
        <v>88</v>
      </c>
      <c r="AN1257" s="5">
        <v>3.2</v>
      </c>
      <c r="AO1257" s="5">
        <v>3.9</v>
      </c>
      <c r="AP1257" s="5">
        <v>5.8</v>
      </c>
      <c r="AQ1257" s="5">
        <v>5.8</v>
      </c>
      <c r="AR1257" s="5">
        <v>1028.3</v>
      </c>
      <c r="AS1257" s="5">
        <v>0</v>
      </c>
      <c r="AT1257" s="5">
        <v>0</v>
      </c>
      <c r="AU1257" s="5">
        <v>0</v>
      </c>
      <c r="AV1257" s="5">
        <v>0</v>
      </c>
      <c r="AW1257" s="5">
        <v>0</v>
      </c>
      <c r="AX1257">
        <v>232</v>
      </c>
      <c r="AY1257">
        <v>1088</v>
      </c>
      <c r="AZ1257">
        <v>5.5</v>
      </c>
      <c r="BA1257">
        <v>5.8</v>
      </c>
      <c r="BB1257" s="55">
        <v>0.86666666666710102</v>
      </c>
    </row>
    <row r="1258" spans="2:54" x14ac:dyDescent="0.25">
      <c r="B1258" s="5">
        <v>5.0999999999999996</v>
      </c>
      <c r="C1258" s="5">
        <v>88</v>
      </c>
      <c r="D1258" s="5">
        <v>3.2</v>
      </c>
      <c r="E1258" s="5">
        <v>5.0999999999999996</v>
      </c>
      <c r="F1258" s="5">
        <v>3.2</v>
      </c>
      <c r="G1258" s="5">
        <v>7.6</v>
      </c>
      <c r="H1258" s="5">
        <v>1028.3</v>
      </c>
      <c r="I1258" s="5">
        <v>0</v>
      </c>
      <c r="J1258" s="5">
        <v>0</v>
      </c>
      <c r="K1258" s="5">
        <v>0</v>
      </c>
      <c r="L1258" s="5">
        <v>0</v>
      </c>
      <c r="M1258" s="5">
        <v>0</v>
      </c>
      <c r="N1258">
        <v>232</v>
      </c>
      <c r="O1258">
        <v>1088</v>
      </c>
      <c r="P1258">
        <v>5.5</v>
      </c>
      <c r="Q1258">
        <v>5.8</v>
      </c>
      <c r="R1258" s="54"/>
      <c r="T1258" s="91">
        <f t="shared" si="63"/>
        <v>5.8</v>
      </c>
      <c r="U1258" s="94">
        <f t="shared" si="66"/>
        <v>-2.2999999999999998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5.0999999999999996</v>
      </c>
      <c r="AM1258" s="5">
        <v>88</v>
      </c>
      <c r="AN1258" s="5">
        <v>3.2</v>
      </c>
      <c r="AO1258" s="5">
        <v>5.0999999999999996</v>
      </c>
      <c r="AP1258" s="5">
        <v>3.2</v>
      </c>
      <c r="AQ1258" s="5">
        <v>7.6</v>
      </c>
      <c r="AR1258" s="5">
        <v>1028.3</v>
      </c>
      <c r="AS1258" s="5">
        <v>0</v>
      </c>
      <c r="AT1258" s="5">
        <v>0</v>
      </c>
      <c r="AU1258" s="5">
        <v>0</v>
      </c>
      <c r="AV1258" s="5">
        <v>0</v>
      </c>
      <c r="AW1258" s="5">
        <v>0</v>
      </c>
      <c r="AX1258">
        <v>232</v>
      </c>
      <c r="AY1258">
        <v>1088</v>
      </c>
      <c r="AZ1258">
        <v>5.5</v>
      </c>
      <c r="BA1258">
        <v>5.8</v>
      </c>
      <c r="BB1258" s="55">
        <v>0.86736111111154601</v>
      </c>
    </row>
    <row r="1259" spans="2:54" x14ac:dyDescent="0.25">
      <c r="B1259" s="5">
        <v>5</v>
      </c>
      <c r="C1259" s="5">
        <v>88</v>
      </c>
      <c r="D1259" s="5">
        <v>3.1</v>
      </c>
      <c r="E1259" s="5">
        <v>5</v>
      </c>
      <c r="F1259" s="5">
        <v>2.9</v>
      </c>
      <c r="G1259" s="5">
        <v>4</v>
      </c>
      <c r="H1259" s="5">
        <v>1028.4000000000001</v>
      </c>
      <c r="I1259" s="5">
        <v>0</v>
      </c>
      <c r="J1259" s="5">
        <v>0</v>
      </c>
      <c r="K1259" s="5">
        <v>0</v>
      </c>
      <c r="L1259" s="5">
        <v>0</v>
      </c>
      <c r="M1259" s="5">
        <v>0</v>
      </c>
      <c r="N1259">
        <v>232</v>
      </c>
      <c r="O1259">
        <v>1088</v>
      </c>
      <c r="P1259">
        <v>5.5</v>
      </c>
      <c r="Q1259">
        <v>5.8</v>
      </c>
      <c r="R1259" s="54"/>
      <c r="T1259" s="91">
        <f t="shared" si="63"/>
        <v>5.8</v>
      </c>
      <c r="U1259" s="94">
        <f t="shared" si="66"/>
        <v>-2.2000000000000002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5</v>
      </c>
      <c r="AM1259" s="5">
        <v>88</v>
      </c>
      <c r="AN1259" s="5">
        <v>3.1</v>
      </c>
      <c r="AO1259" s="5">
        <v>5</v>
      </c>
      <c r="AP1259" s="5">
        <v>2.9</v>
      </c>
      <c r="AQ1259" s="5">
        <v>4</v>
      </c>
      <c r="AR1259" s="5">
        <v>1028.4000000000001</v>
      </c>
      <c r="AS1259" s="5">
        <v>0</v>
      </c>
      <c r="AT1259" s="5">
        <v>0</v>
      </c>
      <c r="AU1259" s="5">
        <v>0</v>
      </c>
      <c r="AV1259" s="5">
        <v>0</v>
      </c>
      <c r="AW1259" s="5">
        <v>0</v>
      </c>
      <c r="AX1259">
        <v>232</v>
      </c>
      <c r="AY1259">
        <v>1088</v>
      </c>
      <c r="AZ1259">
        <v>5.5</v>
      </c>
      <c r="BA1259">
        <v>5.8</v>
      </c>
      <c r="BB1259" s="55">
        <v>0.86805555555599101</v>
      </c>
    </row>
    <row r="1260" spans="2:54" x14ac:dyDescent="0.25">
      <c r="B1260" s="5">
        <v>5</v>
      </c>
      <c r="C1260" s="5">
        <v>88</v>
      </c>
      <c r="D1260" s="5">
        <v>3.1</v>
      </c>
      <c r="E1260" s="5">
        <v>5</v>
      </c>
      <c r="F1260" s="5">
        <v>4</v>
      </c>
      <c r="G1260" s="5">
        <v>6.5</v>
      </c>
      <c r="H1260" s="5">
        <v>1028.7</v>
      </c>
      <c r="I1260" s="5">
        <v>0</v>
      </c>
      <c r="J1260" s="5">
        <v>0</v>
      </c>
      <c r="K1260" s="5">
        <v>0</v>
      </c>
      <c r="L1260" s="5">
        <v>0</v>
      </c>
      <c r="M1260" s="5">
        <v>0</v>
      </c>
      <c r="N1260">
        <v>232</v>
      </c>
      <c r="O1260">
        <v>1088</v>
      </c>
      <c r="P1260">
        <v>5.5</v>
      </c>
      <c r="Q1260">
        <v>5.8</v>
      </c>
      <c r="R1260" s="54"/>
      <c r="T1260" s="91">
        <f t="shared" si="63"/>
        <v>5.8</v>
      </c>
      <c r="U1260" s="94">
        <f t="shared" si="66"/>
        <v>-2.2000000000000002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5</v>
      </c>
      <c r="AM1260" s="5">
        <v>88</v>
      </c>
      <c r="AN1260" s="5">
        <v>3.1</v>
      </c>
      <c r="AO1260" s="5">
        <v>5</v>
      </c>
      <c r="AP1260" s="5">
        <v>4</v>
      </c>
      <c r="AQ1260" s="5">
        <v>6.5</v>
      </c>
      <c r="AR1260" s="5">
        <v>1028.7</v>
      </c>
      <c r="AS1260" s="5">
        <v>0</v>
      </c>
      <c r="AT1260" s="5">
        <v>0</v>
      </c>
      <c r="AU1260" s="5">
        <v>0</v>
      </c>
      <c r="AV1260" s="5">
        <v>0</v>
      </c>
      <c r="AW1260" s="5">
        <v>0</v>
      </c>
      <c r="AX1260">
        <v>232</v>
      </c>
      <c r="AY1260">
        <v>1088</v>
      </c>
      <c r="AZ1260">
        <v>5.5</v>
      </c>
      <c r="BA1260">
        <v>5.8</v>
      </c>
      <c r="BB1260" s="55">
        <v>0.86875000000043601</v>
      </c>
    </row>
    <row r="1261" spans="2:54" x14ac:dyDescent="0.25">
      <c r="B1261" s="5">
        <v>5</v>
      </c>
      <c r="C1261" s="5">
        <v>88</v>
      </c>
      <c r="D1261" s="5">
        <v>3.1</v>
      </c>
      <c r="E1261" s="5">
        <v>3.8</v>
      </c>
      <c r="F1261" s="5">
        <v>5.8</v>
      </c>
      <c r="G1261" s="5">
        <v>6.8</v>
      </c>
      <c r="H1261" s="5">
        <v>1028.5</v>
      </c>
      <c r="I1261" s="5">
        <v>0</v>
      </c>
      <c r="J1261" s="5">
        <v>0</v>
      </c>
      <c r="K1261" s="5">
        <v>0</v>
      </c>
      <c r="L1261" s="5">
        <v>0</v>
      </c>
      <c r="M1261" s="5">
        <v>0</v>
      </c>
      <c r="N1261">
        <v>232</v>
      </c>
      <c r="O1261">
        <v>1088</v>
      </c>
      <c r="P1261">
        <v>5.5</v>
      </c>
      <c r="Q1261">
        <v>5.8</v>
      </c>
      <c r="R1261" s="54"/>
      <c r="T1261" s="91">
        <f t="shared" si="63"/>
        <v>5.8</v>
      </c>
      <c r="U1261" s="94">
        <f t="shared" si="66"/>
        <v>-2.2000000000000002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5</v>
      </c>
      <c r="AM1261" s="5">
        <v>88</v>
      </c>
      <c r="AN1261" s="5">
        <v>3.1</v>
      </c>
      <c r="AO1261" s="5">
        <v>3.8</v>
      </c>
      <c r="AP1261" s="5">
        <v>5.8</v>
      </c>
      <c r="AQ1261" s="5">
        <v>6.8</v>
      </c>
      <c r="AR1261" s="5">
        <v>1028.5</v>
      </c>
      <c r="AS1261" s="5">
        <v>0</v>
      </c>
      <c r="AT1261" s="5">
        <v>0</v>
      </c>
      <c r="AU1261" s="5">
        <v>0</v>
      </c>
      <c r="AV1261" s="5">
        <v>0</v>
      </c>
      <c r="AW1261" s="5">
        <v>0</v>
      </c>
      <c r="AX1261">
        <v>232</v>
      </c>
      <c r="AY1261">
        <v>1088</v>
      </c>
      <c r="AZ1261">
        <v>5.5</v>
      </c>
      <c r="BA1261">
        <v>5.8</v>
      </c>
      <c r="BB1261" s="55">
        <v>0.869444444444881</v>
      </c>
    </row>
    <row r="1262" spans="2:54" x14ac:dyDescent="0.25">
      <c r="B1262" s="5">
        <v>5</v>
      </c>
      <c r="C1262" s="5">
        <v>88</v>
      </c>
      <c r="D1262" s="5">
        <v>3.1</v>
      </c>
      <c r="E1262" s="5">
        <v>5</v>
      </c>
      <c r="F1262" s="5">
        <v>4.7</v>
      </c>
      <c r="G1262" s="5">
        <v>4.7</v>
      </c>
      <c r="H1262" s="5">
        <v>1028.4000000000001</v>
      </c>
      <c r="I1262" s="5">
        <v>0</v>
      </c>
      <c r="J1262" s="5">
        <v>0</v>
      </c>
      <c r="K1262" s="5">
        <v>0</v>
      </c>
      <c r="L1262" s="5">
        <v>0</v>
      </c>
      <c r="M1262" s="5">
        <v>0</v>
      </c>
      <c r="N1262">
        <v>232</v>
      </c>
      <c r="O1262">
        <v>1088</v>
      </c>
      <c r="P1262">
        <v>5.5</v>
      </c>
      <c r="Q1262">
        <v>5.8</v>
      </c>
      <c r="R1262" s="54"/>
      <c r="T1262" s="91">
        <f t="shared" si="63"/>
        <v>5.8</v>
      </c>
      <c r="U1262" s="94">
        <f t="shared" si="66"/>
        <v>-2.2000000000000002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5</v>
      </c>
      <c r="AM1262" s="5">
        <v>88</v>
      </c>
      <c r="AN1262" s="5">
        <v>3.1</v>
      </c>
      <c r="AO1262" s="5">
        <v>5</v>
      </c>
      <c r="AP1262" s="5">
        <v>4.7</v>
      </c>
      <c r="AQ1262" s="5">
        <v>4.7</v>
      </c>
      <c r="AR1262" s="5">
        <v>1028.4000000000001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0</v>
      </c>
      <c r="AX1262">
        <v>232</v>
      </c>
      <c r="AY1262">
        <v>1088</v>
      </c>
      <c r="AZ1262">
        <v>5.5</v>
      </c>
      <c r="BA1262">
        <v>5.8</v>
      </c>
      <c r="BB1262" s="55">
        <v>0.870138888889326</v>
      </c>
    </row>
    <row r="1263" spans="2:54" x14ac:dyDescent="0.25">
      <c r="B1263" s="5">
        <v>5</v>
      </c>
      <c r="C1263" s="5">
        <v>88</v>
      </c>
      <c r="D1263" s="5">
        <v>3.1</v>
      </c>
      <c r="E1263" s="5">
        <v>4.0999999999999996</v>
      </c>
      <c r="F1263" s="5">
        <v>5</v>
      </c>
      <c r="G1263" s="5">
        <v>5.4</v>
      </c>
      <c r="H1263" s="5">
        <v>1028.5999999999999</v>
      </c>
      <c r="I1263" s="5">
        <v>0</v>
      </c>
      <c r="J1263" s="5">
        <v>0</v>
      </c>
      <c r="K1263" s="5">
        <v>0</v>
      </c>
      <c r="L1263" s="5">
        <v>0</v>
      </c>
      <c r="M1263" s="5">
        <v>0</v>
      </c>
      <c r="N1263">
        <v>232</v>
      </c>
      <c r="O1263">
        <v>1088</v>
      </c>
      <c r="P1263">
        <v>5.5</v>
      </c>
      <c r="Q1263">
        <v>5.8</v>
      </c>
      <c r="R1263" s="54"/>
      <c r="T1263" s="91">
        <f t="shared" si="63"/>
        <v>5.8</v>
      </c>
      <c r="U1263" s="94">
        <f t="shared" si="66"/>
        <v>-2.2000000000000002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5</v>
      </c>
      <c r="AM1263" s="5">
        <v>88</v>
      </c>
      <c r="AN1263" s="5">
        <v>3.1</v>
      </c>
      <c r="AO1263" s="5">
        <v>4.0999999999999996</v>
      </c>
      <c r="AP1263" s="5">
        <v>5</v>
      </c>
      <c r="AQ1263" s="5">
        <v>5.4</v>
      </c>
      <c r="AR1263" s="5">
        <v>1028.5999999999999</v>
      </c>
      <c r="AS1263" s="5">
        <v>0</v>
      </c>
      <c r="AT1263" s="5">
        <v>0</v>
      </c>
      <c r="AU1263" s="5">
        <v>0</v>
      </c>
      <c r="AV1263" s="5">
        <v>0</v>
      </c>
      <c r="AW1263" s="5">
        <v>0</v>
      </c>
      <c r="AX1263">
        <v>232</v>
      </c>
      <c r="AY1263">
        <v>1088</v>
      </c>
      <c r="AZ1263">
        <v>5.5</v>
      </c>
      <c r="BA1263">
        <v>5.8</v>
      </c>
      <c r="BB1263" s="55">
        <v>0.870833333333771</v>
      </c>
    </row>
    <row r="1264" spans="2:54" x14ac:dyDescent="0.25">
      <c r="B1264" s="5">
        <v>5</v>
      </c>
      <c r="C1264" s="5">
        <v>88</v>
      </c>
      <c r="D1264" s="5">
        <v>3.1</v>
      </c>
      <c r="E1264" s="5">
        <v>5</v>
      </c>
      <c r="F1264" s="5">
        <v>4</v>
      </c>
      <c r="G1264" s="5">
        <v>7.9</v>
      </c>
      <c r="H1264" s="5">
        <v>1028.8</v>
      </c>
      <c r="I1264" s="5">
        <v>0</v>
      </c>
      <c r="J1264" s="5">
        <v>0</v>
      </c>
      <c r="K1264" s="5">
        <v>0</v>
      </c>
      <c r="L1264" s="5">
        <v>0</v>
      </c>
      <c r="M1264" s="5">
        <v>0</v>
      </c>
      <c r="N1264">
        <v>232</v>
      </c>
      <c r="O1264">
        <v>1088</v>
      </c>
      <c r="P1264">
        <v>5.5</v>
      </c>
      <c r="Q1264">
        <v>5.8</v>
      </c>
      <c r="R1264" s="54"/>
      <c r="T1264" s="91">
        <f t="shared" si="63"/>
        <v>5.8</v>
      </c>
      <c r="U1264" s="94">
        <f t="shared" si="66"/>
        <v>-2.2000000000000002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5</v>
      </c>
      <c r="AM1264" s="5">
        <v>88</v>
      </c>
      <c r="AN1264" s="5">
        <v>3.1</v>
      </c>
      <c r="AO1264" s="5">
        <v>5</v>
      </c>
      <c r="AP1264" s="5">
        <v>4</v>
      </c>
      <c r="AQ1264" s="5">
        <v>7.9</v>
      </c>
      <c r="AR1264" s="5">
        <v>1028.8</v>
      </c>
      <c r="AS1264" s="5">
        <v>0</v>
      </c>
      <c r="AT1264" s="5">
        <v>0</v>
      </c>
      <c r="AU1264" s="5">
        <v>0</v>
      </c>
      <c r="AV1264" s="5">
        <v>0</v>
      </c>
      <c r="AW1264" s="5">
        <v>0</v>
      </c>
      <c r="AX1264">
        <v>232</v>
      </c>
      <c r="AY1264">
        <v>1088</v>
      </c>
      <c r="AZ1264">
        <v>5.5</v>
      </c>
      <c r="BA1264">
        <v>5.8</v>
      </c>
      <c r="BB1264" s="55">
        <v>0.871527777778216</v>
      </c>
    </row>
    <row r="1265" spans="2:54" x14ac:dyDescent="0.25">
      <c r="B1265" s="5">
        <v>4.9000000000000004</v>
      </c>
      <c r="C1265" s="5">
        <v>88</v>
      </c>
      <c r="D1265" s="5">
        <v>3</v>
      </c>
      <c r="E1265" s="5">
        <v>4.9000000000000004</v>
      </c>
      <c r="F1265" s="5">
        <v>4</v>
      </c>
      <c r="G1265" s="5">
        <v>5.8</v>
      </c>
      <c r="H1265" s="5">
        <v>1028.7</v>
      </c>
      <c r="I1265" s="5">
        <v>0</v>
      </c>
      <c r="J1265" s="5">
        <v>0</v>
      </c>
      <c r="K1265" s="5">
        <v>0</v>
      </c>
      <c r="L1265" s="5">
        <v>0</v>
      </c>
      <c r="M1265" s="5">
        <v>0</v>
      </c>
      <c r="N1265">
        <v>232</v>
      </c>
      <c r="O1265">
        <v>1088</v>
      </c>
      <c r="P1265">
        <v>5.5</v>
      </c>
      <c r="Q1265">
        <v>5.8</v>
      </c>
      <c r="R1265" s="54"/>
      <c r="T1265" s="91">
        <f t="shared" si="63"/>
        <v>5.8</v>
      </c>
      <c r="U1265" s="94">
        <f t="shared" si="66"/>
        <v>-2.1000000000000005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4.9000000000000004</v>
      </c>
      <c r="AM1265" s="5">
        <v>88</v>
      </c>
      <c r="AN1265" s="5">
        <v>3</v>
      </c>
      <c r="AO1265" s="5">
        <v>4.9000000000000004</v>
      </c>
      <c r="AP1265" s="5">
        <v>4</v>
      </c>
      <c r="AQ1265" s="5">
        <v>5.8</v>
      </c>
      <c r="AR1265" s="5">
        <v>1028.7</v>
      </c>
      <c r="AS1265" s="5">
        <v>0</v>
      </c>
      <c r="AT1265" s="5">
        <v>0</v>
      </c>
      <c r="AU1265" s="5">
        <v>0</v>
      </c>
      <c r="AV1265" s="5">
        <v>0</v>
      </c>
      <c r="AW1265" s="5">
        <v>0</v>
      </c>
      <c r="AX1265">
        <v>232</v>
      </c>
      <c r="AY1265">
        <v>1088</v>
      </c>
      <c r="AZ1265">
        <v>5.5</v>
      </c>
      <c r="BA1265">
        <v>5.8</v>
      </c>
      <c r="BB1265" s="55">
        <v>0.87222222222266099</v>
      </c>
    </row>
    <row r="1266" spans="2:54" x14ac:dyDescent="0.25">
      <c r="B1266" s="5">
        <v>5</v>
      </c>
      <c r="C1266" s="5">
        <v>88</v>
      </c>
      <c r="D1266" s="5">
        <v>3.1</v>
      </c>
      <c r="E1266" s="5">
        <v>3.9</v>
      </c>
      <c r="F1266" s="5">
        <v>5.4</v>
      </c>
      <c r="G1266" s="5">
        <v>7.2</v>
      </c>
      <c r="H1266" s="5">
        <v>1028.5</v>
      </c>
      <c r="I1266" s="5">
        <v>0</v>
      </c>
      <c r="J1266" s="5">
        <v>0</v>
      </c>
      <c r="K1266" s="5">
        <v>0</v>
      </c>
      <c r="L1266" s="5">
        <v>0</v>
      </c>
      <c r="M1266" s="5">
        <v>0</v>
      </c>
      <c r="N1266">
        <v>232</v>
      </c>
      <c r="O1266">
        <v>1088</v>
      </c>
      <c r="P1266">
        <v>5.4</v>
      </c>
      <c r="Q1266">
        <v>5.7</v>
      </c>
      <c r="R1266" s="54"/>
      <c r="T1266" s="91">
        <f t="shared" ref="T1266:T1329" si="67">MAX($P1266,$Q1266)</f>
        <v>5.7</v>
      </c>
      <c r="U1266" s="94">
        <f t="shared" si="66"/>
        <v>-2.2999999999999998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5</v>
      </c>
      <c r="AM1266" s="5">
        <v>88</v>
      </c>
      <c r="AN1266" s="5">
        <v>3.1</v>
      </c>
      <c r="AO1266" s="5">
        <v>3.9</v>
      </c>
      <c r="AP1266" s="5">
        <v>5.4</v>
      </c>
      <c r="AQ1266" s="5">
        <v>7.2</v>
      </c>
      <c r="AR1266" s="5">
        <v>1028.5</v>
      </c>
      <c r="AS1266" s="5">
        <v>0</v>
      </c>
      <c r="AT1266" s="5">
        <v>0</v>
      </c>
      <c r="AU1266" s="5">
        <v>0</v>
      </c>
      <c r="AV1266" s="5">
        <v>0</v>
      </c>
      <c r="AW1266" s="5">
        <v>0</v>
      </c>
      <c r="AX1266">
        <v>232</v>
      </c>
      <c r="AY1266">
        <v>1088</v>
      </c>
      <c r="AZ1266">
        <v>5.4</v>
      </c>
      <c r="BA1266">
        <v>5.7</v>
      </c>
      <c r="BB1266" s="55">
        <v>0.87291666666710599</v>
      </c>
    </row>
    <row r="1267" spans="2:54" x14ac:dyDescent="0.25">
      <c r="B1267" s="5">
        <v>4.9000000000000004</v>
      </c>
      <c r="C1267" s="5">
        <v>88</v>
      </c>
      <c r="D1267" s="5">
        <v>3</v>
      </c>
      <c r="E1267" s="5">
        <v>4.9000000000000004</v>
      </c>
      <c r="F1267" s="5">
        <v>3.2</v>
      </c>
      <c r="G1267" s="5">
        <v>5.4</v>
      </c>
      <c r="H1267" s="5">
        <v>1028.5</v>
      </c>
      <c r="I1267" s="5">
        <v>0</v>
      </c>
      <c r="J1267" s="5">
        <v>0</v>
      </c>
      <c r="K1267" s="5">
        <v>0</v>
      </c>
      <c r="L1267" s="5">
        <v>0</v>
      </c>
      <c r="M1267" s="5">
        <v>0</v>
      </c>
      <c r="N1267">
        <v>232</v>
      </c>
      <c r="O1267">
        <v>1088</v>
      </c>
      <c r="P1267">
        <v>5.4</v>
      </c>
      <c r="Q1267">
        <v>5.7</v>
      </c>
      <c r="R1267" s="54"/>
      <c r="T1267" s="91">
        <f t="shared" si="67"/>
        <v>5.7</v>
      </c>
      <c r="U1267" s="94">
        <f t="shared" si="66"/>
        <v>-2.2000000000000002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4.9000000000000004</v>
      </c>
      <c r="AM1267" s="5">
        <v>88</v>
      </c>
      <c r="AN1267" s="5">
        <v>3</v>
      </c>
      <c r="AO1267" s="5">
        <v>4.9000000000000004</v>
      </c>
      <c r="AP1267" s="5">
        <v>3.2</v>
      </c>
      <c r="AQ1267" s="5">
        <v>5.4</v>
      </c>
      <c r="AR1267" s="5">
        <v>1028.5</v>
      </c>
      <c r="AS1267" s="5">
        <v>0</v>
      </c>
      <c r="AT1267" s="5">
        <v>0</v>
      </c>
      <c r="AU1267" s="5">
        <v>0</v>
      </c>
      <c r="AV1267" s="5">
        <v>0</v>
      </c>
      <c r="AW1267" s="5">
        <v>0</v>
      </c>
      <c r="AX1267">
        <v>232</v>
      </c>
      <c r="AY1267">
        <v>1088</v>
      </c>
      <c r="AZ1267">
        <v>5.4</v>
      </c>
      <c r="BA1267">
        <v>5.7</v>
      </c>
      <c r="BB1267" s="55">
        <v>0.87361111111155099</v>
      </c>
    </row>
    <row r="1268" spans="2:54" x14ac:dyDescent="0.25">
      <c r="B1268" s="5">
        <v>4.9000000000000004</v>
      </c>
      <c r="C1268" s="5">
        <v>88</v>
      </c>
      <c r="D1268" s="5">
        <v>3</v>
      </c>
      <c r="E1268" s="5">
        <v>4.9000000000000004</v>
      </c>
      <c r="F1268" s="5">
        <v>4</v>
      </c>
      <c r="G1268" s="5">
        <v>5.8</v>
      </c>
      <c r="H1268" s="5">
        <v>1028.5</v>
      </c>
      <c r="I1268" s="5">
        <v>0</v>
      </c>
      <c r="J1268" s="5">
        <v>0</v>
      </c>
      <c r="K1268" s="5">
        <v>0</v>
      </c>
      <c r="L1268" s="5">
        <v>0</v>
      </c>
      <c r="M1268" s="5">
        <v>0</v>
      </c>
      <c r="N1268">
        <v>232</v>
      </c>
      <c r="O1268">
        <v>1088</v>
      </c>
      <c r="P1268">
        <v>5.4</v>
      </c>
      <c r="Q1268">
        <v>5.7</v>
      </c>
      <c r="R1268" s="54"/>
      <c r="T1268" s="91">
        <f t="shared" si="67"/>
        <v>5.7</v>
      </c>
      <c r="U1268" s="94">
        <f t="shared" si="66"/>
        <v>-2.2000000000000002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4.9000000000000004</v>
      </c>
      <c r="AM1268" s="5">
        <v>88</v>
      </c>
      <c r="AN1268" s="5">
        <v>3</v>
      </c>
      <c r="AO1268" s="5">
        <v>4.9000000000000004</v>
      </c>
      <c r="AP1268" s="5">
        <v>4</v>
      </c>
      <c r="AQ1268" s="5">
        <v>5.8</v>
      </c>
      <c r="AR1268" s="5">
        <v>1028.5</v>
      </c>
      <c r="AS1268" s="5">
        <v>0</v>
      </c>
      <c r="AT1268" s="5">
        <v>0</v>
      </c>
      <c r="AU1268" s="5">
        <v>0</v>
      </c>
      <c r="AV1268" s="5">
        <v>0</v>
      </c>
      <c r="AW1268" s="5">
        <v>0</v>
      </c>
      <c r="AX1268">
        <v>232</v>
      </c>
      <c r="AY1268">
        <v>1088</v>
      </c>
      <c r="AZ1268">
        <v>5.4</v>
      </c>
      <c r="BA1268">
        <v>5.7</v>
      </c>
      <c r="BB1268" s="55">
        <v>0.87430555555599598</v>
      </c>
    </row>
    <row r="1269" spans="2:54" x14ac:dyDescent="0.25">
      <c r="B1269" s="5">
        <v>4.9000000000000004</v>
      </c>
      <c r="C1269" s="5">
        <v>88</v>
      </c>
      <c r="D1269" s="5">
        <v>3</v>
      </c>
      <c r="E1269" s="5">
        <v>3.3</v>
      </c>
      <c r="F1269" s="5">
        <v>6.8</v>
      </c>
      <c r="G1269" s="5">
        <v>6.8</v>
      </c>
      <c r="H1269" s="5">
        <v>1028.5</v>
      </c>
      <c r="I1269" s="5">
        <v>0</v>
      </c>
      <c r="J1269" s="5">
        <v>0</v>
      </c>
      <c r="K1269" s="5">
        <v>0</v>
      </c>
      <c r="L1269" s="5">
        <v>0</v>
      </c>
      <c r="M1269" s="5">
        <v>0</v>
      </c>
      <c r="N1269">
        <v>232</v>
      </c>
      <c r="O1269">
        <v>1088</v>
      </c>
      <c r="P1269">
        <v>5.4</v>
      </c>
      <c r="Q1269">
        <v>5.7</v>
      </c>
      <c r="R1269" s="54"/>
      <c r="T1269" s="91">
        <f t="shared" si="67"/>
        <v>5.7</v>
      </c>
      <c r="U1269" s="94">
        <f t="shared" si="66"/>
        <v>-2.2000000000000002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4.9000000000000004</v>
      </c>
      <c r="AM1269" s="5">
        <v>88</v>
      </c>
      <c r="AN1269" s="5">
        <v>3</v>
      </c>
      <c r="AO1269" s="5">
        <v>3.3</v>
      </c>
      <c r="AP1269" s="5">
        <v>6.8</v>
      </c>
      <c r="AQ1269" s="5">
        <v>6.8</v>
      </c>
      <c r="AR1269" s="5">
        <v>1028.5</v>
      </c>
      <c r="AS1269" s="5">
        <v>0</v>
      </c>
      <c r="AT1269" s="5">
        <v>0</v>
      </c>
      <c r="AU1269" s="5">
        <v>0</v>
      </c>
      <c r="AV1269" s="5">
        <v>0</v>
      </c>
      <c r="AW1269" s="5">
        <v>0</v>
      </c>
      <c r="AX1269">
        <v>232</v>
      </c>
      <c r="AY1269">
        <v>1088</v>
      </c>
      <c r="AZ1269">
        <v>5.4</v>
      </c>
      <c r="BA1269">
        <v>5.7</v>
      </c>
      <c r="BB1269" s="55">
        <v>0.87500000000044098</v>
      </c>
    </row>
    <row r="1270" spans="2:54" x14ac:dyDescent="0.25">
      <c r="B1270" s="5">
        <v>4.8</v>
      </c>
      <c r="C1270" s="5">
        <v>88</v>
      </c>
      <c r="D1270" s="5">
        <v>2.9</v>
      </c>
      <c r="E1270" s="5">
        <v>4.8</v>
      </c>
      <c r="F1270" s="5">
        <v>4.7</v>
      </c>
      <c r="G1270" s="5">
        <v>9</v>
      </c>
      <c r="H1270" s="5">
        <v>1028.3</v>
      </c>
      <c r="I1270" s="5">
        <v>0</v>
      </c>
      <c r="J1270" s="5">
        <v>0</v>
      </c>
      <c r="K1270" s="5">
        <v>0</v>
      </c>
      <c r="L1270" s="5">
        <v>0</v>
      </c>
      <c r="M1270" s="5">
        <v>0</v>
      </c>
      <c r="N1270">
        <v>232</v>
      </c>
      <c r="O1270">
        <v>1088</v>
      </c>
      <c r="P1270">
        <v>5.4</v>
      </c>
      <c r="Q1270">
        <v>5.7</v>
      </c>
      <c r="R1270" s="54"/>
      <c r="T1270" s="91">
        <f t="shared" si="67"/>
        <v>5.7</v>
      </c>
      <c r="U1270" s="94">
        <f t="shared" si="66"/>
        <v>-2.0999999999999996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4.8</v>
      </c>
      <c r="AM1270" s="5">
        <v>88</v>
      </c>
      <c r="AN1270" s="5">
        <v>2.9</v>
      </c>
      <c r="AO1270" s="5">
        <v>4.8</v>
      </c>
      <c r="AP1270" s="5">
        <v>4.7</v>
      </c>
      <c r="AQ1270" s="5">
        <v>9</v>
      </c>
      <c r="AR1270" s="5">
        <v>1028.3</v>
      </c>
      <c r="AS1270" s="5">
        <v>0</v>
      </c>
      <c r="AT1270" s="5">
        <v>0</v>
      </c>
      <c r="AU1270" s="5">
        <v>0</v>
      </c>
      <c r="AV1270" s="5">
        <v>0</v>
      </c>
      <c r="AW1270" s="5">
        <v>0</v>
      </c>
      <c r="AX1270">
        <v>232</v>
      </c>
      <c r="AY1270">
        <v>1088</v>
      </c>
      <c r="AZ1270">
        <v>5.4</v>
      </c>
      <c r="BA1270">
        <v>5.7</v>
      </c>
      <c r="BB1270" s="55">
        <v>0.87569444444488598</v>
      </c>
    </row>
    <row r="1271" spans="2:54" x14ac:dyDescent="0.25">
      <c r="B1271" s="5">
        <v>4.8</v>
      </c>
      <c r="C1271" s="5">
        <v>88</v>
      </c>
      <c r="D1271" s="5">
        <v>2.9</v>
      </c>
      <c r="E1271" s="5">
        <v>3.5</v>
      </c>
      <c r="F1271" s="5">
        <v>5.8</v>
      </c>
      <c r="G1271" s="5">
        <v>5.8</v>
      </c>
      <c r="H1271" s="5">
        <v>1028.3</v>
      </c>
      <c r="I1271" s="5">
        <v>0</v>
      </c>
      <c r="J1271" s="5">
        <v>0</v>
      </c>
      <c r="K1271" s="5">
        <v>0</v>
      </c>
      <c r="L1271" s="5">
        <v>0</v>
      </c>
      <c r="M1271" s="5">
        <v>0</v>
      </c>
      <c r="N1271">
        <v>232</v>
      </c>
      <c r="O1271">
        <v>1088</v>
      </c>
      <c r="P1271">
        <v>5.4</v>
      </c>
      <c r="Q1271">
        <v>5.7</v>
      </c>
      <c r="R1271" s="54"/>
      <c r="T1271" s="91">
        <f t="shared" si="67"/>
        <v>5.7</v>
      </c>
      <c r="U1271" s="94">
        <f t="shared" si="66"/>
        <v>-2.0999999999999996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4.8</v>
      </c>
      <c r="AM1271" s="5">
        <v>88</v>
      </c>
      <c r="AN1271" s="5">
        <v>2.9</v>
      </c>
      <c r="AO1271" s="5">
        <v>3.5</v>
      </c>
      <c r="AP1271" s="5">
        <v>5.8</v>
      </c>
      <c r="AQ1271" s="5">
        <v>5.8</v>
      </c>
      <c r="AR1271" s="5">
        <v>1028.3</v>
      </c>
      <c r="AS1271" s="5">
        <v>0</v>
      </c>
      <c r="AT1271" s="5">
        <v>0</v>
      </c>
      <c r="AU1271" s="5">
        <v>0</v>
      </c>
      <c r="AV1271" s="5">
        <v>0</v>
      </c>
      <c r="AW1271" s="5">
        <v>0</v>
      </c>
      <c r="AX1271">
        <v>232</v>
      </c>
      <c r="AY1271">
        <v>1088</v>
      </c>
      <c r="AZ1271">
        <v>5.4</v>
      </c>
      <c r="BA1271">
        <v>5.7</v>
      </c>
      <c r="BB1271" s="55">
        <v>0.87638888888933097</v>
      </c>
    </row>
    <row r="1272" spans="2:54" x14ac:dyDescent="0.25">
      <c r="B1272" s="5">
        <v>4.8</v>
      </c>
      <c r="C1272" s="5">
        <v>88</v>
      </c>
      <c r="D1272" s="5">
        <v>2.9</v>
      </c>
      <c r="E1272" s="5">
        <v>2</v>
      </c>
      <c r="F1272" s="5">
        <v>12.2</v>
      </c>
      <c r="G1272" s="5">
        <v>15.1</v>
      </c>
      <c r="H1272" s="5">
        <v>1028.3</v>
      </c>
      <c r="I1272" s="5">
        <v>0</v>
      </c>
      <c r="J1272" s="5">
        <v>0</v>
      </c>
      <c r="K1272" s="5">
        <v>0</v>
      </c>
      <c r="L1272" s="5">
        <v>0</v>
      </c>
      <c r="M1272" s="5">
        <v>0</v>
      </c>
      <c r="N1272">
        <v>232</v>
      </c>
      <c r="O1272">
        <v>1088</v>
      </c>
      <c r="P1272">
        <v>5.4</v>
      </c>
      <c r="Q1272">
        <v>5.7</v>
      </c>
      <c r="R1272" s="54"/>
      <c r="T1272" s="91">
        <f t="shared" si="67"/>
        <v>5.7</v>
      </c>
      <c r="U1272" s="94">
        <f t="shared" si="66"/>
        <v>-2.0999999999999996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4.8</v>
      </c>
      <c r="AM1272" s="5">
        <v>88</v>
      </c>
      <c r="AN1272" s="5">
        <v>2.9</v>
      </c>
      <c r="AO1272" s="5">
        <v>2</v>
      </c>
      <c r="AP1272" s="5">
        <v>12.2</v>
      </c>
      <c r="AQ1272" s="5">
        <v>15.1</v>
      </c>
      <c r="AR1272" s="5">
        <v>1028.3</v>
      </c>
      <c r="AS1272" s="5">
        <v>0</v>
      </c>
      <c r="AT1272" s="5">
        <v>0</v>
      </c>
      <c r="AU1272" s="5">
        <v>0</v>
      </c>
      <c r="AV1272" s="5">
        <v>0</v>
      </c>
      <c r="AW1272" s="5">
        <v>0</v>
      </c>
      <c r="AX1272">
        <v>232</v>
      </c>
      <c r="AY1272">
        <v>1088</v>
      </c>
      <c r="AZ1272">
        <v>5.4</v>
      </c>
      <c r="BA1272">
        <v>5.7</v>
      </c>
      <c r="BB1272" s="55">
        <v>0.87708333333377597</v>
      </c>
    </row>
    <row r="1273" spans="2:54" x14ac:dyDescent="0.25">
      <c r="B1273" s="5">
        <v>4.8</v>
      </c>
      <c r="C1273" s="5">
        <v>88</v>
      </c>
      <c r="D1273" s="5">
        <v>2.9</v>
      </c>
      <c r="E1273" s="5">
        <v>4.8</v>
      </c>
      <c r="F1273" s="5">
        <v>4.3</v>
      </c>
      <c r="G1273" s="5">
        <v>11.5</v>
      </c>
      <c r="H1273" s="5">
        <v>1028.5</v>
      </c>
      <c r="I1273" s="5">
        <v>0</v>
      </c>
      <c r="J1273" s="5">
        <v>0</v>
      </c>
      <c r="K1273" s="5">
        <v>0</v>
      </c>
      <c r="L1273" s="5">
        <v>0</v>
      </c>
      <c r="M1273" s="5">
        <v>0</v>
      </c>
      <c r="N1273">
        <v>232</v>
      </c>
      <c r="O1273">
        <v>1088</v>
      </c>
      <c r="P1273">
        <v>5.3</v>
      </c>
      <c r="Q1273">
        <v>5.6</v>
      </c>
      <c r="R1273" s="54"/>
      <c r="T1273" s="91">
        <f t="shared" si="67"/>
        <v>5.6</v>
      </c>
      <c r="U1273" s="94">
        <f t="shared" si="66"/>
        <v>-2.2000000000000002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4.8</v>
      </c>
      <c r="AM1273" s="5">
        <v>88</v>
      </c>
      <c r="AN1273" s="5">
        <v>2.9</v>
      </c>
      <c r="AO1273" s="5">
        <v>4.8</v>
      </c>
      <c r="AP1273" s="5">
        <v>4.3</v>
      </c>
      <c r="AQ1273" s="5">
        <v>11.5</v>
      </c>
      <c r="AR1273" s="5">
        <v>1028.5</v>
      </c>
      <c r="AS1273" s="5">
        <v>0</v>
      </c>
      <c r="AT1273" s="5">
        <v>0</v>
      </c>
      <c r="AU1273" s="5">
        <v>0</v>
      </c>
      <c r="AV1273" s="5">
        <v>0</v>
      </c>
      <c r="AW1273" s="5">
        <v>0</v>
      </c>
      <c r="AX1273">
        <v>232</v>
      </c>
      <c r="AY1273">
        <v>1088</v>
      </c>
      <c r="AZ1273">
        <v>5.3</v>
      </c>
      <c r="BA1273">
        <v>5.6</v>
      </c>
      <c r="BB1273" s="55">
        <v>0.87777777777822097</v>
      </c>
    </row>
    <row r="1274" spans="2:54" x14ac:dyDescent="0.25">
      <c r="B1274" s="5">
        <v>4.8</v>
      </c>
      <c r="C1274" s="5">
        <v>88</v>
      </c>
      <c r="D1274" s="5">
        <v>2.9</v>
      </c>
      <c r="E1274" s="5">
        <v>4.8</v>
      </c>
      <c r="F1274" s="5">
        <v>4.7</v>
      </c>
      <c r="G1274" s="5">
        <v>7.2</v>
      </c>
      <c r="H1274" s="5">
        <v>1028.3</v>
      </c>
      <c r="I1274" s="5">
        <v>0</v>
      </c>
      <c r="J1274" s="5">
        <v>0</v>
      </c>
      <c r="K1274" s="5">
        <v>0</v>
      </c>
      <c r="L1274" s="5">
        <v>0</v>
      </c>
      <c r="M1274" s="5">
        <v>0</v>
      </c>
      <c r="N1274">
        <v>232</v>
      </c>
      <c r="O1274">
        <v>1088</v>
      </c>
      <c r="P1274">
        <v>5.3</v>
      </c>
      <c r="Q1274">
        <v>5.6</v>
      </c>
      <c r="R1274" s="54"/>
      <c r="T1274" s="91">
        <f t="shared" si="67"/>
        <v>5.6</v>
      </c>
      <c r="U1274" s="94">
        <f t="shared" si="66"/>
        <v>-2.2000000000000002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4.8</v>
      </c>
      <c r="AM1274" s="5">
        <v>88</v>
      </c>
      <c r="AN1274" s="5">
        <v>2.9</v>
      </c>
      <c r="AO1274" s="5">
        <v>4.8</v>
      </c>
      <c r="AP1274" s="5">
        <v>4.7</v>
      </c>
      <c r="AQ1274" s="5">
        <v>7.2</v>
      </c>
      <c r="AR1274" s="5">
        <v>1028.3</v>
      </c>
      <c r="AS1274" s="5">
        <v>0</v>
      </c>
      <c r="AT1274" s="5">
        <v>0</v>
      </c>
      <c r="AU1274" s="5">
        <v>0</v>
      </c>
      <c r="AV1274" s="5">
        <v>0</v>
      </c>
      <c r="AW1274" s="5">
        <v>0</v>
      </c>
      <c r="AX1274">
        <v>232</v>
      </c>
      <c r="AY1274">
        <v>1088</v>
      </c>
      <c r="AZ1274">
        <v>5.3</v>
      </c>
      <c r="BA1274">
        <v>5.6</v>
      </c>
      <c r="BB1274" s="55">
        <v>0.87847222222266597</v>
      </c>
    </row>
    <row r="1275" spans="2:54" x14ac:dyDescent="0.25">
      <c r="B1275" s="5">
        <v>4.8</v>
      </c>
      <c r="C1275" s="5">
        <v>88</v>
      </c>
      <c r="D1275" s="5">
        <v>2.9</v>
      </c>
      <c r="E1275" s="5">
        <v>4.8</v>
      </c>
      <c r="F1275" s="5">
        <v>3.2</v>
      </c>
      <c r="G1275" s="5">
        <v>6.5</v>
      </c>
      <c r="H1275" s="5">
        <v>1028</v>
      </c>
      <c r="I1275" s="5">
        <v>0</v>
      </c>
      <c r="J1275" s="5">
        <v>0</v>
      </c>
      <c r="K1275" s="5">
        <v>0</v>
      </c>
      <c r="L1275" s="5">
        <v>0</v>
      </c>
      <c r="M1275" s="5">
        <v>0</v>
      </c>
      <c r="N1275">
        <v>232</v>
      </c>
      <c r="O1275">
        <v>1088</v>
      </c>
      <c r="P1275">
        <v>5.3</v>
      </c>
      <c r="Q1275">
        <v>5.6</v>
      </c>
      <c r="R1275" s="54"/>
      <c r="T1275" s="91">
        <f t="shared" si="67"/>
        <v>5.6</v>
      </c>
      <c r="U1275" s="94">
        <f t="shared" si="66"/>
        <v>-2.2000000000000002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4.8</v>
      </c>
      <c r="AM1275" s="5">
        <v>88</v>
      </c>
      <c r="AN1275" s="5">
        <v>2.9</v>
      </c>
      <c r="AO1275" s="5">
        <v>4.8</v>
      </c>
      <c r="AP1275" s="5">
        <v>3.2</v>
      </c>
      <c r="AQ1275" s="5">
        <v>6.5</v>
      </c>
      <c r="AR1275" s="5">
        <v>1028</v>
      </c>
      <c r="AS1275" s="5">
        <v>0</v>
      </c>
      <c r="AT1275" s="5">
        <v>0</v>
      </c>
      <c r="AU1275" s="5">
        <v>0</v>
      </c>
      <c r="AV1275" s="5">
        <v>0</v>
      </c>
      <c r="AW1275" s="5">
        <v>0</v>
      </c>
      <c r="AX1275">
        <v>232</v>
      </c>
      <c r="AY1275">
        <v>1088</v>
      </c>
      <c r="AZ1275">
        <v>5.3</v>
      </c>
      <c r="BA1275">
        <v>5.6</v>
      </c>
      <c r="BB1275" s="55">
        <v>0.87916666666711096</v>
      </c>
    </row>
    <row r="1276" spans="2:54" x14ac:dyDescent="0.25">
      <c r="B1276" s="5">
        <v>4.8</v>
      </c>
      <c r="C1276" s="5">
        <v>88</v>
      </c>
      <c r="D1276" s="5">
        <v>2.9</v>
      </c>
      <c r="E1276" s="5">
        <v>3.5</v>
      </c>
      <c r="F1276" s="5">
        <v>6.1</v>
      </c>
      <c r="G1276" s="5">
        <v>7.2</v>
      </c>
      <c r="H1276" s="5">
        <v>1028.3</v>
      </c>
      <c r="I1276" s="5">
        <v>0</v>
      </c>
      <c r="J1276" s="5">
        <v>0</v>
      </c>
      <c r="K1276" s="5">
        <v>0</v>
      </c>
      <c r="L1276" s="5">
        <v>0</v>
      </c>
      <c r="M1276" s="5">
        <v>0</v>
      </c>
      <c r="N1276">
        <v>232</v>
      </c>
      <c r="O1276">
        <v>1088</v>
      </c>
      <c r="P1276">
        <v>5.3</v>
      </c>
      <c r="Q1276">
        <v>5.6</v>
      </c>
      <c r="R1276" s="54"/>
      <c r="T1276" s="91">
        <f t="shared" si="67"/>
        <v>5.6</v>
      </c>
      <c r="U1276" s="94">
        <f t="shared" si="66"/>
        <v>-2.2000000000000002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4.8</v>
      </c>
      <c r="AM1276" s="5">
        <v>88</v>
      </c>
      <c r="AN1276" s="5">
        <v>2.9</v>
      </c>
      <c r="AO1276" s="5">
        <v>3.5</v>
      </c>
      <c r="AP1276" s="5">
        <v>6.1</v>
      </c>
      <c r="AQ1276" s="5">
        <v>7.2</v>
      </c>
      <c r="AR1276" s="5">
        <v>1028.3</v>
      </c>
      <c r="AS1276" s="5">
        <v>0</v>
      </c>
      <c r="AT1276" s="5">
        <v>0</v>
      </c>
      <c r="AU1276" s="5">
        <v>0</v>
      </c>
      <c r="AV1276" s="5">
        <v>0</v>
      </c>
      <c r="AW1276" s="5">
        <v>0</v>
      </c>
      <c r="AX1276">
        <v>232</v>
      </c>
      <c r="AY1276">
        <v>1088</v>
      </c>
      <c r="AZ1276">
        <v>5.3</v>
      </c>
      <c r="BA1276">
        <v>5.6</v>
      </c>
      <c r="BB1276" s="55">
        <v>0.87986111111155596</v>
      </c>
    </row>
    <row r="1277" spans="2:54" x14ac:dyDescent="0.25">
      <c r="B1277" s="5">
        <v>4.8</v>
      </c>
      <c r="C1277" s="5">
        <v>88</v>
      </c>
      <c r="D1277" s="5">
        <v>2.9</v>
      </c>
      <c r="E1277" s="5">
        <v>3.3</v>
      </c>
      <c r="F1277" s="5">
        <v>6.5</v>
      </c>
      <c r="G1277" s="5">
        <v>9.6999999999999993</v>
      </c>
      <c r="H1277" s="5">
        <v>1028.2</v>
      </c>
      <c r="I1277" s="5">
        <v>0</v>
      </c>
      <c r="J1277" s="5">
        <v>0</v>
      </c>
      <c r="K1277" s="5">
        <v>0</v>
      </c>
      <c r="L1277" s="5">
        <v>0</v>
      </c>
      <c r="M1277" s="5">
        <v>0</v>
      </c>
      <c r="N1277">
        <v>232</v>
      </c>
      <c r="O1277">
        <v>1088</v>
      </c>
      <c r="P1277">
        <v>5.3</v>
      </c>
      <c r="Q1277">
        <v>5.6</v>
      </c>
      <c r="R1277" s="54"/>
      <c r="T1277" s="91">
        <f t="shared" si="67"/>
        <v>5.6</v>
      </c>
      <c r="U1277" s="94">
        <f t="shared" si="66"/>
        <v>-2.2000000000000002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4.8</v>
      </c>
      <c r="AM1277" s="5">
        <v>88</v>
      </c>
      <c r="AN1277" s="5">
        <v>2.9</v>
      </c>
      <c r="AO1277" s="5">
        <v>3.3</v>
      </c>
      <c r="AP1277" s="5">
        <v>6.5</v>
      </c>
      <c r="AQ1277" s="5">
        <v>9.6999999999999993</v>
      </c>
      <c r="AR1277" s="5">
        <v>1028.2</v>
      </c>
      <c r="AS1277" s="5">
        <v>0</v>
      </c>
      <c r="AT1277" s="5">
        <v>0</v>
      </c>
      <c r="AU1277" s="5">
        <v>0</v>
      </c>
      <c r="AV1277" s="5">
        <v>0</v>
      </c>
      <c r="AW1277" s="5">
        <v>0</v>
      </c>
      <c r="AX1277">
        <v>232</v>
      </c>
      <c r="AY1277">
        <v>1088</v>
      </c>
      <c r="AZ1277">
        <v>5.3</v>
      </c>
      <c r="BA1277">
        <v>5.6</v>
      </c>
      <c r="BB1277" s="55">
        <v>0.88055555555600096</v>
      </c>
    </row>
    <row r="1278" spans="2:54" x14ac:dyDescent="0.25">
      <c r="B1278" s="5">
        <v>4.8</v>
      </c>
      <c r="C1278" s="5">
        <v>88</v>
      </c>
      <c r="D1278" s="5">
        <v>2.9</v>
      </c>
      <c r="E1278" s="5">
        <v>4.8</v>
      </c>
      <c r="F1278" s="5">
        <v>3.2</v>
      </c>
      <c r="G1278" s="5">
        <v>6.1</v>
      </c>
      <c r="H1278" s="5">
        <v>1028.5</v>
      </c>
      <c r="I1278" s="5">
        <v>0</v>
      </c>
      <c r="J1278" s="5">
        <v>0</v>
      </c>
      <c r="K1278" s="5">
        <v>0</v>
      </c>
      <c r="L1278" s="5">
        <v>0</v>
      </c>
      <c r="M1278" s="5">
        <v>0</v>
      </c>
      <c r="N1278">
        <v>232</v>
      </c>
      <c r="O1278">
        <v>1088</v>
      </c>
      <c r="P1278">
        <v>5.3</v>
      </c>
      <c r="Q1278">
        <v>5.6</v>
      </c>
      <c r="R1278" s="54"/>
      <c r="T1278" s="91">
        <f t="shared" si="67"/>
        <v>5.6</v>
      </c>
      <c r="U1278" s="94">
        <f t="shared" si="66"/>
        <v>-2.2000000000000002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4.8</v>
      </c>
      <c r="AM1278" s="5">
        <v>88</v>
      </c>
      <c r="AN1278" s="5">
        <v>2.9</v>
      </c>
      <c r="AO1278" s="5">
        <v>4.8</v>
      </c>
      <c r="AP1278" s="5">
        <v>3.2</v>
      </c>
      <c r="AQ1278" s="5">
        <v>6.1</v>
      </c>
      <c r="AR1278" s="5">
        <v>1028.5</v>
      </c>
      <c r="AS1278" s="5">
        <v>0</v>
      </c>
      <c r="AT1278" s="5">
        <v>0</v>
      </c>
      <c r="AU1278" s="5">
        <v>0</v>
      </c>
      <c r="AV1278" s="5">
        <v>0</v>
      </c>
      <c r="AW1278" s="5">
        <v>0</v>
      </c>
      <c r="AX1278">
        <v>232</v>
      </c>
      <c r="AY1278">
        <v>1088</v>
      </c>
      <c r="AZ1278">
        <v>5.3</v>
      </c>
      <c r="BA1278">
        <v>5.6</v>
      </c>
      <c r="BB1278" s="55">
        <v>0.88125000000044595</v>
      </c>
    </row>
    <row r="1279" spans="2:54" x14ac:dyDescent="0.25">
      <c r="B1279" s="5">
        <v>4.8</v>
      </c>
      <c r="C1279" s="5">
        <v>88</v>
      </c>
      <c r="D1279" s="5">
        <v>2.9</v>
      </c>
      <c r="E1279" s="5">
        <v>3.9</v>
      </c>
      <c r="F1279" s="5">
        <v>5</v>
      </c>
      <c r="G1279" s="5">
        <v>9.4</v>
      </c>
      <c r="H1279" s="5">
        <v>1028</v>
      </c>
      <c r="I1279" s="5">
        <v>0</v>
      </c>
      <c r="J1279" s="5">
        <v>0</v>
      </c>
      <c r="K1279" s="5">
        <v>0</v>
      </c>
      <c r="L1279" s="5">
        <v>0</v>
      </c>
      <c r="M1279" s="5">
        <v>0</v>
      </c>
      <c r="N1279">
        <v>232</v>
      </c>
      <c r="O1279">
        <v>1088</v>
      </c>
      <c r="P1279">
        <v>5.3</v>
      </c>
      <c r="Q1279">
        <v>5.6</v>
      </c>
      <c r="R1279" s="54"/>
      <c r="T1279" s="91">
        <f t="shared" si="67"/>
        <v>5.6</v>
      </c>
      <c r="U1279" s="94">
        <f t="shared" si="66"/>
        <v>-2.2000000000000002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4.8</v>
      </c>
      <c r="AM1279" s="5">
        <v>88</v>
      </c>
      <c r="AN1279" s="5">
        <v>2.9</v>
      </c>
      <c r="AO1279" s="5">
        <v>3.9</v>
      </c>
      <c r="AP1279" s="5">
        <v>5</v>
      </c>
      <c r="AQ1279" s="5">
        <v>9.4</v>
      </c>
      <c r="AR1279" s="5">
        <v>1028</v>
      </c>
      <c r="AS1279" s="5">
        <v>0</v>
      </c>
      <c r="AT1279" s="5">
        <v>0</v>
      </c>
      <c r="AU1279" s="5">
        <v>0</v>
      </c>
      <c r="AV1279" s="5">
        <v>0</v>
      </c>
      <c r="AW1279" s="5">
        <v>0</v>
      </c>
      <c r="AX1279">
        <v>232</v>
      </c>
      <c r="AY1279">
        <v>1088</v>
      </c>
      <c r="AZ1279">
        <v>5.3</v>
      </c>
      <c r="BA1279">
        <v>5.6</v>
      </c>
      <c r="BB1279" s="55">
        <v>0.88194444444489095</v>
      </c>
    </row>
    <row r="1280" spans="2:54" x14ac:dyDescent="0.25">
      <c r="B1280" s="5">
        <v>4.8</v>
      </c>
      <c r="C1280" s="5">
        <v>88</v>
      </c>
      <c r="D1280" s="5">
        <v>2.9</v>
      </c>
      <c r="E1280" s="5">
        <v>2.9</v>
      </c>
      <c r="F1280" s="5">
        <v>8.3000000000000007</v>
      </c>
      <c r="G1280" s="5">
        <v>11.9</v>
      </c>
      <c r="H1280" s="5">
        <v>1028.3</v>
      </c>
      <c r="I1280" s="5">
        <v>0</v>
      </c>
      <c r="J1280" s="5">
        <v>0</v>
      </c>
      <c r="K1280" s="5">
        <v>0</v>
      </c>
      <c r="L1280" s="5">
        <v>0</v>
      </c>
      <c r="M1280" s="5">
        <v>0</v>
      </c>
      <c r="N1280">
        <v>232</v>
      </c>
      <c r="O1280">
        <v>1088</v>
      </c>
      <c r="P1280">
        <v>5.3</v>
      </c>
      <c r="Q1280">
        <v>5.6</v>
      </c>
      <c r="R1280" s="54"/>
      <c r="T1280" s="91">
        <f t="shared" si="67"/>
        <v>5.6</v>
      </c>
      <c r="U1280" s="94">
        <f t="shared" si="66"/>
        <v>-2.2000000000000002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4.8</v>
      </c>
      <c r="AM1280" s="5">
        <v>88</v>
      </c>
      <c r="AN1280" s="5">
        <v>2.9</v>
      </c>
      <c r="AO1280" s="5">
        <v>2.9</v>
      </c>
      <c r="AP1280" s="5">
        <v>8.3000000000000007</v>
      </c>
      <c r="AQ1280" s="5">
        <v>11.9</v>
      </c>
      <c r="AR1280" s="5">
        <v>1028.3</v>
      </c>
      <c r="AS1280" s="5">
        <v>0</v>
      </c>
      <c r="AT1280" s="5">
        <v>0</v>
      </c>
      <c r="AU1280" s="5">
        <v>0</v>
      </c>
      <c r="AV1280" s="5">
        <v>0</v>
      </c>
      <c r="AW1280" s="5">
        <v>0</v>
      </c>
      <c r="AX1280">
        <v>232</v>
      </c>
      <c r="AY1280">
        <v>1088</v>
      </c>
      <c r="AZ1280">
        <v>5.3</v>
      </c>
      <c r="BA1280">
        <v>5.6</v>
      </c>
      <c r="BB1280" s="55">
        <v>0.88263888888933595</v>
      </c>
    </row>
    <row r="1281" spans="2:54" x14ac:dyDescent="0.25">
      <c r="B1281" s="5">
        <v>4.8</v>
      </c>
      <c r="C1281" s="5">
        <v>88</v>
      </c>
      <c r="D1281" s="5">
        <v>2.9</v>
      </c>
      <c r="E1281" s="5">
        <v>3.5</v>
      </c>
      <c r="F1281" s="5">
        <v>5.8</v>
      </c>
      <c r="G1281" s="5">
        <v>9.6999999999999993</v>
      </c>
      <c r="H1281" s="5">
        <v>1028.2</v>
      </c>
      <c r="I1281" s="5">
        <v>0</v>
      </c>
      <c r="J1281" s="5">
        <v>0</v>
      </c>
      <c r="K1281" s="5">
        <v>0</v>
      </c>
      <c r="L1281" s="5">
        <v>0</v>
      </c>
      <c r="M1281" s="5">
        <v>0</v>
      </c>
      <c r="N1281">
        <v>232</v>
      </c>
      <c r="O1281">
        <v>1088</v>
      </c>
      <c r="P1281">
        <v>5.3</v>
      </c>
      <c r="Q1281">
        <v>5.5</v>
      </c>
      <c r="R1281" s="54"/>
      <c r="T1281" s="91">
        <f t="shared" si="67"/>
        <v>5.5</v>
      </c>
      <c r="U1281" s="94">
        <f t="shared" si="66"/>
        <v>-2.2999999999999998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4.8</v>
      </c>
      <c r="AM1281" s="5">
        <v>88</v>
      </c>
      <c r="AN1281" s="5">
        <v>2.9</v>
      </c>
      <c r="AO1281" s="5">
        <v>3.5</v>
      </c>
      <c r="AP1281" s="5">
        <v>5.8</v>
      </c>
      <c r="AQ1281" s="5">
        <v>9.6999999999999993</v>
      </c>
      <c r="AR1281" s="5">
        <v>1028.2</v>
      </c>
      <c r="AS1281" s="5">
        <v>0</v>
      </c>
      <c r="AT1281" s="5">
        <v>0</v>
      </c>
      <c r="AU1281" s="5">
        <v>0</v>
      </c>
      <c r="AV1281" s="5">
        <v>0</v>
      </c>
      <c r="AW1281" s="5">
        <v>0</v>
      </c>
      <c r="AX1281">
        <v>232</v>
      </c>
      <c r="AY1281">
        <v>1088</v>
      </c>
      <c r="AZ1281">
        <v>5.3</v>
      </c>
      <c r="BA1281">
        <v>5.5</v>
      </c>
      <c r="BB1281" s="55">
        <v>0.88333333333378095</v>
      </c>
    </row>
    <row r="1282" spans="2:54" x14ac:dyDescent="0.25">
      <c r="B1282" s="5">
        <v>4.8</v>
      </c>
      <c r="C1282" s="5">
        <v>88</v>
      </c>
      <c r="D1282" s="5">
        <v>2.9</v>
      </c>
      <c r="E1282" s="5">
        <v>1.9</v>
      </c>
      <c r="F1282" s="5">
        <v>12.6</v>
      </c>
      <c r="G1282" s="5">
        <v>15.1</v>
      </c>
      <c r="H1282" s="5">
        <v>1028.2</v>
      </c>
      <c r="I1282" s="5">
        <v>0</v>
      </c>
      <c r="J1282" s="5">
        <v>0</v>
      </c>
      <c r="K1282" s="5">
        <v>0</v>
      </c>
      <c r="L1282" s="5">
        <v>0</v>
      </c>
      <c r="M1282" s="5">
        <v>0</v>
      </c>
      <c r="N1282">
        <v>232</v>
      </c>
      <c r="O1282">
        <v>1088</v>
      </c>
      <c r="P1282">
        <v>5.3</v>
      </c>
      <c r="Q1282">
        <v>5.5</v>
      </c>
      <c r="R1282" s="54"/>
      <c r="T1282" s="91">
        <f t="shared" si="67"/>
        <v>5.5</v>
      </c>
      <c r="U1282" s="94">
        <f t="shared" si="66"/>
        <v>-2.2999999999999998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4.8</v>
      </c>
      <c r="AM1282" s="5">
        <v>88</v>
      </c>
      <c r="AN1282" s="5">
        <v>2.9</v>
      </c>
      <c r="AO1282" s="5">
        <v>1.9</v>
      </c>
      <c r="AP1282" s="5">
        <v>12.6</v>
      </c>
      <c r="AQ1282" s="5">
        <v>15.1</v>
      </c>
      <c r="AR1282" s="5">
        <v>1028.2</v>
      </c>
      <c r="AS1282" s="5">
        <v>0</v>
      </c>
      <c r="AT1282" s="5">
        <v>0</v>
      </c>
      <c r="AU1282" s="5">
        <v>0</v>
      </c>
      <c r="AV1282" s="5">
        <v>0</v>
      </c>
      <c r="AW1282" s="5">
        <v>0</v>
      </c>
      <c r="AX1282">
        <v>232</v>
      </c>
      <c r="AY1282">
        <v>1088</v>
      </c>
      <c r="AZ1282">
        <v>5.3</v>
      </c>
      <c r="BA1282">
        <v>5.5</v>
      </c>
      <c r="BB1282" s="55">
        <v>0.88402777777822605</v>
      </c>
    </row>
    <row r="1283" spans="2:54" x14ac:dyDescent="0.25">
      <c r="B1283" s="5">
        <v>4.8</v>
      </c>
      <c r="C1283" s="5">
        <v>88</v>
      </c>
      <c r="D1283" s="5">
        <v>2.9</v>
      </c>
      <c r="E1283" s="5">
        <v>2.5</v>
      </c>
      <c r="F1283" s="5">
        <v>9.4</v>
      </c>
      <c r="G1283" s="5">
        <v>9.4</v>
      </c>
      <c r="H1283" s="5">
        <v>1028</v>
      </c>
      <c r="I1283" s="5">
        <v>0</v>
      </c>
      <c r="J1283" s="5">
        <v>0</v>
      </c>
      <c r="K1283" s="5">
        <v>0</v>
      </c>
      <c r="L1283" s="5">
        <v>0</v>
      </c>
      <c r="M1283" s="5">
        <v>0</v>
      </c>
      <c r="N1283">
        <v>232</v>
      </c>
      <c r="O1283">
        <v>1088</v>
      </c>
      <c r="P1283">
        <v>5.2</v>
      </c>
      <c r="Q1283">
        <v>5.5</v>
      </c>
      <c r="R1283" s="54"/>
      <c r="T1283" s="91">
        <f t="shared" si="67"/>
        <v>5.5</v>
      </c>
      <c r="U1283" s="94">
        <f t="shared" si="66"/>
        <v>-2.2999999999999998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4.8</v>
      </c>
      <c r="AM1283" s="5">
        <v>88</v>
      </c>
      <c r="AN1283" s="5">
        <v>2.9</v>
      </c>
      <c r="AO1283" s="5">
        <v>2.5</v>
      </c>
      <c r="AP1283" s="5">
        <v>9.4</v>
      </c>
      <c r="AQ1283" s="5">
        <v>9.4</v>
      </c>
      <c r="AR1283" s="5">
        <v>1028</v>
      </c>
      <c r="AS1283" s="5">
        <v>0</v>
      </c>
      <c r="AT1283" s="5">
        <v>0</v>
      </c>
      <c r="AU1283" s="5">
        <v>0</v>
      </c>
      <c r="AV1283" s="5">
        <v>0</v>
      </c>
      <c r="AW1283" s="5">
        <v>0</v>
      </c>
      <c r="AX1283">
        <v>232</v>
      </c>
      <c r="AY1283">
        <v>1088</v>
      </c>
      <c r="AZ1283">
        <v>5.2</v>
      </c>
      <c r="BA1283">
        <v>5.5</v>
      </c>
      <c r="BB1283" s="55">
        <v>0.88472222222267105</v>
      </c>
    </row>
    <row r="1284" spans="2:54" x14ac:dyDescent="0.25">
      <c r="B1284" s="5">
        <v>4.8</v>
      </c>
      <c r="C1284" s="5">
        <v>88</v>
      </c>
      <c r="D1284" s="5">
        <v>2.9</v>
      </c>
      <c r="E1284" s="5">
        <v>4.8</v>
      </c>
      <c r="F1284" s="5">
        <v>4.3</v>
      </c>
      <c r="G1284" s="5">
        <v>7.9</v>
      </c>
      <c r="H1284" s="5">
        <v>1028.2</v>
      </c>
      <c r="I1284" s="5">
        <v>0</v>
      </c>
      <c r="J1284" s="5">
        <v>0</v>
      </c>
      <c r="K1284" s="5">
        <v>0</v>
      </c>
      <c r="L1284" s="5">
        <v>0</v>
      </c>
      <c r="M1284" s="5">
        <v>0</v>
      </c>
      <c r="N1284">
        <v>232</v>
      </c>
      <c r="O1284">
        <v>1088</v>
      </c>
      <c r="P1284">
        <v>5.2</v>
      </c>
      <c r="Q1284">
        <v>5.5</v>
      </c>
      <c r="R1284" s="54"/>
      <c r="T1284" s="91">
        <f t="shared" si="67"/>
        <v>5.5</v>
      </c>
      <c r="U1284" s="94">
        <f t="shared" si="66"/>
        <v>-2.2999999999999998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4.8</v>
      </c>
      <c r="AM1284" s="5">
        <v>88</v>
      </c>
      <c r="AN1284" s="5">
        <v>2.9</v>
      </c>
      <c r="AO1284" s="5">
        <v>4.8</v>
      </c>
      <c r="AP1284" s="5">
        <v>4.3</v>
      </c>
      <c r="AQ1284" s="5">
        <v>7.9</v>
      </c>
      <c r="AR1284" s="5">
        <v>1028.2</v>
      </c>
      <c r="AS1284" s="5">
        <v>0</v>
      </c>
      <c r="AT1284" s="5">
        <v>0</v>
      </c>
      <c r="AU1284" s="5">
        <v>0</v>
      </c>
      <c r="AV1284" s="5">
        <v>0</v>
      </c>
      <c r="AW1284" s="5">
        <v>0</v>
      </c>
      <c r="AX1284">
        <v>232</v>
      </c>
      <c r="AY1284">
        <v>1088</v>
      </c>
      <c r="AZ1284">
        <v>5.2</v>
      </c>
      <c r="BA1284">
        <v>5.5</v>
      </c>
      <c r="BB1284" s="55">
        <v>0.88541666666711605</v>
      </c>
    </row>
    <row r="1285" spans="2:54" x14ac:dyDescent="0.25">
      <c r="B1285" s="5">
        <v>4.8</v>
      </c>
      <c r="C1285" s="5">
        <v>89</v>
      </c>
      <c r="D1285" s="5">
        <v>3.1</v>
      </c>
      <c r="E1285" s="5">
        <v>3.2</v>
      </c>
      <c r="F1285" s="5">
        <v>6.8</v>
      </c>
      <c r="G1285" s="5">
        <v>8.3000000000000007</v>
      </c>
      <c r="H1285" s="5">
        <v>1028.0999999999999</v>
      </c>
      <c r="I1285" s="5">
        <v>0</v>
      </c>
      <c r="J1285" s="5">
        <v>0</v>
      </c>
      <c r="K1285" s="5">
        <v>0</v>
      </c>
      <c r="L1285" s="5">
        <v>0</v>
      </c>
      <c r="M1285" s="5">
        <v>0</v>
      </c>
      <c r="N1285">
        <v>232</v>
      </c>
      <c r="O1285">
        <v>1088</v>
      </c>
      <c r="P1285">
        <v>5.2</v>
      </c>
      <c r="Q1285">
        <v>5.5</v>
      </c>
      <c r="R1285" s="54"/>
      <c r="T1285" s="91">
        <f t="shared" si="67"/>
        <v>5.5</v>
      </c>
      <c r="U1285" s="94">
        <f t="shared" si="66"/>
        <v>-2.2999999999999998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4.8</v>
      </c>
      <c r="AM1285" s="5">
        <v>89</v>
      </c>
      <c r="AN1285" s="5">
        <v>3.1</v>
      </c>
      <c r="AO1285" s="5">
        <v>3.2</v>
      </c>
      <c r="AP1285" s="5">
        <v>6.8</v>
      </c>
      <c r="AQ1285" s="5">
        <v>8.3000000000000007</v>
      </c>
      <c r="AR1285" s="5">
        <v>1028.0999999999999</v>
      </c>
      <c r="AS1285" s="5">
        <v>0</v>
      </c>
      <c r="AT1285" s="5">
        <v>0</v>
      </c>
      <c r="AU1285" s="5">
        <v>0</v>
      </c>
      <c r="AV1285" s="5">
        <v>0</v>
      </c>
      <c r="AW1285" s="5">
        <v>0</v>
      </c>
      <c r="AX1285">
        <v>232</v>
      </c>
      <c r="AY1285">
        <v>1088</v>
      </c>
      <c r="AZ1285">
        <v>5.2</v>
      </c>
      <c r="BA1285">
        <v>5.5</v>
      </c>
      <c r="BB1285" s="55">
        <v>0.88611111111156105</v>
      </c>
    </row>
    <row r="1286" spans="2:54" x14ac:dyDescent="0.25">
      <c r="B1286" s="5">
        <v>4.8</v>
      </c>
      <c r="C1286" s="5">
        <v>89</v>
      </c>
      <c r="D1286" s="5">
        <v>3.1</v>
      </c>
      <c r="E1286" s="5">
        <v>4.8</v>
      </c>
      <c r="F1286" s="5">
        <v>4.3</v>
      </c>
      <c r="G1286" s="5">
        <v>5</v>
      </c>
      <c r="H1286" s="5">
        <v>1028.2</v>
      </c>
      <c r="I1286" s="5">
        <v>0</v>
      </c>
      <c r="J1286" s="5">
        <v>0</v>
      </c>
      <c r="K1286" s="5">
        <v>0</v>
      </c>
      <c r="L1286" s="5">
        <v>0</v>
      </c>
      <c r="M1286" s="5">
        <v>0</v>
      </c>
      <c r="N1286">
        <v>232</v>
      </c>
      <c r="O1286">
        <v>1088</v>
      </c>
      <c r="P1286">
        <v>5.2</v>
      </c>
      <c r="Q1286">
        <v>5.5</v>
      </c>
      <c r="R1286" s="54"/>
      <c r="T1286" s="91">
        <f t="shared" si="67"/>
        <v>5.5</v>
      </c>
      <c r="U1286" s="94">
        <f t="shared" si="66"/>
        <v>-2.2999999999999998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4.8</v>
      </c>
      <c r="AM1286" s="5">
        <v>89</v>
      </c>
      <c r="AN1286" s="5">
        <v>3.1</v>
      </c>
      <c r="AO1286" s="5">
        <v>4.8</v>
      </c>
      <c r="AP1286" s="5">
        <v>4.3</v>
      </c>
      <c r="AQ1286" s="5">
        <v>5</v>
      </c>
      <c r="AR1286" s="5">
        <v>1028.2</v>
      </c>
      <c r="AS1286" s="5">
        <v>0</v>
      </c>
      <c r="AT1286" s="5">
        <v>0</v>
      </c>
      <c r="AU1286" s="5">
        <v>0</v>
      </c>
      <c r="AV1286" s="5">
        <v>0</v>
      </c>
      <c r="AW1286" s="5">
        <v>0</v>
      </c>
      <c r="AX1286">
        <v>232</v>
      </c>
      <c r="AY1286">
        <v>1088</v>
      </c>
      <c r="AZ1286">
        <v>5.2</v>
      </c>
      <c r="BA1286">
        <v>5.5</v>
      </c>
      <c r="BB1286" s="55">
        <v>0.88680555555600604</v>
      </c>
    </row>
    <row r="1287" spans="2:54" x14ac:dyDescent="0.25">
      <c r="B1287" s="5">
        <v>4.8</v>
      </c>
      <c r="C1287" s="5">
        <v>89</v>
      </c>
      <c r="D1287" s="5">
        <v>3.1</v>
      </c>
      <c r="E1287" s="5">
        <v>3.5</v>
      </c>
      <c r="F1287" s="5">
        <v>5.8</v>
      </c>
      <c r="G1287" s="5">
        <v>6.8</v>
      </c>
      <c r="H1287" s="5">
        <v>1028</v>
      </c>
      <c r="I1287" s="5">
        <v>0</v>
      </c>
      <c r="J1287" s="5">
        <v>0</v>
      </c>
      <c r="K1287" s="5">
        <v>0</v>
      </c>
      <c r="L1287" s="5">
        <v>0</v>
      </c>
      <c r="M1287" s="5">
        <v>0</v>
      </c>
      <c r="N1287">
        <v>232</v>
      </c>
      <c r="O1287">
        <v>1088</v>
      </c>
      <c r="P1287">
        <v>5.2</v>
      </c>
      <c r="Q1287">
        <v>5.5</v>
      </c>
      <c r="R1287" s="54"/>
      <c r="T1287" s="91">
        <f t="shared" si="67"/>
        <v>5.5</v>
      </c>
      <c r="U1287" s="94">
        <f t="shared" si="66"/>
        <v>-2.2999999999999998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4.8</v>
      </c>
      <c r="AM1287" s="5">
        <v>89</v>
      </c>
      <c r="AN1287" s="5">
        <v>3.1</v>
      </c>
      <c r="AO1287" s="5">
        <v>3.5</v>
      </c>
      <c r="AP1287" s="5">
        <v>5.8</v>
      </c>
      <c r="AQ1287" s="5">
        <v>6.8</v>
      </c>
      <c r="AR1287" s="5">
        <v>1028</v>
      </c>
      <c r="AS1287" s="5">
        <v>0</v>
      </c>
      <c r="AT1287" s="5">
        <v>0</v>
      </c>
      <c r="AU1287" s="5">
        <v>0</v>
      </c>
      <c r="AV1287" s="5">
        <v>0</v>
      </c>
      <c r="AW1287" s="5">
        <v>0</v>
      </c>
      <c r="AX1287">
        <v>232</v>
      </c>
      <c r="AY1287">
        <v>1088</v>
      </c>
      <c r="AZ1287">
        <v>5.2</v>
      </c>
      <c r="BA1287">
        <v>5.5</v>
      </c>
      <c r="BB1287" s="55">
        <v>0.88750000000045104</v>
      </c>
    </row>
    <row r="1288" spans="2:54" x14ac:dyDescent="0.25">
      <c r="B1288" s="5">
        <v>4.9000000000000004</v>
      </c>
      <c r="C1288" s="5">
        <v>89</v>
      </c>
      <c r="D1288" s="5">
        <v>3.2</v>
      </c>
      <c r="E1288" s="5">
        <v>4.9000000000000004</v>
      </c>
      <c r="F1288" s="5">
        <v>4.3</v>
      </c>
      <c r="G1288" s="5">
        <v>6.8</v>
      </c>
      <c r="H1288" s="5">
        <v>1028.2</v>
      </c>
      <c r="I1288" s="5">
        <v>0</v>
      </c>
      <c r="J1288" s="5">
        <v>0</v>
      </c>
      <c r="K1288" s="5">
        <v>0</v>
      </c>
      <c r="L1288" s="5">
        <v>0</v>
      </c>
      <c r="M1288" s="5">
        <v>0</v>
      </c>
      <c r="N1288">
        <v>232</v>
      </c>
      <c r="O1288">
        <v>1088</v>
      </c>
      <c r="P1288">
        <v>5.2</v>
      </c>
      <c r="Q1288">
        <v>5.5</v>
      </c>
      <c r="R1288" s="54"/>
      <c r="T1288" s="91">
        <f t="shared" si="67"/>
        <v>5.5</v>
      </c>
      <c r="U1288" s="94">
        <f t="shared" si="66"/>
        <v>-2.4000000000000004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4.9000000000000004</v>
      </c>
      <c r="AM1288" s="5">
        <v>89</v>
      </c>
      <c r="AN1288" s="5">
        <v>3.2</v>
      </c>
      <c r="AO1288" s="5">
        <v>4.9000000000000004</v>
      </c>
      <c r="AP1288" s="5">
        <v>4.3</v>
      </c>
      <c r="AQ1288" s="5">
        <v>6.8</v>
      </c>
      <c r="AR1288" s="5">
        <v>1028.2</v>
      </c>
      <c r="AS1288" s="5">
        <v>0</v>
      </c>
      <c r="AT1288" s="5">
        <v>0</v>
      </c>
      <c r="AU1288" s="5">
        <v>0</v>
      </c>
      <c r="AV1288" s="5">
        <v>0</v>
      </c>
      <c r="AW1288" s="5">
        <v>0</v>
      </c>
      <c r="AX1288">
        <v>232</v>
      </c>
      <c r="AY1288">
        <v>1088</v>
      </c>
      <c r="AZ1288">
        <v>5.2</v>
      </c>
      <c r="BA1288">
        <v>5.5</v>
      </c>
      <c r="BB1288" s="55">
        <v>0.88819444444489604</v>
      </c>
    </row>
    <row r="1289" spans="2:54" x14ac:dyDescent="0.25">
      <c r="B1289" s="5">
        <v>4.9000000000000004</v>
      </c>
      <c r="C1289" s="5">
        <v>89</v>
      </c>
      <c r="D1289" s="5">
        <v>3.2</v>
      </c>
      <c r="E1289" s="5">
        <v>4.9000000000000004</v>
      </c>
      <c r="F1289" s="5">
        <v>4</v>
      </c>
      <c r="G1289" s="5">
        <v>5</v>
      </c>
      <c r="H1289" s="5">
        <v>1028.3</v>
      </c>
      <c r="I1289" s="5">
        <v>0</v>
      </c>
      <c r="J1289" s="5">
        <v>0</v>
      </c>
      <c r="K1289" s="5">
        <v>0</v>
      </c>
      <c r="L1289" s="5">
        <v>0</v>
      </c>
      <c r="M1289" s="5">
        <v>0</v>
      </c>
      <c r="N1289">
        <v>232</v>
      </c>
      <c r="O1289">
        <v>1088</v>
      </c>
      <c r="P1289">
        <v>5.2</v>
      </c>
      <c r="Q1289">
        <v>5.5</v>
      </c>
      <c r="R1289" s="54"/>
      <c r="T1289" s="91">
        <f t="shared" si="67"/>
        <v>5.5</v>
      </c>
      <c r="U1289" s="94">
        <f t="shared" si="66"/>
        <v>-2.4000000000000004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4.9000000000000004</v>
      </c>
      <c r="AM1289" s="5">
        <v>89</v>
      </c>
      <c r="AN1289" s="5">
        <v>3.2</v>
      </c>
      <c r="AO1289" s="5">
        <v>4.9000000000000004</v>
      </c>
      <c r="AP1289" s="5">
        <v>4</v>
      </c>
      <c r="AQ1289" s="5">
        <v>5</v>
      </c>
      <c r="AR1289" s="5">
        <v>1028.3</v>
      </c>
      <c r="AS1289" s="5">
        <v>0</v>
      </c>
      <c r="AT1289" s="5">
        <v>0</v>
      </c>
      <c r="AU1289" s="5">
        <v>0</v>
      </c>
      <c r="AV1289" s="5">
        <v>0</v>
      </c>
      <c r="AW1289" s="5">
        <v>0</v>
      </c>
      <c r="AX1289">
        <v>232</v>
      </c>
      <c r="AY1289">
        <v>1088</v>
      </c>
      <c r="AZ1289">
        <v>5.2</v>
      </c>
      <c r="BA1289">
        <v>5.5</v>
      </c>
      <c r="BB1289" s="55">
        <v>0.88888888888934103</v>
      </c>
    </row>
    <row r="1290" spans="2:54" x14ac:dyDescent="0.25">
      <c r="B1290" s="5">
        <v>4.9000000000000004</v>
      </c>
      <c r="C1290" s="5">
        <v>89</v>
      </c>
      <c r="D1290" s="5">
        <v>3.2</v>
      </c>
      <c r="E1290" s="5">
        <v>4</v>
      </c>
      <c r="F1290" s="5">
        <v>5</v>
      </c>
      <c r="G1290" s="5">
        <v>6.1</v>
      </c>
      <c r="H1290" s="5">
        <v>1028.0999999999999</v>
      </c>
      <c r="I1290" s="5">
        <v>0</v>
      </c>
      <c r="J1290" s="5">
        <v>0</v>
      </c>
      <c r="K1290" s="5">
        <v>0</v>
      </c>
      <c r="L1290" s="5">
        <v>0</v>
      </c>
      <c r="M1290" s="5">
        <v>0</v>
      </c>
      <c r="N1290">
        <v>232</v>
      </c>
      <c r="O1290">
        <v>1088</v>
      </c>
      <c r="P1290">
        <v>5.2</v>
      </c>
      <c r="Q1290">
        <v>5.5</v>
      </c>
      <c r="R1290" s="54"/>
      <c r="T1290" s="91">
        <f t="shared" si="67"/>
        <v>5.5</v>
      </c>
      <c r="U1290" s="94">
        <f t="shared" si="66"/>
        <v>-2.4000000000000004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4.9000000000000004</v>
      </c>
      <c r="AM1290" s="5">
        <v>89</v>
      </c>
      <c r="AN1290" s="5">
        <v>3.2</v>
      </c>
      <c r="AO1290" s="5">
        <v>4</v>
      </c>
      <c r="AP1290" s="5">
        <v>5</v>
      </c>
      <c r="AQ1290" s="5">
        <v>6.1</v>
      </c>
      <c r="AR1290" s="5">
        <v>1028.0999999999999</v>
      </c>
      <c r="AS1290" s="5">
        <v>0</v>
      </c>
      <c r="AT1290" s="5">
        <v>0</v>
      </c>
      <c r="AU1290" s="5">
        <v>0</v>
      </c>
      <c r="AV1290" s="5">
        <v>0</v>
      </c>
      <c r="AW1290" s="5">
        <v>0</v>
      </c>
      <c r="AX1290">
        <v>232</v>
      </c>
      <c r="AY1290">
        <v>1088</v>
      </c>
      <c r="AZ1290">
        <v>5.2</v>
      </c>
      <c r="BA1290">
        <v>5.5</v>
      </c>
      <c r="BB1290" s="55">
        <v>0.88958333333378603</v>
      </c>
    </row>
    <row r="1291" spans="2:54" x14ac:dyDescent="0.25">
      <c r="B1291" s="5">
        <v>5</v>
      </c>
      <c r="C1291" s="5">
        <v>89</v>
      </c>
      <c r="D1291" s="5">
        <v>3.3</v>
      </c>
      <c r="E1291" s="5">
        <v>5</v>
      </c>
      <c r="F1291" s="5">
        <v>3.6</v>
      </c>
      <c r="G1291" s="5">
        <v>6.8</v>
      </c>
      <c r="H1291" s="5">
        <v>1028.4000000000001</v>
      </c>
      <c r="I1291" s="5">
        <v>0</v>
      </c>
      <c r="J1291" s="5">
        <v>0</v>
      </c>
      <c r="K1291" s="5">
        <v>0</v>
      </c>
      <c r="L1291" s="5">
        <v>0</v>
      </c>
      <c r="M1291" s="5">
        <v>0</v>
      </c>
      <c r="N1291">
        <v>232</v>
      </c>
      <c r="O1291">
        <v>1088</v>
      </c>
      <c r="P1291">
        <v>5.2</v>
      </c>
      <c r="Q1291">
        <v>5.4</v>
      </c>
      <c r="R1291" s="54"/>
      <c r="T1291" s="91">
        <f t="shared" si="67"/>
        <v>5.4</v>
      </c>
      <c r="U1291" s="94">
        <f t="shared" si="66"/>
        <v>-2.5999999999999996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5</v>
      </c>
      <c r="AM1291" s="5">
        <v>89</v>
      </c>
      <c r="AN1291" s="5">
        <v>3.3</v>
      </c>
      <c r="AO1291" s="5">
        <v>5</v>
      </c>
      <c r="AP1291" s="5">
        <v>3.6</v>
      </c>
      <c r="AQ1291" s="5">
        <v>6.8</v>
      </c>
      <c r="AR1291" s="5">
        <v>1028.4000000000001</v>
      </c>
      <c r="AS1291" s="5">
        <v>0</v>
      </c>
      <c r="AT1291" s="5">
        <v>0</v>
      </c>
      <c r="AU1291" s="5">
        <v>0</v>
      </c>
      <c r="AV1291" s="5">
        <v>0</v>
      </c>
      <c r="AW1291" s="5">
        <v>0</v>
      </c>
      <c r="AX1291">
        <v>232</v>
      </c>
      <c r="AY1291">
        <v>1088</v>
      </c>
      <c r="AZ1291">
        <v>5.2</v>
      </c>
      <c r="BA1291">
        <v>5.4</v>
      </c>
      <c r="BB1291" s="55">
        <v>0.89027777777823103</v>
      </c>
    </row>
    <row r="1292" spans="2:54" x14ac:dyDescent="0.25">
      <c r="B1292" s="5">
        <v>5</v>
      </c>
      <c r="C1292" s="5">
        <v>89</v>
      </c>
      <c r="D1292" s="5">
        <v>3.3</v>
      </c>
      <c r="E1292" s="5">
        <v>5</v>
      </c>
      <c r="F1292" s="5">
        <v>3.2</v>
      </c>
      <c r="G1292" s="5">
        <v>5.8</v>
      </c>
      <c r="H1292" s="5">
        <v>1028.0999999999999</v>
      </c>
      <c r="I1292" s="5">
        <v>0</v>
      </c>
      <c r="J1292" s="5">
        <v>0</v>
      </c>
      <c r="K1292" s="5">
        <v>0</v>
      </c>
      <c r="L1292" s="5">
        <v>0</v>
      </c>
      <c r="M1292" s="5">
        <v>0</v>
      </c>
      <c r="N1292">
        <v>232</v>
      </c>
      <c r="O1292">
        <v>1088</v>
      </c>
      <c r="P1292">
        <v>5.2</v>
      </c>
      <c r="Q1292">
        <v>5.5</v>
      </c>
      <c r="R1292" s="54"/>
      <c r="T1292" s="91">
        <f t="shared" si="67"/>
        <v>5.5</v>
      </c>
      <c r="U1292" s="94">
        <f t="shared" si="66"/>
        <v>-2.5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5</v>
      </c>
      <c r="AM1292" s="5">
        <v>89</v>
      </c>
      <c r="AN1292" s="5">
        <v>3.3</v>
      </c>
      <c r="AO1292" s="5">
        <v>5</v>
      </c>
      <c r="AP1292" s="5">
        <v>3.2</v>
      </c>
      <c r="AQ1292" s="5">
        <v>5.8</v>
      </c>
      <c r="AR1292" s="5">
        <v>1028.0999999999999</v>
      </c>
      <c r="AS1292" s="5">
        <v>0</v>
      </c>
      <c r="AT1292" s="5">
        <v>0</v>
      </c>
      <c r="AU1292" s="5">
        <v>0</v>
      </c>
      <c r="AV1292" s="5">
        <v>0</v>
      </c>
      <c r="AW1292" s="5">
        <v>0</v>
      </c>
      <c r="AX1292">
        <v>232</v>
      </c>
      <c r="AY1292">
        <v>1088</v>
      </c>
      <c r="AZ1292">
        <v>5.2</v>
      </c>
      <c r="BA1292">
        <v>5.5</v>
      </c>
      <c r="BB1292" s="55">
        <v>0.89097222222267602</v>
      </c>
    </row>
    <row r="1293" spans="2:54" x14ac:dyDescent="0.25">
      <c r="B1293" s="5">
        <v>5</v>
      </c>
      <c r="C1293" s="5">
        <v>89</v>
      </c>
      <c r="D1293" s="5">
        <v>3.3</v>
      </c>
      <c r="E1293" s="5">
        <v>4.0999999999999996</v>
      </c>
      <c r="F1293" s="5">
        <v>5</v>
      </c>
      <c r="G1293" s="5">
        <v>6.5</v>
      </c>
      <c r="H1293" s="5">
        <v>1028.0999999999999</v>
      </c>
      <c r="I1293" s="5">
        <v>0</v>
      </c>
      <c r="J1293" s="5">
        <v>0</v>
      </c>
      <c r="K1293" s="5">
        <v>0</v>
      </c>
      <c r="L1293" s="5">
        <v>0</v>
      </c>
      <c r="M1293" s="5">
        <v>0</v>
      </c>
      <c r="N1293">
        <v>232</v>
      </c>
      <c r="O1293">
        <v>1088</v>
      </c>
      <c r="P1293">
        <v>5.2</v>
      </c>
      <c r="Q1293">
        <v>5.5</v>
      </c>
      <c r="R1293" s="54"/>
      <c r="T1293" s="91">
        <f t="shared" si="67"/>
        <v>5.5</v>
      </c>
      <c r="U1293" s="94">
        <f t="shared" si="66"/>
        <v>-2.5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5</v>
      </c>
      <c r="AM1293" s="5">
        <v>89</v>
      </c>
      <c r="AN1293" s="5">
        <v>3.3</v>
      </c>
      <c r="AO1293" s="5">
        <v>4.0999999999999996</v>
      </c>
      <c r="AP1293" s="5">
        <v>5</v>
      </c>
      <c r="AQ1293" s="5">
        <v>6.5</v>
      </c>
      <c r="AR1293" s="5">
        <v>1028.0999999999999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0</v>
      </c>
      <c r="AX1293">
        <v>232</v>
      </c>
      <c r="AY1293">
        <v>1088</v>
      </c>
      <c r="AZ1293">
        <v>5.2</v>
      </c>
      <c r="BA1293">
        <v>5.5</v>
      </c>
      <c r="BB1293" s="55">
        <v>0.89166666666712102</v>
      </c>
    </row>
    <row r="1294" spans="2:54" x14ac:dyDescent="0.25">
      <c r="B1294" s="5">
        <v>5.0999999999999996</v>
      </c>
      <c r="C1294" s="5">
        <v>89</v>
      </c>
      <c r="D1294" s="5">
        <v>3.4</v>
      </c>
      <c r="E1294" s="5">
        <v>3.1</v>
      </c>
      <c r="F1294" s="5">
        <v>8.6</v>
      </c>
      <c r="G1294" s="5">
        <v>8.6</v>
      </c>
      <c r="H1294" s="5">
        <v>1028.3</v>
      </c>
      <c r="I1294" s="5">
        <v>0</v>
      </c>
      <c r="J1294" s="5">
        <v>0</v>
      </c>
      <c r="K1294" s="5">
        <v>0</v>
      </c>
      <c r="L1294" s="5">
        <v>0</v>
      </c>
      <c r="M1294" s="5">
        <v>0</v>
      </c>
      <c r="N1294">
        <v>232</v>
      </c>
      <c r="O1294">
        <v>1088</v>
      </c>
      <c r="P1294">
        <v>5.2</v>
      </c>
      <c r="Q1294">
        <v>5.4</v>
      </c>
      <c r="R1294" s="54"/>
      <c r="T1294" s="91">
        <f t="shared" si="67"/>
        <v>5.4</v>
      </c>
      <c r="U1294" s="94">
        <f t="shared" si="66"/>
        <v>-2.6999999999999993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5.0999999999999996</v>
      </c>
      <c r="AM1294" s="5">
        <v>89</v>
      </c>
      <c r="AN1294" s="5">
        <v>3.4</v>
      </c>
      <c r="AO1294" s="5">
        <v>3.1</v>
      </c>
      <c r="AP1294" s="5">
        <v>8.6</v>
      </c>
      <c r="AQ1294" s="5">
        <v>8.6</v>
      </c>
      <c r="AR1294" s="5">
        <v>1028.3</v>
      </c>
      <c r="AS1294" s="5">
        <v>0</v>
      </c>
      <c r="AT1294" s="5">
        <v>0</v>
      </c>
      <c r="AU1294" s="5">
        <v>0</v>
      </c>
      <c r="AV1294" s="5">
        <v>0</v>
      </c>
      <c r="AW1294" s="5">
        <v>0</v>
      </c>
      <c r="AX1294">
        <v>232</v>
      </c>
      <c r="AY1294">
        <v>1088</v>
      </c>
      <c r="AZ1294">
        <v>5.2</v>
      </c>
      <c r="BA1294">
        <v>5.4</v>
      </c>
      <c r="BB1294" s="55">
        <v>0.89236111111156602</v>
      </c>
    </row>
    <row r="1295" spans="2:54" x14ac:dyDescent="0.25">
      <c r="B1295" s="5">
        <v>5.0999999999999996</v>
      </c>
      <c r="C1295" s="5">
        <v>89</v>
      </c>
      <c r="D1295" s="5">
        <v>3.4</v>
      </c>
      <c r="E1295" s="5">
        <v>4.2</v>
      </c>
      <c r="F1295" s="5">
        <v>5</v>
      </c>
      <c r="G1295" s="5">
        <v>6.8</v>
      </c>
      <c r="H1295" s="5">
        <v>1028.5</v>
      </c>
      <c r="I1295" s="5">
        <v>0</v>
      </c>
      <c r="J1295" s="5">
        <v>0</v>
      </c>
      <c r="K1295" s="5">
        <v>0</v>
      </c>
      <c r="L1295" s="5">
        <v>0</v>
      </c>
      <c r="M1295" s="5">
        <v>0</v>
      </c>
      <c r="N1295">
        <v>232</v>
      </c>
      <c r="O1295">
        <v>1088</v>
      </c>
      <c r="P1295">
        <v>5.2</v>
      </c>
      <c r="Q1295">
        <v>5.5</v>
      </c>
      <c r="R1295" s="54"/>
      <c r="T1295" s="91">
        <f t="shared" si="67"/>
        <v>5.5</v>
      </c>
      <c r="U1295" s="94">
        <f t="shared" si="66"/>
        <v>-2.5999999999999996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5.0999999999999996</v>
      </c>
      <c r="AM1295" s="5">
        <v>89</v>
      </c>
      <c r="AN1295" s="5">
        <v>3.4</v>
      </c>
      <c r="AO1295" s="5">
        <v>4.2</v>
      </c>
      <c r="AP1295" s="5">
        <v>5</v>
      </c>
      <c r="AQ1295" s="5">
        <v>6.8</v>
      </c>
      <c r="AR1295" s="5">
        <v>1028.5</v>
      </c>
      <c r="AS1295" s="5">
        <v>0</v>
      </c>
      <c r="AT1295" s="5">
        <v>0</v>
      </c>
      <c r="AU1295" s="5">
        <v>0</v>
      </c>
      <c r="AV1295" s="5">
        <v>0</v>
      </c>
      <c r="AW1295" s="5">
        <v>0</v>
      </c>
      <c r="AX1295">
        <v>232</v>
      </c>
      <c r="AY1295">
        <v>1088</v>
      </c>
      <c r="AZ1295">
        <v>5.2</v>
      </c>
      <c r="BA1295">
        <v>5.5</v>
      </c>
      <c r="BB1295" s="55">
        <v>0.89305555555601102</v>
      </c>
    </row>
    <row r="1296" spans="2:54" x14ac:dyDescent="0.25">
      <c r="B1296" s="5">
        <v>5.0999999999999996</v>
      </c>
      <c r="C1296" s="5">
        <v>89</v>
      </c>
      <c r="D1296" s="5">
        <v>3.4</v>
      </c>
      <c r="E1296" s="5">
        <v>5.0999999999999996</v>
      </c>
      <c r="F1296" s="5">
        <v>3.6</v>
      </c>
      <c r="G1296" s="5">
        <v>4.7</v>
      </c>
      <c r="H1296" s="5">
        <v>1028.2</v>
      </c>
      <c r="I1296" s="5">
        <v>0</v>
      </c>
      <c r="J1296" s="5">
        <v>0</v>
      </c>
      <c r="K1296" s="5">
        <v>0</v>
      </c>
      <c r="L1296" s="5">
        <v>0</v>
      </c>
      <c r="M1296" s="5">
        <v>0</v>
      </c>
      <c r="N1296">
        <v>232</v>
      </c>
      <c r="O1296">
        <v>1088</v>
      </c>
      <c r="P1296">
        <v>5.2</v>
      </c>
      <c r="Q1296">
        <v>5.5</v>
      </c>
      <c r="R1296" s="54"/>
      <c r="T1296" s="91">
        <f t="shared" si="67"/>
        <v>5.5</v>
      </c>
      <c r="U1296" s="94">
        <f t="shared" ref="U1296:U1333" si="70">(T1296-B1296)-3</f>
        <v>-2.5999999999999996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5.0999999999999996</v>
      </c>
      <c r="AM1296" s="5">
        <v>89</v>
      </c>
      <c r="AN1296" s="5">
        <v>3.4</v>
      </c>
      <c r="AO1296" s="5">
        <v>5.0999999999999996</v>
      </c>
      <c r="AP1296" s="5">
        <v>3.6</v>
      </c>
      <c r="AQ1296" s="5">
        <v>4.7</v>
      </c>
      <c r="AR1296" s="5">
        <v>1028.2</v>
      </c>
      <c r="AS1296" s="5">
        <v>0</v>
      </c>
      <c r="AT1296" s="5">
        <v>0</v>
      </c>
      <c r="AU1296" s="5">
        <v>0</v>
      </c>
      <c r="AV1296" s="5">
        <v>0</v>
      </c>
      <c r="AW1296" s="5">
        <v>0</v>
      </c>
      <c r="AX1296">
        <v>232</v>
      </c>
      <c r="AY1296">
        <v>1088</v>
      </c>
      <c r="AZ1296">
        <v>5.2</v>
      </c>
      <c r="BA1296">
        <v>5.5</v>
      </c>
      <c r="BB1296" s="55">
        <v>0.89375000000045601</v>
      </c>
    </row>
    <row r="1297" spans="2:54" x14ac:dyDescent="0.25">
      <c r="B1297" s="5">
        <v>5.0999999999999996</v>
      </c>
      <c r="C1297" s="5">
        <v>88</v>
      </c>
      <c r="D1297" s="5">
        <v>3.2</v>
      </c>
      <c r="E1297" s="5">
        <v>5.0999999999999996</v>
      </c>
      <c r="F1297" s="5">
        <v>0</v>
      </c>
      <c r="G1297" s="5">
        <v>3.2</v>
      </c>
      <c r="H1297" s="5">
        <v>1028.4000000000001</v>
      </c>
      <c r="I1297" s="5">
        <v>0</v>
      </c>
      <c r="J1297" s="5">
        <v>0</v>
      </c>
      <c r="K1297" s="5">
        <v>0</v>
      </c>
      <c r="L1297" s="5">
        <v>0</v>
      </c>
      <c r="M1297" s="5">
        <v>0</v>
      </c>
      <c r="N1297">
        <v>232</v>
      </c>
      <c r="O1297">
        <v>1088</v>
      </c>
      <c r="P1297">
        <v>5.2</v>
      </c>
      <c r="Q1297">
        <v>5.5</v>
      </c>
      <c r="R1297" s="54"/>
      <c r="T1297" s="91">
        <f t="shared" si="67"/>
        <v>5.5</v>
      </c>
      <c r="U1297" s="94">
        <f t="shared" si="70"/>
        <v>-2.5999999999999996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5.0999999999999996</v>
      </c>
      <c r="AM1297" s="5">
        <v>88</v>
      </c>
      <c r="AN1297" s="5">
        <v>3.2</v>
      </c>
      <c r="AO1297" s="5">
        <v>5.0999999999999996</v>
      </c>
      <c r="AP1297" s="5">
        <v>0</v>
      </c>
      <c r="AQ1297" s="5">
        <v>3.2</v>
      </c>
      <c r="AR1297" s="5">
        <v>1028.4000000000001</v>
      </c>
      <c r="AS1297" s="5">
        <v>0</v>
      </c>
      <c r="AT1297" s="5">
        <v>0</v>
      </c>
      <c r="AU1297" s="5">
        <v>0</v>
      </c>
      <c r="AV1297" s="5">
        <v>0</v>
      </c>
      <c r="AW1297" s="5">
        <v>0</v>
      </c>
      <c r="AX1297">
        <v>232</v>
      </c>
      <c r="AY1297">
        <v>1088</v>
      </c>
      <c r="AZ1297">
        <v>5.2</v>
      </c>
      <c r="BA1297">
        <v>5.5</v>
      </c>
      <c r="BB1297" s="55">
        <v>0.89444444444490101</v>
      </c>
    </row>
    <row r="1298" spans="2:54" x14ac:dyDescent="0.25">
      <c r="B1298" s="5">
        <v>5.2</v>
      </c>
      <c r="C1298" s="5">
        <v>88</v>
      </c>
      <c r="D1298" s="5">
        <v>3.3</v>
      </c>
      <c r="E1298" s="5">
        <v>3.6</v>
      </c>
      <c r="F1298" s="5">
        <v>7.2</v>
      </c>
      <c r="G1298" s="5">
        <v>9</v>
      </c>
      <c r="H1298" s="5">
        <v>1028.4000000000001</v>
      </c>
      <c r="I1298" s="5">
        <v>0</v>
      </c>
      <c r="J1298" s="5">
        <v>0</v>
      </c>
      <c r="K1298" s="5">
        <v>0</v>
      </c>
      <c r="L1298" s="5">
        <v>0</v>
      </c>
      <c r="M1298" s="5">
        <v>0</v>
      </c>
      <c r="N1298">
        <v>232</v>
      </c>
      <c r="O1298">
        <v>1088</v>
      </c>
      <c r="P1298">
        <v>5.3</v>
      </c>
      <c r="Q1298">
        <v>5.5</v>
      </c>
      <c r="R1298" s="54"/>
      <c r="T1298" s="91">
        <f t="shared" si="67"/>
        <v>5.5</v>
      </c>
      <c r="U1298" s="94">
        <f t="shared" si="70"/>
        <v>-2.7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5.2</v>
      </c>
      <c r="AM1298" s="5">
        <v>88</v>
      </c>
      <c r="AN1298" s="5">
        <v>3.3</v>
      </c>
      <c r="AO1298" s="5">
        <v>3.6</v>
      </c>
      <c r="AP1298" s="5">
        <v>7.2</v>
      </c>
      <c r="AQ1298" s="5">
        <v>9</v>
      </c>
      <c r="AR1298" s="5">
        <v>1028.4000000000001</v>
      </c>
      <c r="AS1298" s="5">
        <v>0</v>
      </c>
      <c r="AT1298" s="5">
        <v>0</v>
      </c>
      <c r="AU1298" s="5">
        <v>0</v>
      </c>
      <c r="AV1298" s="5">
        <v>0</v>
      </c>
      <c r="AW1298" s="5">
        <v>0</v>
      </c>
      <c r="AX1298">
        <v>232</v>
      </c>
      <c r="AY1298">
        <v>1088</v>
      </c>
      <c r="AZ1298">
        <v>5.3</v>
      </c>
      <c r="BA1298">
        <v>5.5</v>
      </c>
      <c r="BB1298" s="55">
        <v>0.89513888888934601</v>
      </c>
    </row>
    <row r="1299" spans="2:54" x14ac:dyDescent="0.25">
      <c r="B1299" s="5">
        <v>5.0999999999999996</v>
      </c>
      <c r="C1299" s="5">
        <v>87</v>
      </c>
      <c r="D1299" s="5">
        <v>3.1</v>
      </c>
      <c r="E1299" s="5">
        <v>5.0999999999999996</v>
      </c>
      <c r="F1299" s="5">
        <v>2.5</v>
      </c>
      <c r="G1299" s="5">
        <v>7.2</v>
      </c>
      <c r="H1299" s="5">
        <v>1028.3</v>
      </c>
      <c r="I1299" s="5">
        <v>0</v>
      </c>
      <c r="J1299" s="5">
        <v>0</v>
      </c>
      <c r="K1299" s="5">
        <v>0</v>
      </c>
      <c r="L1299" s="5">
        <v>0</v>
      </c>
      <c r="M1299" s="5">
        <v>0</v>
      </c>
      <c r="N1299">
        <v>232</v>
      </c>
      <c r="O1299">
        <v>1088</v>
      </c>
      <c r="P1299">
        <v>5.2</v>
      </c>
      <c r="Q1299">
        <v>5.5</v>
      </c>
      <c r="R1299" s="54"/>
      <c r="T1299" s="91">
        <f t="shared" si="67"/>
        <v>5.5</v>
      </c>
      <c r="U1299" s="94">
        <f t="shared" si="70"/>
        <v>-2.5999999999999996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5.0999999999999996</v>
      </c>
      <c r="AM1299" s="5">
        <v>87</v>
      </c>
      <c r="AN1299" s="5">
        <v>3.1</v>
      </c>
      <c r="AO1299" s="5">
        <v>5.0999999999999996</v>
      </c>
      <c r="AP1299" s="5">
        <v>2.5</v>
      </c>
      <c r="AQ1299" s="5">
        <v>7.2</v>
      </c>
      <c r="AR1299" s="5">
        <v>1028.3</v>
      </c>
      <c r="AS1299" s="5">
        <v>0</v>
      </c>
      <c r="AT1299" s="5">
        <v>0</v>
      </c>
      <c r="AU1299" s="5">
        <v>0</v>
      </c>
      <c r="AV1299" s="5">
        <v>0</v>
      </c>
      <c r="AW1299" s="5">
        <v>0</v>
      </c>
      <c r="AX1299">
        <v>232</v>
      </c>
      <c r="AY1299">
        <v>1088</v>
      </c>
      <c r="AZ1299">
        <v>5.2</v>
      </c>
      <c r="BA1299">
        <v>5.5</v>
      </c>
      <c r="BB1299" s="55">
        <v>0.895833333333791</v>
      </c>
    </row>
    <row r="1300" spans="2:54" x14ac:dyDescent="0.25">
      <c r="B1300" s="5">
        <v>5.0999999999999996</v>
      </c>
      <c r="C1300" s="5">
        <v>87</v>
      </c>
      <c r="D1300" s="5">
        <v>3.1</v>
      </c>
      <c r="E1300" s="5">
        <v>5.0999999999999996</v>
      </c>
      <c r="F1300" s="5">
        <v>4.3</v>
      </c>
      <c r="G1300" s="5">
        <v>5.4</v>
      </c>
      <c r="H1300" s="5">
        <v>1028.5999999999999</v>
      </c>
      <c r="I1300" s="5">
        <v>0</v>
      </c>
      <c r="J1300" s="5">
        <v>0</v>
      </c>
      <c r="K1300" s="5">
        <v>0</v>
      </c>
      <c r="L1300" s="5">
        <v>0</v>
      </c>
      <c r="M1300" s="5">
        <v>0</v>
      </c>
      <c r="N1300">
        <v>232</v>
      </c>
      <c r="O1300">
        <v>1088</v>
      </c>
      <c r="P1300">
        <v>5.3</v>
      </c>
      <c r="Q1300">
        <v>5.5</v>
      </c>
      <c r="R1300" s="54"/>
      <c r="T1300" s="91">
        <f t="shared" si="67"/>
        <v>5.5</v>
      </c>
      <c r="U1300" s="94">
        <f t="shared" si="70"/>
        <v>-2.5999999999999996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5.0999999999999996</v>
      </c>
      <c r="AM1300" s="5">
        <v>87</v>
      </c>
      <c r="AN1300" s="5">
        <v>3.1</v>
      </c>
      <c r="AO1300" s="5">
        <v>5.0999999999999996</v>
      </c>
      <c r="AP1300" s="5">
        <v>4.3</v>
      </c>
      <c r="AQ1300" s="5">
        <v>5.4</v>
      </c>
      <c r="AR1300" s="5">
        <v>1028.5999999999999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0</v>
      </c>
      <c r="AX1300">
        <v>232</v>
      </c>
      <c r="AY1300">
        <v>1088</v>
      </c>
      <c r="AZ1300">
        <v>5.3</v>
      </c>
      <c r="BA1300">
        <v>5.5</v>
      </c>
      <c r="BB1300" s="55">
        <v>0.896527777778236</v>
      </c>
    </row>
    <row r="1301" spans="2:54" x14ac:dyDescent="0.25">
      <c r="B1301" s="5">
        <v>5.0999999999999996</v>
      </c>
      <c r="C1301" s="5">
        <v>87</v>
      </c>
      <c r="D1301" s="5">
        <v>3.1</v>
      </c>
      <c r="E1301" s="5">
        <v>4.2</v>
      </c>
      <c r="F1301" s="5">
        <v>5</v>
      </c>
      <c r="G1301" s="5">
        <v>5.8</v>
      </c>
      <c r="H1301" s="5">
        <v>1028.4000000000001</v>
      </c>
      <c r="I1301" s="5">
        <v>0</v>
      </c>
      <c r="J1301" s="5">
        <v>0</v>
      </c>
      <c r="K1301" s="5">
        <v>0</v>
      </c>
      <c r="L1301" s="5">
        <v>0</v>
      </c>
      <c r="M1301" s="5">
        <v>0</v>
      </c>
      <c r="N1301">
        <v>232</v>
      </c>
      <c r="O1301">
        <v>1088</v>
      </c>
      <c r="P1301">
        <v>5.3</v>
      </c>
      <c r="Q1301">
        <v>5.5</v>
      </c>
      <c r="R1301" s="54"/>
      <c r="T1301" s="91">
        <f t="shared" si="67"/>
        <v>5.5</v>
      </c>
      <c r="U1301" s="94">
        <f t="shared" si="70"/>
        <v>-2.5999999999999996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5.0999999999999996</v>
      </c>
      <c r="AM1301" s="5">
        <v>87</v>
      </c>
      <c r="AN1301" s="5">
        <v>3.1</v>
      </c>
      <c r="AO1301" s="5">
        <v>4.2</v>
      </c>
      <c r="AP1301" s="5">
        <v>5</v>
      </c>
      <c r="AQ1301" s="5">
        <v>5.8</v>
      </c>
      <c r="AR1301" s="5">
        <v>1028.4000000000001</v>
      </c>
      <c r="AS1301" s="5">
        <v>0</v>
      </c>
      <c r="AT1301" s="5">
        <v>0</v>
      </c>
      <c r="AU1301" s="5">
        <v>0</v>
      </c>
      <c r="AV1301" s="5">
        <v>0</v>
      </c>
      <c r="AW1301" s="5">
        <v>0</v>
      </c>
      <c r="AX1301">
        <v>232</v>
      </c>
      <c r="AY1301">
        <v>1088</v>
      </c>
      <c r="AZ1301">
        <v>5.3</v>
      </c>
      <c r="BA1301">
        <v>5.5</v>
      </c>
      <c r="BB1301" s="55">
        <v>0.897222222222681</v>
      </c>
    </row>
    <row r="1302" spans="2:54" x14ac:dyDescent="0.25">
      <c r="B1302" s="5">
        <v>5.2</v>
      </c>
      <c r="C1302" s="5">
        <v>87</v>
      </c>
      <c r="D1302" s="5">
        <v>3.2</v>
      </c>
      <c r="E1302" s="5">
        <v>5.2</v>
      </c>
      <c r="F1302" s="5">
        <v>3.6</v>
      </c>
      <c r="G1302" s="5">
        <v>6.5</v>
      </c>
      <c r="H1302" s="5">
        <v>1028.4000000000001</v>
      </c>
      <c r="I1302" s="5">
        <v>0</v>
      </c>
      <c r="J1302" s="5">
        <v>0</v>
      </c>
      <c r="K1302" s="5">
        <v>0</v>
      </c>
      <c r="L1302" s="5">
        <v>0</v>
      </c>
      <c r="M1302" s="5">
        <v>0</v>
      </c>
      <c r="N1302">
        <v>232</v>
      </c>
      <c r="O1302">
        <v>1088</v>
      </c>
      <c r="P1302">
        <v>5.3</v>
      </c>
      <c r="Q1302">
        <v>5.5</v>
      </c>
      <c r="R1302" s="54"/>
      <c r="T1302" s="91">
        <f t="shared" si="67"/>
        <v>5.5</v>
      </c>
      <c r="U1302" s="94">
        <f t="shared" si="70"/>
        <v>-2.7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5.2</v>
      </c>
      <c r="AM1302" s="5">
        <v>87</v>
      </c>
      <c r="AN1302" s="5">
        <v>3.2</v>
      </c>
      <c r="AO1302" s="5">
        <v>5.2</v>
      </c>
      <c r="AP1302" s="5">
        <v>3.6</v>
      </c>
      <c r="AQ1302" s="5">
        <v>6.5</v>
      </c>
      <c r="AR1302" s="5">
        <v>1028.4000000000001</v>
      </c>
      <c r="AS1302" s="5">
        <v>0</v>
      </c>
      <c r="AT1302" s="5">
        <v>0</v>
      </c>
      <c r="AU1302" s="5">
        <v>0</v>
      </c>
      <c r="AV1302" s="5">
        <v>0</v>
      </c>
      <c r="AW1302" s="5">
        <v>0</v>
      </c>
      <c r="AX1302">
        <v>232</v>
      </c>
      <c r="AY1302">
        <v>1088</v>
      </c>
      <c r="AZ1302">
        <v>5.3</v>
      </c>
      <c r="BA1302">
        <v>5.5</v>
      </c>
      <c r="BB1302" s="55">
        <v>0.897916666667126</v>
      </c>
    </row>
    <row r="1303" spans="2:54" x14ac:dyDescent="0.25">
      <c r="B1303" s="5">
        <v>5.2</v>
      </c>
      <c r="C1303" s="5">
        <v>87</v>
      </c>
      <c r="D1303" s="5">
        <v>3.2</v>
      </c>
      <c r="E1303" s="5">
        <v>5.2</v>
      </c>
      <c r="F1303" s="5">
        <v>2.2000000000000002</v>
      </c>
      <c r="G1303" s="5">
        <v>4</v>
      </c>
      <c r="H1303" s="5">
        <v>1028.4000000000001</v>
      </c>
      <c r="I1303" s="5">
        <v>0</v>
      </c>
      <c r="J1303" s="5">
        <v>0</v>
      </c>
      <c r="K1303" s="5">
        <v>0</v>
      </c>
      <c r="L1303" s="5">
        <v>0</v>
      </c>
      <c r="M1303" s="5">
        <v>0</v>
      </c>
      <c r="N1303">
        <v>232</v>
      </c>
      <c r="O1303">
        <v>1088</v>
      </c>
      <c r="P1303">
        <v>5.3</v>
      </c>
      <c r="Q1303">
        <v>5.5</v>
      </c>
      <c r="R1303" s="54"/>
      <c r="T1303" s="91">
        <f t="shared" si="67"/>
        <v>5.5</v>
      </c>
      <c r="U1303" s="94">
        <f t="shared" si="70"/>
        <v>-2.7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5.2</v>
      </c>
      <c r="AM1303" s="5">
        <v>87</v>
      </c>
      <c r="AN1303" s="5">
        <v>3.2</v>
      </c>
      <c r="AO1303" s="5">
        <v>5.2</v>
      </c>
      <c r="AP1303" s="5">
        <v>2.2000000000000002</v>
      </c>
      <c r="AQ1303" s="5">
        <v>4</v>
      </c>
      <c r="AR1303" s="5">
        <v>1028.4000000000001</v>
      </c>
      <c r="AS1303" s="5">
        <v>0</v>
      </c>
      <c r="AT1303" s="5">
        <v>0</v>
      </c>
      <c r="AU1303" s="5">
        <v>0</v>
      </c>
      <c r="AV1303" s="5">
        <v>0</v>
      </c>
      <c r="AW1303" s="5">
        <v>0</v>
      </c>
      <c r="AX1303">
        <v>232</v>
      </c>
      <c r="AY1303">
        <v>1088</v>
      </c>
      <c r="AZ1303">
        <v>5.3</v>
      </c>
      <c r="BA1303">
        <v>5.5</v>
      </c>
      <c r="BB1303" s="55">
        <v>0.89861111111157099</v>
      </c>
    </row>
    <row r="1304" spans="2:54" x14ac:dyDescent="0.25">
      <c r="B1304" s="5">
        <v>5.0999999999999996</v>
      </c>
      <c r="C1304" s="5">
        <v>86</v>
      </c>
      <c r="D1304" s="5">
        <v>3</v>
      </c>
      <c r="E1304" s="5">
        <v>5.0999999999999996</v>
      </c>
      <c r="F1304" s="5">
        <v>4</v>
      </c>
      <c r="G1304" s="5">
        <v>6.1</v>
      </c>
      <c r="H1304" s="5">
        <v>1028.5999999999999</v>
      </c>
      <c r="I1304" s="5">
        <v>0</v>
      </c>
      <c r="J1304" s="5">
        <v>0</v>
      </c>
      <c r="K1304" s="5">
        <v>0</v>
      </c>
      <c r="L1304" s="5">
        <v>0</v>
      </c>
      <c r="M1304" s="5">
        <v>0</v>
      </c>
      <c r="N1304">
        <v>232</v>
      </c>
      <c r="O1304">
        <v>1088</v>
      </c>
      <c r="P1304">
        <v>5.3</v>
      </c>
      <c r="Q1304">
        <v>5.5</v>
      </c>
      <c r="R1304" s="54"/>
      <c r="T1304" s="91">
        <f t="shared" si="67"/>
        <v>5.5</v>
      </c>
      <c r="U1304" s="94">
        <f t="shared" si="70"/>
        <v>-2.5999999999999996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5.0999999999999996</v>
      </c>
      <c r="AM1304" s="5">
        <v>86</v>
      </c>
      <c r="AN1304" s="5">
        <v>3</v>
      </c>
      <c r="AO1304" s="5">
        <v>5.0999999999999996</v>
      </c>
      <c r="AP1304" s="5">
        <v>4</v>
      </c>
      <c r="AQ1304" s="5">
        <v>6.1</v>
      </c>
      <c r="AR1304" s="5">
        <v>1028.5999999999999</v>
      </c>
      <c r="AS1304" s="5">
        <v>0</v>
      </c>
      <c r="AT1304" s="5">
        <v>0</v>
      </c>
      <c r="AU1304" s="5">
        <v>0</v>
      </c>
      <c r="AV1304" s="5">
        <v>0</v>
      </c>
      <c r="AW1304" s="5">
        <v>0</v>
      </c>
      <c r="AX1304">
        <v>232</v>
      </c>
      <c r="AY1304">
        <v>1088</v>
      </c>
      <c r="AZ1304">
        <v>5.3</v>
      </c>
      <c r="BA1304">
        <v>5.5</v>
      </c>
      <c r="BB1304" s="55">
        <v>0.89930555555601599</v>
      </c>
    </row>
    <row r="1305" spans="2:54" x14ac:dyDescent="0.25">
      <c r="B1305" s="5">
        <v>5.0999999999999996</v>
      </c>
      <c r="C1305" s="5">
        <v>86</v>
      </c>
      <c r="D1305" s="5">
        <v>3</v>
      </c>
      <c r="E1305" s="5">
        <v>5.0999999999999996</v>
      </c>
      <c r="F1305" s="5">
        <v>3.2</v>
      </c>
      <c r="G1305" s="5">
        <v>5.8</v>
      </c>
      <c r="H1305" s="5">
        <v>1028.5999999999999</v>
      </c>
      <c r="I1305" s="5">
        <v>0</v>
      </c>
      <c r="J1305" s="5">
        <v>0</v>
      </c>
      <c r="K1305" s="5">
        <v>0</v>
      </c>
      <c r="L1305" s="5">
        <v>0</v>
      </c>
      <c r="M1305" s="5">
        <v>0</v>
      </c>
      <c r="N1305">
        <v>232</v>
      </c>
      <c r="O1305">
        <v>1088</v>
      </c>
      <c r="P1305">
        <v>5.3</v>
      </c>
      <c r="Q1305">
        <v>5.5</v>
      </c>
      <c r="R1305" s="54"/>
      <c r="T1305" s="91">
        <f t="shared" si="67"/>
        <v>5.5</v>
      </c>
      <c r="U1305" s="94">
        <f t="shared" si="70"/>
        <v>-2.5999999999999996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5.0999999999999996</v>
      </c>
      <c r="AM1305" s="5">
        <v>86</v>
      </c>
      <c r="AN1305" s="5">
        <v>3</v>
      </c>
      <c r="AO1305" s="5">
        <v>5.0999999999999996</v>
      </c>
      <c r="AP1305" s="5">
        <v>3.2</v>
      </c>
      <c r="AQ1305" s="5">
        <v>5.8</v>
      </c>
      <c r="AR1305" s="5">
        <v>1028.5999999999999</v>
      </c>
      <c r="AS1305" s="5">
        <v>0</v>
      </c>
      <c r="AT1305" s="5">
        <v>0</v>
      </c>
      <c r="AU1305" s="5">
        <v>0</v>
      </c>
      <c r="AV1305" s="5">
        <v>0</v>
      </c>
      <c r="AW1305" s="5">
        <v>0</v>
      </c>
      <c r="AX1305">
        <v>232</v>
      </c>
      <c r="AY1305">
        <v>1088</v>
      </c>
      <c r="AZ1305">
        <v>5.3</v>
      </c>
      <c r="BA1305">
        <v>5.5</v>
      </c>
      <c r="BB1305" s="55">
        <v>0.90000000000046099</v>
      </c>
    </row>
    <row r="1306" spans="2:54" x14ac:dyDescent="0.25">
      <c r="B1306" s="5">
        <v>5.0999999999999996</v>
      </c>
      <c r="C1306" s="5">
        <v>85</v>
      </c>
      <c r="D1306" s="5">
        <v>2.8</v>
      </c>
      <c r="E1306" s="5">
        <v>4.0999999999999996</v>
      </c>
      <c r="F1306" s="5">
        <v>5.4</v>
      </c>
      <c r="G1306" s="5">
        <v>9.6999999999999993</v>
      </c>
      <c r="H1306" s="5">
        <v>1028.7</v>
      </c>
      <c r="I1306" s="5">
        <v>0</v>
      </c>
      <c r="J1306" s="5">
        <v>0</v>
      </c>
      <c r="K1306" s="5">
        <v>0</v>
      </c>
      <c r="L1306" s="5">
        <v>0</v>
      </c>
      <c r="M1306" s="5">
        <v>0</v>
      </c>
      <c r="N1306">
        <v>232</v>
      </c>
      <c r="O1306">
        <v>1088</v>
      </c>
      <c r="P1306">
        <v>5.3</v>
      </c>
      <c r="Q1306">
        <v>5.5</v>
      </c>
      <c r="R1306" s="54"/>
      <c r="T1306" s="91">
        <f t="shared" si="67"/>
        <v>5.5</v>
      </c>
      <c r="U1306" s="94">
        <f t="shared" si="70"/>
        <v>-2.5999999999999996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5.0999999999999996</v>
      </c>
      <c r="AM1306" s="5">
        <v>85</v>
      </c>
      <c r="AN1306" s="5">
        <v>2.8</v>
      </c>
      <c r="AO1306" s="5">
        <v>4.0999999999999996</v>
      </c>
      <c r="AP1306" s="5">
        <v>5.4</v>
      </c>
      <c r="AQ1306" s="5">
        <v>9.6999999999999993</v>
      </c>
      <c r="AR1306" s="5">
        <v>1028.7</v>
      </c>
      <c r="AS1306" s="5">
        <v>0</v>
      </c>
      <c r="AT1306" s="5">
        <v>0</v>
      </c>
      <c r="AU1306" s="5">
        <v>0</v>
      </c>
      <c r="AV1306" s="5">
        <v>0</v>
      </c>
      <c r="AW1306" s="5">
        <v>0</v>
      </c>
      <c r="AX1306">
        <v>232</v>
      </c>
      <c r="AY1306">
        <v>1088</v>
      </c>
      <c r="AZ1306">
        <v>5.3</v>
      </c>
      <c r="BA1306">
        <v>5.5</v>
      </c>
      <c r="BB1306" s="55">
        <v>0.90069444444490598</v>
      </c>
    </row>
    <row r="1307" spans="2:54" x14ac:dyDescent="0.25">
      <c r="B1307" s="5">
        <v>5.0999999999999996</v>
      </c>
      <c r="C1307" s="5">
        <v>85</v>
      </c>
      <c r="D1307" s="5">
        <v>2.8</v>
      </c>
      <c r="E1307" s="5">
        <v>5.0999999999999996</v>
      </c>
      <c r="F1307" s="5">
        <v>4.7</v>
      </c>
      <c r="G1307" s="5">
        <v>7.9</v>
      </c>
      <c r="H1307" s="5">
        <v>1028.7</v>
      </c>
      <c r="I1307" s="5">
        <v>0</v>
      </c>
      <c r="J1307" s="5">
        <v>0</v>
      </c>
      <c r="K1307" s="5">
        <v>0</v>
      </c>
      <c r="L1307" s="5">
        <v>0</v>
      </c>
      <c r="M1307" s="5">
        <v>0</v>
      </c>
      <c r="N1307">
        <v>232</v>
      </c>
      <c r="O1307">
        <v>1088</v>
      </c>
      <c r="P1307">
        <v>5.3</v>
      </c>
      <c r="Q1307">
        <v>5.5</v>
      </c>
      <c r="R1307" s="54"/>
      <c r="T1307" s="91">
        <f t="shared" si="67"/>
        <v>5.5</v>
      </c>
      <c r="U1307" s="94">
        <f t="shared" si="70"/>
        <v>-2.5999999999999996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5.0999999999999996</v>
      </c>
      <c r="AM1307" s="5">
        <v>85</v>
      </c>
      <c r="AN1307" s="5">
        <v>2.8</v>
      </c>
      <c r="AO1307" s="5">
        <v>5.0999999999999996</v>
      </c>
      <c r="AP1307" s="5">
        <v>4.7</v>
      </c>
      <c r="AQ1307" s="5">
        <v>7.9</v>
      </c>
      <c r="AR1307" s="5">
        <v>1028.7</v>
      </c>
      <c r="AS1307" s="5">
        <v>0</v>
      </c>
      <c r="AT1307" s="5">
        <v>0</v>
      </c>
      <c r="AU1307" s="5">
        <v>0</v>
      </c>
      <c r="AV1307" s="5">
        <v>0</v>
      </c>
      <c r="AW1307" s="5">
        <v>0</v>
      </c>
      <c r="AX1307">
        <v>232</v>
      </c>
      <c r="AY1307">
        <v>1088</v>
      </c>
      <c r="AZ1307">
        <v>5.3</v>
      </c>
      <c r="BA1307">
        <v>5.5</v>
      </c>
      <c r="BB1307" s="55">
        <v>0.90138888888935098</v>
      </c>
    </row>
    <row r="1308" spans="2:54" x14ac:dyDescent="0.25">
      <c r="B1308" s="5">
        <v>5.0999999999999996</v>
      </c>
      <c r="C1308" s="5">
        <v>85</v>
      </c>
      <c r="D1308" s="5">
        <v>2.8</v>
      </c>
      <c r="E1308" s="5">
        <v>5.0999999999999996</v>
      </c>
      <c r="F1308" s="5">
        <v>4</v>
      </c>
      <c r="G1308" s="5">
        <v>5</v>
      </c>
      <c r="H1308" s="5">
        <v>1028.4000000000001</v>
      </c>
      <c r="I1308" s="5">
        <v>0</v>
      </c>
      <c r="J1308" s="5">
        <v>0</v>
      </c>
      <c r="K1308" s="5">
        <v>0</v>
      </c>
      <c r="L1308" s="5">
        <v>0</v>
      </c>
      <c r="M1308" s="5">
        <v>0</v>
      </c>
      <c r="N1308">
        <v>232</v>
      </c>
      <c r="O1308">
        <v>1088</v>
      </c>
      <c r="P1308">
        <v>5.3</v>
      </c>
      <c r="Q1308">
        <v>5.6</v>
      </c>
      <c r="R1308" s="54"/>
      <c r="T1308" s="91">
        <f t="shared" si="67"/>
        <v>5.6</v>
      </c>
      <c r="U1308" s="94">
        <f t="shared" si="70"/>
        <v>-2.5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5.0999999999999996</v>
      </c>
      <c r="AM1308" s="5">
        <v>85</v>
      </c>
      <c r="AN1308" s="5">
        <v>2.8</v>
      </c>
      <c r="AO1308" s="5">
        <v>5.0999999999999996</v>
      </c>
      <c r="AP1308" s="5">
        <v>4</v>
      </c>
      <c r="AQ1308" s="5">
        <v>5</v>
      </c>
      <c r="AR1308" s="5">
        <v>1028.4000000000001</v>
      </c>
      <c r="AS1308" s="5">
        <v>0</v>
      </c>
      <c r="AT1308" s="5">
        <v>0</v>
      </c>
      <c r="AU1308" s="5">
        <v>0</v>
      </c>
      <c r="AV1308" s="5">
        <v>0</v>
      </c>
      <c r="AW1308" s="5">
        <v>0</v>
      </c>
      <c r="AX1308">
        <v>232</v>
      </c>
      <c r="AY1308">
        <v>1088</v>
      </c>
      <c r="AZ1308">
        <v>5.3</v>
      </c>
      <c r="BA1308">
        <v>5.6</v>
      </c>
      <c r="BB1308" s="55">
        <v>0.90208333333379598</v>
      </c>
    </row>
    <row r="1309" spans="2:54" x14ac:dyDescent="0.25">
      <c r="B1309" s="5">
        <v>5.0999999999999996</v>
      </c>
      <c r="C1309" s="5">
        <v>85</v>
      </c>
      <c r="D1309" s="5">
        <v>2.8</v>
      </c>
      <c r="E1309" s="5">
        <v>5.0999999999999996</v>
      </c>
      <c r="F1309" s="5">
        <v>3.6</v>
      </c>
      <c r="G1309" s="5">
        <v>4.7</v>
      </c>
      <c r="H1309" s="5">
        <v>1028.5999999999999</v>
      </c>
      <c r="I1309" s="5">
        <v>0</v>
      </c>
      <c r="J1309" s="5">
        <v>0</v>
      </c>
      <c r="K1309" s="5">
        <v>0</v>
      </c>
      <c r="L1309" s="5">
        <v>0</v>
      </c>
      <c r="M1309" s="5">
        <v>0</v>
      </c>
      <c r="N1309">
        <v>232</v>
      </c>
      <c r="O1309">
        <v>1088</v>
      </c>
      <c r="P1309">
        <v>5.3</v>
      </c>
      <c r="Q1309">
        <v>5.6</v>
      </c>
      <c r="R1309" s="54"/>
      <c r="T1309" s="91">
        <f t="shared" si="67"/>
        <v>5.6</v>
      </c>
      <c r="U1309" s="94">
        <f t="shared" si="70"/>
        <v>-2.5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5.0999999999999996</v>
      </c>
      <c r="AM1309" s="5">
        <v>85</v>
      </c>
      <c r="AN1309" s="5">
        <v>2.8</v>
      </c>
      <c r="AO1309" s="5">
        <v>5.0999999999999996</v>
      </c>
      <c r="AP1309" s="5">
        <v>3.6</v>
      </c>
      <c r="AQ1309" s="5">
        <v>4.7</v>
      </c>
      <c r="AR1309" s="5">
        <v>1028.5999999999999</v>
      </c>
      <c r="AS1309" s="5">
        <v>0</v>
      </c>
      <c r="AT1309" s="5">
        <v>0</v>
      </c>
      <c r="AU1309" s="5">
        <v>0</v>
      </c>
      <c r="AV1309" s="5">
        <v>0</v>
      </c>
      <c r="AW1309" s="5">
        <v>0</v>
      </c>
      <c r="AX1309">
        <v>232</v>
      </c>
      <c r="AY1309">
        <v>1088</v>
      </c>
      <c r="AZ1309">
        <v>5.3</v>
      </c>
      <c r="BA1309">
        <v>5.6</v>
      </c>
      <c r="BB1309" s="55">
        <v>0.90277777777824098</v>
      </c>
    </row>
    <row r="1310" spans="2:54" x14ac:dyDescent="0.25">
      <c r="B1310" s="5">
        <v>5.0999999999999996</v>
      </c>
      <c r="C1310" s="5">
        <v>85</v>
      </c>
      <c r="D1310" s="5">
        <v>2.8</v>
      </c>
      <c r="E1310" s="5">
        <v>5.0999999999999996</v>
      </c>
      <c r="F1310" s="5">
        <v>4.7</v>
      </c>
      <c r="G1310" s="5">
        <v>5.8</v>
      </c>
      <c r="H1310" s="5">
        <v>1028.5999999999999</v>
      </c>
      <c r="I1310" s="5">
        <v>0</v>
      </c>
      <c r="J1310" s="5">
        <v>0</v>
      </c>
      <c r="K1310" s="5">
        <v>0</v>
      </c>
      <c r="L1310" s="5">
        <v>0</v>
      </c>
      <c r="M1310" s="5">
        <v>0</v>
      </c>
      <c r="N1310">
        <v>232</v>
      </c>
      <c r="O1310">
        <v>1088</v>
      </c>
      <c r="P1310">
        <v>5.3</v>
      </c>
      <c r="Q1310">
        <v>5.5</v>
      </c>
      <c r="R1310" s="54"/>
      <c r="T1310" s="91">
        <f t="shared" si="67"/>
        <v>5.5</v>
      </c>
      <c r="U1310" s="94">
        <f t="shared" si="70"/>
        <v>-2.5999999999999996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5.0999999999999996</v>
      </c>
      <c r="AM1310" s="5">
        <v>85</v>
      </c>
      <c r="AN1310" s="5">
        <v>2.8</v>
      </c>
      <c r="AO1310" s="5">
        <v>5.0999999999999996</v>
      </c>
      <c r="AP1310" s="5">
        <v>4.7</v>
      </c>
      <c r="AQ1310" s="5">
        <v>5.8</v>
      </c>
      <c r="AR1310" s="5">
        <v>1028.5999999999999</v>
      </c>
      <c r="AS1310" s="5">
        <v>0</v>
      </c>
      <c r="AT1310" s="5">
        <v>0</v>
      </c>
      <c r="AU1310" s="5">
        <v>0</v>
      </c>
      <c r="AV1310" s="5">
        <v>0</v>
      </c>
      <c r="AW1310" s="5">
        <v>0</v>
      </c>
      <c r="AX1310">
        <v>232</v>
      </c>
      <c r="AY1310">
        <v>1088</v>
      </c>
      <c r="AZ1310">
        <v>5.3</v>
      </c>
      <c r="BA1310">
        <v>5.5</v>
      </c>
      <c r="BB1310" s="55">
        <v>0.90347222222268597</v>
      </c>
    </row>
    <row r="1311" spans="2:54" x14ac:dyDescent="0.25">
      <c r="B1311" s="5">
        <v>5.0999999999999996</v>
      </c>
      <c r="C1311" s="5">
        <v>85</v>
      </c>
      <c r="D1311" s="5">
        <v>2.8</v>
      </c>
      <c r="E1311" s="5">
        <v>5.0999999999999996</v>
      </c>
      <c r="F1311" s="5">
        <v>2.2000000000000002</v>
      </c>
      <c r="G1311" s="5">
        <v>3.2</v>
      </c>
      <c r="H1311" s="5">
        <v>1028.5999999999999</v>
      </c>
      <c r="I1311" s="5">
        <v>0</v>
      </c>
      <c r="J1311" s="5">
        <v>0</v>
      </c>
      <c r="K1311" s="5">
        <v>0</v>
      </c>
      <c r="L1311" s="5">
        <v>0</v>
      </c>
      <c r="M1311" s="5">
        <v>0</v>
      </c>
      <c r="N1311">
        <v>232</v>
      </c>
      <c r="O1311">
        <v>1088</v>
      </c>
      <c r="P1311">
        <v>5.3</v>
      </c>
      <c r="Q1311">
        <v>5.5</v>
      </c>
      <c r="R1311" s="54"/>
      <c r="T1311" s="91">
        <f t="shared" si="67"/>
        <v>5.5</v>
      </c>
      <c r="U1311" s="94">
        <f t="shared" si="70"/>
        <v>-2.5999999999999996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5.0999999999999996</v>
      </c>
      <c r="AM1311" s="5">
        <v>85</v>
      </c>
      <c r="AN1311" s="5">
        <v>2.8</v>
      </c>
      <c r="AO1311" s="5">
        <v>5.0999999999999996</v>
      </c>
      <c r="AP1311" s="5">
        <v>2.2000000000000002</v>
      </c>
      <c r="AQ1311" s="5">
        <v>3.2</v>
      </c>
      <c r="AR1311" s="5">
        <v>1028.5999999999999</v>
      </c>
      <c r="AS1311" s="5">
        <v>0</v>
      </c>
      <c r="AT1311" s="5">
        <v>0</v>
      </c>
      <c r="AU1311" s="5">
        <v>0</v>
      </c>
      <c r="AV1311" s="5">
        <v>0</v>
      </c>
      <c r="AW1311" s="5">
        <v>0</v>
      </c>
      <c r="AX1311">
        <v>232</v>
      </c>
      <c r="AY1311">
        <v>1088</v>
      </c>
      <c r="AZ1311">
        <v>5.3</v>
      </c>
      <c r="BA1311">
        <v>5.5</v>
      </c>
      <c r="BB1311" s="55">
        <v>0.90416666666713097</v>
      </c>
    </row>
    <row r="1312" spans="2:54" x14ac:dyDescent="0.25">
      <c r="B1312" s="5">
        <v>5.0999999999999996</v>
      </c>
      <c r="C1312" s="5">
        <v>85</v>
      </c>
      <c r="D1312" s="5">
        <v>2.8</v>
      </c>
      <c r="E1312" s="5">
        <v>5.0999999999999996</v>
      </c>
      <c r="F1312" s="5">
        <v>4.7</v>
      </c>
      <c r="G1312" s="5">
        <v>5</v>
      </c>
      <c r="H1312" s="5">
        <v>1028.5999999999999</v>
      </c>
      <c r="I1312" s="5">
        <v>0</v>
      </c>
      <c r="J1312" s="5">
        <v>0</v>
      </c>
      <c r="K1312" s="5">
        <v>0</v>
      </c>
      <c r="L1312" s="5">
        <v>0</v>
      </c>
      <c r="M1312" s="5">
        <v>0</v>
      </c>
      <c r="N1312">
        <v>232</v>
      </c>
      <c r="O1312">
        <v>1088</v>
      </c>
      <c r="P1312">
        <v>5.3</v>
      </c>
      <c r="Q1312">
        <v>5.6</v>
      </c>
      <c r="R1312" s="54"/>
      <c r="T1312" s="91">
        <f t="shared" si="67"/>
        <v>5.6</v>
      </c>
      <c r="U1312" s="94">
        <f t="shared" si="70"/>
        <v>-2.5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5.0999999999999996</v>
      </c>
      <c r="AM1312" s="5">
        <v>85</v>
      </c>
      <c r="AN1312" s="5">
        <v>2.8</v>
      </c>
      <c r="AO1312" s="5">
        <v>5.0999999999999996</v>
      </c>
      <c r="AP1312" s="5">
        <v>4.7</v>
      </c>
      <c r="AQ1312" s="5">
        <v>5</v>
      </c>
      <c r="AR1312" s="5">
        <v>1028.5999999999999</v>
      </c>
      <c r="AS1312" s="5">
        <v>0</v>
      </c>
      <c r="AT1312" s="5">
        <v>0</v>
      </c>
      <c r="AU1312" s="5">
        <v>0</v>
      </c>
      <c r="AV1312" s="5">
        <v>0</v>
      </c>
      <c r="AW1312" s="5">
        <v>0</v>
      </c>
      <c r="AX1312">
        <v>232</v>
      </c>
      <c r="AY1312">
        <v>1088</v>
      </c>
      <c r="AZ1312">
        <v>5.3</v>
      </c>
      <c r="BA1312">
        <v>5.6</v>
      </c>
      <c r="BB1312" s="55">
        <v>0.90486111111157597</v>
      </c>
    </row>
    <row r="1313" spans="2:54" x14ac:dyDescent="0.25">
      <c r="B1313" s="5">
        <v>5.0999999999999996</v>
      </c>
      <c r="C1313" s="5">
        <v>85</v>
      </c>
      <c r="D1313" s="5">
        <v>2.8</v>
      </c>
      <c r="E1313" s="5">
        <v>5.0999999999999996</v>
      </c>
      <c r="F1313" s="5">
        <v>1.8</v>
      </c>
      <c r="G1313" s="5">
        <v>5.8</v>
      </c>
      <c r="H1313" s="5">
        <v>1028.5999999999999</v>
      </c>
      <c r="I1313" s="5">
        <v>0</v>
      </c>
      <c r="J1313" s="5">
        <v>0</v>
      </c>
      <c r="K1313" s="5">
        <v>0</v>
      </c>
      <c r="L1313" s="5">
        <v>0</v>
      </c>
      <c r="M1313" s="5">
        <v>0</v>
      </c>
      <c r="N1313">
        <v>232</v>
      </c>
      <c r="O1313">
        <v>1088</v>
      </c>
      <c r="P1313">
        <v>5.3</v>
      </c>
      <c r="Q1313">
        <v>5.6</v>
      </c>
      <c r="R1313" s="54"/>
      <c r="T1313" s="91">
        <f t="shared" si="67"/>
        <v>5.6</v>
      </c>
      <c r="U1313" s="94">
        <f t="shared" si="70"/>
        <v>-2.5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5.0999999999999996</v>
      </c>
      <c r="AM1313" s="5">
        <v>85</v>
      </c>
      <c r="AN1313" s="5">
        <v>2.8</v>
      </c>
      <c r="AO1313" s="5">
        <v>5.0999999999999996</v>
      </c>
      <c r="AP1313" s="5">
        <v>1.8</v>
      </c>
      <c r="AQ1313" s="5">
        <v>5.8</v>
      </c>
      <c r="AR1313" s="5">
        <v>1028.5999999999999</v>
      </c>
      <c r="AS1313" s="5">
        <v>0</v>
      </c>
      <c r="AT1313" s="5">
        <v>0</v>
      </c>
      <c r="AU1313" s="5">
        <v>0</v>
      </c>
      <c r="AV1313" s="5">
        <v>0</v>
      </c>
      <c r="AW1313" s="5">
        <v>0</v>
      </c>
      <c r="AX1313">
        <v>232</v>
      </c>
      <c r="AY1313">
        <v>1088</v>
      </c>
      <c r="AZ1313">
        <v>5.3</v>
      </c>
      <c r="BA1313">
        <v>5.6</v>
      </c>
      <c r="BB1313" s="55">
        <v>0.90555555555602096</v>
      </c>
    </row>
    <row r="1314" spans="2:54" x14ac:dyDescent="0.25">
      <c r="B1314" s="5">
        <v>5.0999999999999996</v>
      </c>
      <c r="C1314" s="5">
        <v>85</v>
      </c>
      <c r="D1314" s="5">
        <v>2.8</v>
      </c>
      <c r="E1314" s="5">
        <v>5.0999999999999996</v>
      </c>
      <c r="F1314" s="5">
        <v>2.2000000000000002</v>
      </c>
      <c r="G1314" s="5">
        <v>5</v>
      </c>
      <c r="H1314" s="5">
        <v>1028.7</v>
      </c>
      <c r="I1314" s="5">
        <v>0</v>
      </c>
      <c r="J1314" s="5">
        <v>0</v>
      </c>
      <c r="K1314" s="5">
        <v>0</v>
      </c>
      <c r="L1314" s="5">
        <v>0</v>
      </c>
      <c r="M1314" s="5">
        <v>0</v>
      </c>
      <c r="N1314">
        <v>232</v>
      </c>
      <c r="O1314">
        <v>1088</v>
      </c>
      <c r="P1314">
        <v>5.3</v>
      </c>
      <c r="Q1314">
        <v>5.5</v>
      </c>
      <c r="R1314" s="54"/>
      <c r="T1314" s="91">
        <f t="shared" si="67"/>
        <v>5.5</v>
      </c>
      <c r="U1314" s="94">
        <f t="shared" si="70"/>
        <v>-2.5999999999999996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5.0999999999999996</v>
      </c>
      <c r="AM1314" s="5">
        <v>85</v>
      </c>
      <c r="AN1314" s="5">
        <v>2.8</v>
      </c>
      <c r="AO1314" s="5">
        <v>5.0999999999999996</v>
      </c>
      <c r="AP1314" s="5">
        <v>2.2000000000000002</v>
      </c>
      <c r="AQ1314" s="5">
        <v>5</v>
      </c>
      <c r="AR1314" s="5">
        <v>1028.7</v>
      </c>
      <c r="AS1314" s="5">
        <v>0</v>
      </c>
      <c r="AT1314" s="5">
        <v>0</v>
      </c>
      <c r="AU1314" s="5">
        <v>0</v>
      </c>
      <c r="AV1314" s="5">
        <v>0</v>
      </c>
      <c r="AW1314" s="5">
        <v>0</v>
      </c>
      <c r="AX1314">
        <v>232</v>
      </c>
      <c r="AY1314">
        <v>1088</v>
      </c>
      <c r="AZ1314">
        <v>5.3</v>
      </c>
      <c r="BA1314">
        <v>5.5</v>
      </c>
      <c r="BB1314" s="55">
        <v>0.90625000000046596</v>
      </c>
    </row>
    <row r="1315" spans="2:54" x14ac:dyDescent="0.25">
      <c r="B1315" s="5">
        <v>5.0999999999999996</v>
      </c>
      <c r="C1315" s="5">
        <v>85</v>
      </c>
      <c r="D1315" s="5">
        <v>2.8</v>
      </c>
      <c r="E1315" s="5">
        <v>5.0999999999999996</v>
      </c>
      <c r="F1315" s="5">
        <v>3.2</v>
      </c>
      <c r="G1315" s="5">
        <v>3.6</v>
      </c>
      <c r="H1315" s="5">
        <v>1028.5999999999999</v>
      </c>
      <c r="I1315" s="5">
        <v>0</v>
      </c>
      <c r="J1315" s="5">
        <v>0</v>
      </c>
      <c r="K1315" s="5">
        <v>0</v>
      </c>
      <c r="L1315" s="5">
        <v>0</v>
      </c>
      <c r="M1315" s="5">
        <v>0</v>
      </c>
      <c r="N1315">
        <v>232</v>
      </c>
      <c r="O1315">
        <v>1088</v>
      </c>
      <c r="P1315">
        <v>5.3</v>
      </c>
      <c r="Q1315">
        <v>5.5</v>
      </c>
      <c r="R1315" s="54"/>
      <c r="T1315" s="91">
        <f t="shared" si="67"/>
        <v>5.5</v>
      </c>
      <c r="U1315" s="94">
        <f t="shared" si="70"/>
        <v>-2.5999999999999996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5.0999999999999996</v>
      </c>
      <c r="AM1315" s="5">
        <v>85</v>
      </c>
      <c r="AN1315" s="5">
        <v>2.8</v>
      </c>
      <c r="AO1315" s="5">
        <v>5.0999999999999996</v>
      </c>
      <c r="AP1315" s="5">
        <v>3.2</v>
      </c>
      <c r="AQ1315" s="5">
        <v>3.6</v>
      </c>
      <c r="AR1315" s="5">
        <v>1028.5999999999999</v>
      </c>
      <c r="AS1315" s="5">
        <v>0</v>
      </c>
      <c r="AT1315" s="5">
        <v>0</v>
      </c>
      <c r="AU1315" s="5">
        <v>0</v>
      </c>
      <c r="AV1315" s="5">
        <v>0</v>
      </c>
      <c r="AW1315" s="5">
        <v>0</v>
      </c>
      <c r="AX1315">
        <v>232</v>
      </c>
      <c r="AY1315">
        <v>1088</v>
      </c>
      <c r="AZ1315">
        <v>5.3</v>
      </c>
      <c r="BA1315">
        <v>5.5</v>
      </c>
      <c r="BB1315" s="55">
        <v>0.90694444444491096</v>
      </c>
    </row>
    <row r="1316" spans="2:54" x14ac:dyDescent="0.25">
      <c r="B1316" s="5">
        <v>5.0999999999999996</v>
      </c>
      <c r="C1316" s="5">
        <v>85</v>
      </c>
      <c r="D1316" s="5">
        <v>2.8</v>
      </c>
      <c r="E1316" s="5">
        <v>5.0999999999999996</v>
      </c>
      <c r="F1316" s="5">
        <v>3.6</v>
      </c>
      <c r="G1316" s="5">
        <v>3.6</v>
      </c>
      <c r="H1316" s="5">
        <v>1028.5</v>
      </c>
      <c r="I1316" s="5">
        <v>0</v>
      </c>
      <c r="J1316" s="5">
        <v>0</v>
      </c>
      <c r="K1316" s="5">
        <v>0</v>
      </c>
      <c r="L1316" s="5">
        <v>0</v>
      </c>
      <c r="M1316" s="5">
        <v>0</v>
      </c>
      <c r="N1316">
        <v>232</v>
      </c>
      <c r="O1316">
        <v>1088</v>
      </c>
      <c r="P1316">
        <v>5.3</v>
      </c>
      <c r="Q1316">
        <v>5.5</v>
      </c>
      <c r="R1316" s="54"/>
      <c r="T1316" s="91">
        <f t="shared" si="67"/>
        <v>5.5</v>
      </c>
      <c r="U1316" s="94">
        <f t="shared" si="70"/>
        <v>-2.5999999999999996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5.0999999999999996</v>
      </c>
      <c r="AM1316" s="5">
        <v>85</v>
      </c>
      <c r="AN1316" s="5">
        <v>2.8</v>
      </c>
      <c r="AO1316" s="5">
        <v>5.0999999999999996</v>
      </c>
      <c r="AP1316" s="5">
        <v>3.6</v>
      </c>
      <c r="AQ1316" s="5">
        <v>3.6</v>
      </c>
      <c r="AR1316" s="5">
        <v>1028.5</v>
      </c>
      <c r="AS1316" s="5">
        <v>0</v>
      </c>
      <c r="AT1316" s="5">
        <v>0</v>
      </c>
      <c r="AU1316" s="5">
        <v>0</v>
      </c>
      <c r="AV1316" s="5">
        <v>0</v>
      </c>
      <c r="AW1316" s="5">
        <v>0</v>
      </c>
      <c r="AX1316">
        <v>232</v>
      </c>
      <c r="AY1316">
        <v>1088</v>
      </c>
      <c r="AZ1316">
        <v>5.3</v>
      </c>
      <c r="BA1316">
        <v>5.5</v>
      </c>
      <c r="BB1316" s="55">
        <v>0.90763888888935595</v>
      </c>
    </row>
    <row r="1317" spans="2:54" x14ac:dyDescent="0.25">
      <c r="B1317" s="5">
        <v>5.0999999999999996</v>
      </c>
      <c r="C1317" s="5">
        <v>85</v>
      </c>
      <c r="D1317" s="5">
        <v>2.8</v>
      </c>
      <c r="E1317" s="5">
        <v>5.0999999999999996</v>
      </c>
      <c r="F1317" s="5">
        <v>4.7</v>
      </c>
      <c r="G1317" s="5">
        <v>4.7</v>
      </c>
      <c r="H1317" s="5">
        <v>1028.5</v>
      </c>
      <c r="I1317" s="5">
        <v>0</v>
      </c>
      <c r="J1317" s="5">
        <v>0</v>
      </c>
      <c r="K1317" s="5">
        <v>0</v>
      </c>
      <c r="L1317" s="5">
        <v>0</v>
      </c>
      <c r="M1317" s="5">
        <v>0</v>
      </c>
      <c r="N1317">
        <v>232</v>
      </c>
      <c r="O1317">
        <v>1088</v>
      </c>
      <c r="P1317">
        <v>5.3</v>
      </c>
      <c r="Q1317">
        <v>5.5</v>
      </c>
      <c r="R1317" s="54"/>
      <c r="T1317" s="91">
        <f t="shared" si="67"/>
        <v>5.5</v>
      </c>
      <c r="U1317" s="94">
        <f t="shared" si="70"/>
        <v>-2.5999999999999996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5.0999999999999996</v>
      </c>
      <c r="AM1317" s="5">
        <v>85</v>
      </c>
      <c r="AN1317" s="5">
        <v>2.8</v>
      </c>
      <c r="AO1317" s="5">
        <v>5.0999999999999996</v>
      </c>
      <c r="AP1317" s="5">
        <v>4.7</v>
      </c>
      <c r="AQ1317" s="5">
        <v>4.7</v>
      </c>
      <c r="AR1317" s="5">
        <v>1028.5</v>
      </c>
      <c r="AS1317" s="5">
        <v>0</v>
      </c>
      <c r="AT1317" s="5">
        <v>0</v>
      </c>
      <c r="AU1317" s="5">
        <v>0</v>
      </c>
      <c r="AV1317" s="5">
        <v>0</v>
      </c>
      <c r="AW1317" s="5">
        <v>0</v>
      </c>
      <c r="AX1317">
        <v>232</v>
      </c>
      <c r="AY1317">
        <v>1088</v>
      </c>
      <c r="AZ1317">
        <v>5.3</v>
      </c>
      <c r="BA1317">
        <v>5.5</v>
      </c>
      <c r="BB1317" s="55">
        <v>0.90833333333380095</v>
      </c>
    </row>
    <row r="1318" spans="2:54" x14ac:dyDescent="0.25">
      <c r="B1318" s="5">
        <v>5.2</v>
      </c>
      <c r="C1318" s="5">
        <v>85</v>
      </c>
      <c r="D1318" s="5">
        <v>2.9</v>
      </c>
      <c r="E1318" s="5">
        <v>5.2</v>
      </c>
      <c r="F1318" s="5">
        <v>2.5</v>
      </c>
      <c r="G1318" s="5">
        <v>4.7</v>
      </c>
      <c r="H1318" s="5">
        <v>1028.5999999999999</v>
      </c>
      <c r="I1318" s="5">
        <v>0</v>
      </c>
      <c r="J1318" s="5">
        <v>0</v>
      </c>
      <c r="K1318" s="5">
        <v>0</v>
      </c>
      <c r="L1318" s="5">
        <v>0</v>
      </c>
      <c r="M1318" s="5">
        <v>0</v>
      </c>
      <c r="N1318">
        <v>232</v>
      </c>
      <c r="O1318">
        <v>1088</v>
      </c>
      <c r="P1318">
        <v>5.3</v>
      </c>
      <c r="Q1318">
        <v>5.5</v>
      </c>
      <c r="R1318" s="54"/>
      <c r="T1318" s="91">
        <f t="shared" si="67"/>
        <v>5.5</v>
      </c>
      <c r="U1318" s="94">
        <f t="shared" si="70"/>
        <v>-2.7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5.2</v>
      </c>
      <c r="AM1318" s="5">
        <v>85</v>
      </c>
      <c r="AN1318" s="5">
        <v>2.9</v>
      </c>
      <c r="AO1318" s="5">
        <v>5.2</v>
      </c>
      <c r="AP1318" s="5">
        <v>2.5</v>
      </c>
      <c r="AQ1318" s="5">
        <v>4.7</v>
      </c>
      <c r="AR1318" s="5">
        <v>1028.5999999999999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0</v>
      </c>
      <c r="AX1318">
        <v>232</v>
      </c>
      <c r="AY1318">
        <v>1088</v>
      </c>
      <c r="AZ1318">
        <v>5.3</v>
      </c>
      <c r="BA1318">
        <v>5.5</v>
      </c>
      <c r="BB1318" s="55">
        <v>0.90902777777824595</v>
      </c>
    </row>
    <row r="1319" spans="2:54" x14ac:dyDescent="0.25">
      <c r="B1319" s="5">
        <v>5.2</v>
      </c>
      <c r="C1319" s="5">
        <v>85</v>
      </c>
      <c r="D1319" s="5">
        <v>2.9</v>
      </c>
      <c r="E1319" s="5">
        <v>4.3</v>
      </c>
      <c r="F1319" s="5">
        <v>5</v>
      </c>
      <c r="G1319" s="5">
        <v>7.9</v>
      </c>
      <c r="H1319" s="5">
        <v>1028.5999999999999</v>
      </c>
      <c r="I1319" s="5">
        <v>0</v>
      </c>
      <c r="J1319" s="5">
        <v>0</v>
      </c>
      <c r="K1319" s="5">
        <v>0</v>
      </c>
      <c r="L1319" s="5">
        <v>0</v>
      </c>
      <c r="M1319" s="5">
        <v>0</v>
      </c>
      <c r="N1319">
        <v>232</v>
      </c>
      <c r="O1319">
        <v>1088</v>
      </c>
      <c r="P1319">
        <v>5.3</v>
      </c>
      <c r="Q1319">
        <v>5.5</v>
      </c>
      <c r="R1319" s="54"/>
      <c r="T1319" s="91">
        <f t="shared" si="67"/>
        <v>5.5</v>
      </c>
      <c r="U1319" s="94">
        <f t="shared" si="70"/>
        <v>-2.7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5.2</v>
      </c>
      <c r="AM1319" s="5">
        <v>85</v>
      </c>
      <c r="AN1319" s="5">
        <v>2.9</v>
      </c>
      <c r="AO1319" s="5">
        <v>4.3</v>
      </c>
      <c r="AP1319" s="5">
        <v>5</v>
      </c>
      <c r="AQ1319" s="5">
        <v>7.9</v>
      </c>
      <c r="AR1319" s="5">
        <v>1028.5999999999999</v>
      </c>
      <c r="AS1319" s="5">
        <v>0</v>
      </c>
      <c r="AT1319" s="5">
        <v>0</v>
      </c>
      <c r="AU1319" s="5">
        <v>0</v>
      </c>
      <c r="AV1319" s="5">
        <v>0</v>
      </c>
      <c r="AW1319" s="5">
        <v>0</v>
      </c>
      <c r="AX1319">
        <v>232</v>
      </c>
      <c r="AY1319">
        <v>1088</v>
      </c>
      <c r="AZ1319">
        <v>5.3</v>
      </c>
      <c r="BA1319">
        <v>5.5</v>
      </c>
      <c r="BB1319" s="55">
        <v>0.90972222222269095</v>
      </c>
    </row>
    <row r="1320" spans="2:54" x14ac:dyDescent="0.25">
      <c r="B1320" s="5">
        <v>5.2</v>
      </c>
      <c r="C1320" s="5">
        <v>85</v>
      </c>
      <c r="D1320" s="5">
        <v>2.9</v>
      </c>
      <c r="E1320" s="5">
        <v>5.2</v>
      </c>
      <c r="F1320" s="5">
        <v>2.9</v>
      </c>
      <c r="G1320" s="5">
        <v>5</v>
      </c>
      <c r="H1320" s="5">
        <v>1028.5</v>
      </c>
      <c r="I1320" s="5">
        <v>0</v>
      </c>
      <c r="J1320" s="5">
        <v>0</v>
      </c>
      <c r="K1320" s="5">
        <v>0</v>
      </c>
      <c r="L1320" s="5">
        <v>0</v>
      </c>
      <c r="M1320" s="5">
        <v>0</v>
      </c>
      <c r="N1320">
        <v>232</v>
      </c>
      <c r="O1320">
        <v>1088</v>
      </c>
      <c r="P1320">
        <v>5.3</v>
      </c>
      <c r="Q1320">
        <v>5.5</v>
      </c>
      <c r="R1320" s="54"/>
      <c r="T1320" s="91">
        <f t="shared" si="67"/>
        <v>5.5</v>
      </c>
      <c r="U1320" s="94">
        <f t="shared" si="70"/>
        <v>-2.7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5.2</v>
      </c>
      <c r="AM1320" s="5">
        <v>85</v>
      </c>
      <c r="AN1320" s="5">
        <v>2.9</v>
      </c>
      <c r="AO1320" s="5">
        <v>5.2</v>
      </c>
      <c r="AP1320" s="5">
        <v>2.9</v>
      </c>
      <c r="AQ1320" s="5">
        <v>5</v>
      </c>
      <c r="AR1320" s="5">
        <v>1028.5</v>
      </c>
      <c r="AS1320" s="5">
        <v>0</v>
      </c>
      <c r="AT1320" s="5">
        <v>0</v>
      </c>
      <c r="AU1320" s="5">
        <v>0</v>
      </c>
      <c r="AV1320" s="5">
        <v>0</v>
      </c>
      <c r="AW1320" s="5">
        <v>0</v>
      </c>
      <c r="AX1320">
        <v>232</v>
      </c>
      <c r="AY1320">
        <v>1088</v>
      </c>
      <c r="AZ1320">
        <v>5.3</v>
      </c>
      <c r="BA1320">
        <v>5.5</v>
      </c>
      <c r="BB1320" s="55">
        <v>0.91041666666713605</v>
      </c>
    </row>
    <row r="1321" spans="2:54" x14ac:dyDescent="0.25">
      <c r="B1321" s="5">
        <v>5.2</v>
      </c>
      <c r="C1321" s="5">
        <v>85</v>
      </c>
      <c r="D1321" s="5">
        <v>2.9</v>
      </c>
      <c r="E1321" s="5">
        <v>5.2</v>
      </c>
      <c r="F1321" s="5">
        <v>4</v>
      </c>
      <c r="G1321" s="5">
        <v>6.5</v>
      </c>
      <c r="H1321" s="5">
        <v>1028.5999999999999</v>
      </c>
      <c r="I1321" s="5">
        <v>0</v>
      </c>
      <c r="J1321" s="5">
        <v>0</v>
      </c>
      <c r="K1321" s="5">
        <v>0</v>
      </c>
      <c r="L1321" s="5">
        <v>0</v>
      </c>
      <c r="M1321" s="5">
        <v>0</v>
      </c>
      <c r="N1321">
        <v>232</v>
      </c>
      <c r="O1321">
        <v>1088</v>
      </c>
      <c r="P1321">
        <v>5.3</v>
      </c>
      <c r="Q1321">
        <v>5.5</v>
      </c>
      <c r="R1321" s="54"/>
      <c r="T1321" s="91">
        <f t="shared" si="67"/>
        <v>5.5</v>
      </c>
      <c r="U1321" s="94">
        <f t="shared" si="70"/>
        <v>-2.7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5.2</v>
      </c>
      <c r="AM1321" s="5">
        <v>85</v>
      </c>
      <c r="AN1321" s="5">
        <v>2.9</v>
      </c>
      <c r="AO1321" s="5">
        <v>5.2</v>
      </c>
      <c r="AP1321" s="5">
        <v>4</v>
      </c>
      <c r="AQ1321" s="5">
        <v>6.5</v>
      </c>
      <c r="AR1321" s="5">
        <v>1028.5999999999999</v>
      </c>
      <c r="AS1321" s="5">
        <v>0</v>
      </c>
      <c r="AT1321" s="5">
        <v>0</v>
      </c>
      <c r="AU1321" s="5">
        <v>0</v>
      </c>
      <c r="AV1321" s="5">
        <v>0</v>
      </c>
      <c r="AW1321" s="5">
        <v>0</v>
      </c>
      <c r="AX1321">
        <v>232</v>
      </c>
      <c r="AY1321">
        <v>1088</v>
      </c>
      <c r="AZ1321">
        <v>5.3</v>
      </c>
      <c r="BA1321">
        <v>5.5</v>
      </c>
      <c r="BB1321" s="55">
        <v>0.91111111111158105</v>
      </c>
    </row>
    <row r="1322" spans="2:54" x14ac:dyDescent="0.25">
      <c r="B1322" s="5">
        <v>5.3</v>
      </c>
      <c r="C1322" s="5">
        <v>85</v>
      </c>
      <c r="D1322" s="5">
        <v>3</v>
      </c>
      <c r="E1322" s="5">
        <v>5.3</v>
      </c>
      <c r="F1322" s="5">
        <v>2.5</v>
      </c>
      <c r="G1322" s="5">
        <v>4.7</v>
      </c>
      <c r="H1322" s="5">
        <v>1028.5999999999999</v>
      </c>
      <c r="I1322" s="5">
        <v>0</v>
      </c>
      <c r="J1322" s="5">
        <v>0</v>
      </c>
      <c r="K1322" s="5">
        <v>0</v>
      </c>
      <c r="L1322" s="5">
        <v>0</v>
      </c>
      <c r="M1322" s="5">
        <v>0</v>
      </c>
      <c r="N1322">
        <v>232</v>
      </c>
      <c r="O1322">
        <v>1088</v>
      </c>
      <c r="P1322">
        <v>5.3</v>
      </c>
      <c r="Q1322">
        <v>5.5</v>
      </c>
      <c r="R1322" s="54"/>
      <c r="T1322" s="91">
        <f t="shared" si="67"/>
        <v>5.5</v>
      </c>
      <c r="U1322" s="94">
        <f t="shared" si="70"/>
        <v>-2.8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5.3</v>
      </c>
      <c r="AM1322" s="5">
        <v>85</v>
      </c>
      <c r="AN1322" s="5">
        <v>3</v>
      </c>
      <c r="AO1322" s="5">
        <v>5.3</v>
      </c>
      <c r="AP1322" s="5">
        <v>2.5</v>
      </c>
      <c r="AQ1322" s="5">
        <v>4.7</v>
      </c>
      <c r="AR1322" s="5">
        <v>1028.5999999999999</v>
      </c>
      <c r="AS1322" s="5">
        <v>0</v>
      </c>
      <c r="AT1322" s="5">
        <v>0</v>
      </c>
      <c r="AU1322" s="5">
        <v>0</v>
      </c>
      <c r="AV1322" s="5">
        <v>0</v>
      </c>
      <c r="AW1322" s="5">
        <v>0</v>
      </c>
      <c r="AX1322">
        <v>232</v>
      </c>
      <c r="AY1322">
        <v>1088</v>
      </c>
      <c r="AZ1322">
        <v>5.3</v>
      </c>
      <c r="BA1322">
        <v>5.5</v>
      </c>
      <c r="BB1322" s="55">
        <v>0.91180555555602605</v>
      </c>
    </row>
    <row r="1323" spans="2:54" x14ac:dyDescent="0.25">
      <c r="B1323" s="5">
        <v>5.3</v>
      </c>
      <c r="C1323" s="5">
        <v>85</v>
      </c>
      <c r="D1323" s="5">
        <v>3</v>
      </c>
      <c r="E1323" s="5">
        <v>5.3</v>
      </c>
      <c r="F1323" s="5">
        <v>0</v>
      </c>
      <c r="G1323" s="5">
        <v>3.2</v>
      </c>
      <c r="H1323" s="5">
        <v>1028.4000000000001</v>
      </c>
      <c r="I1323" s="5">
        <v>0</v>
      </c>
      <c r="J1323" s="5">
        <v>0</v>
      </c>
      <c r="K1323" s="5">
        <v>0</v>
      </c>
      <c r="L1323" s="5">
        <v>0</v>
      </c>
      <c r="M1323" s="5">
        <v>0</v>
      </c>
      <c r="N1323">
        <v>232</v>
      </c>
      <c r="O1323">
        <v>1088</v>
      </c>
      <c r="P1323">
        <v>5.3</v>
      </c>
      <c r="Q1323">
        <v>5.6</v>
      </c>
      <c r="R1323" s="54"/>
      <c r="T1323" s="91">
        <f t="shared" si="67"/>
        <v>5.6</v>
      </c>
      <c r="U1323" s="94">
        <f t="shared" si="70"/>
        <v>-2.7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5.3</v>
      </c>
      <c r="AM1323" s="5">
        <v>85</v>
      </c>
      <c r="AN1323" s="5">
        <v>3</v>
      </c>
      <c r="AO1323" s="5">
        <v>5.3</v>
      </c>
      <c r="AP1323" s="5">
        <v>0</v>
      </c>
      <c r="AQ1323" s="5">
        <v>3.2</v>
      </c>
      <c r="AR1323" s="5">
        <v>1028.4000000000001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0</v>
      </c>
      <c r="AX1323">
        <v>232</v>
      </c>
      <c r="AY1323">
        <v>1088</v>
      </c>
      <c r="AZ1323">
        <v>5.3</v>
      </c>
      <c r="BA1323">
        <v>5.6</v>
      </c>
      <c r="BB1323" s="55">
        <v>0.91250000000047105</v>
      </c>
    </row>
    <row r="1324" spans="2:54" x14ac:dyDescent="0.25">
      <c r="B1324" s="5">
        <v>5.3</v>
      </c>
      <c r="C1324" s="5">
        <v>85</v>
      </c>
      <c r="D1324" s="5">
        <v>3</v>
      </c>
      <c r="E1324" s="5">
        <v>5.3</v>
      </c>
      <c r="F1324" s="5">
        <v>2.9</v>
      </c>
      <c r="G1324" s="5">
        <v>3.6</v>
      </c>
      <c r="H1324" s="5">
        <v>1028.5999999999999</v>
      </c>
      <c r="I1324" s="5">
        <v>0</v>
      </c>
      <c r="J1324" s="5">
        <v>0</v>
      </c>
      <c r="K1324" s="5">
        <v>0</v>
      </c>
      <c r="L1324" s="5">
        <v>0</v>
      </c>
      <c r="M1324" s="5">
        <v>0</v>
      </c>
      <c r="N1324">
        <v>232</v>
      </c>
      <c r="O1324">
        <v>1088</v>
      </c>
      <c r="P1324">
        <v>5.4</v>
      </c>
      <c r="Q1324">
        <v>5.6</v>
      </c>
      <c r="R1324" s="54"/>
      <c r="T1324" s="91">
        <f t="shared" si="67"/>
        <v>5.6</v>
      </c>
      <c r="U1324" s="94">
        <f t="shared" si="70"/>
        <v>-2.7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5.3</v>
      </c>
      <c r="AM1324" s="5">
        <v>85</v>
      </c>
      <c r="AN1324" s="5">
        <v>3</v>
      </c>
      <c r="AO1324" s="5">
        <v>5.3</v>
      </c>
      <c r="AP1324" s="5">
        <v>2.9</v>
      </c>
      <c r="AQ1324" s="5">
        <v>3.6</v>
      </c>
      <c r="AR1324" s="5">
        <v>1028.5999999999999</v>
      </c>
      <c r="AS1324" s="5">
        <v>0</v>
      </c>
      <c r="AT1324" s="5">
        <v>0</v>
      </c>
      <c r="AU1324" s="5">
        <v>0</v>
      </c>
      <c r="AV1324" s="5">
        <v>0</v>
      </c>
      <c r="AW1324" s="5">
        <v>0</v>
      </c>
      <c r="AX1324">
        <v>232</v>
      </c>
      <c r="AY1324">
        <v>1088</v>
      </c>
      <c r="AZ1324">
        <v>5.4</v>
      </c>
      <c r="BA1324">
        <v>5.6</v>
      </c>
      <c r="BB1324" s="55">
        <v>0.91319444444491604</v>
      </c>
    </row>
    <row r="1325" spans="2:54" x14ac:dyDescent="0.25">
      <c r="B1325" s="5">
        <v>5.3</v>
      </c>
      <c r="C1325" s="5">
        <v>86</v>
      </c>
      <c r="D1325" s="5">
        <v>3.2</v>
      </c>
      <c r="E1325" s="5">
        <v>5.3</v>
      </c>
      <c r="F1325" s="5">
        <v>0</v>
      </c>
      <c r="G1325" s="5">
        <v>3.6</v>
      </c>
      <c r="H1325" s="5">
        <v>1028.7</v>
      </c>
      <c r="I1325" s="5">
        <v>0</v>
      </c>
      <c r="J1325" s="5">
        <v>0</v>
      </c>
      <c r="K1325" s="5">
        <v>0</v>
      </c>
      <c r="L1325" s="5">
        <v>0</v>
      </c>
      <c r="M1325" s="5">
        <v>0</v>
      </c>
      <c r="N1325">
        <v>232</v>
      </c>
      <c r="O1325">
        <v>1088</v>
      </c>
      <c r="P1325">
        <v>5.4</v>
      </c>
      <c r="Q1325">
        <v>5.5</v>
      </c>
      <c r="R1325" s="54"/>
      <c r="T1325" s="91">
        <f t="shared" si="67"/>
        <v>5.5</v>
      </c>
      <c r="U1325" s="94">
        <f t="shared" si="70"/>
        <v>-2.8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5.3</v>
      </c>
      <c r="AM1325" s="5">
        <v>86</v>
      </c>
      <c r="AN1325" s="5">
        <v>3.2</v>
      </c>
      <c r="AO1325" s="5">
        <v>5.3</v>
      </c>
      <c r="AP1325" s="5">
        <v>0</v>
      </c>
      <c r="AQ1325" s="5">
        <v>3.6</v>
      </c>
      <c r="AR1325" s="5">
        <v>1028.7</v>
      </c>
      <c r="AS1325" s="5">
        <v>0</v>
      </c>
      <c r="AT1325" s="5">
        <v>0</v>
      </c>
      <c r="AU1325" s="5">
        <v>0</v>
      </c>
      <c r="AV1325" s="5">
        <v>0</v>
      </c>
      <c r="AW1325" s="5">
        <v>0</v>
      </c>
      <c r="AX1325">
        <v>232</v>
      </c>
      <c r="AY1325">
        <v>1088</v>
      </c>
      <c r="AZ1325">
        <v>5.4</v>
      </c>
      <c r="BA1325">
        <v>5.5</v>
      </c>
      <c r="BB1325" s="55">
        <v>0.91388888888936104</v>
      </c>
    </row>
    <row r="1326" spans="2:54" x14ac:dyDescent="0.25">
      <c r="B1326" s="5">
        <v>5.3</v>
      </c>
      <c r="C1326" s="5">
        <v>86</v>
      </c>
      <c r="D1326" s="5">
        <v>3.2</v>
      </c>
      <c r="E1326" s="5">
        <v>3.9</v>
      </c>
      <c r="F1326" s="5">
        <v>6.5</v>
      </c>
      <c r="G1326" s="5">
        <v>7.2</v>
      </c>
      <c r="H1326" s="5">
        <v>1028.5999999999999</v>
      </c>
      <c r="I1326" s="5">
        <v>0</v>
      </c>
      <c r="J1326" s="5">
        <v>0</v>
      </c>
      <c r="K1326" s="5">
        <v>0</v>
      </c>
      <c r="L1326" s="5">
        <v>0</v>
      </c>
      <c r="M1326" s="5">
        <v>0</v>
      </c>
      <c r="N1326">
        <v>232</v>
      </c>
      <c r="O1326">
        <v>1088</v>
      </c>
      <c r="P1326">
        <v>5.4</v>
      </c>
      <c r="Q1326">
        <v>5.6</v>
      </c>
      <c r="R1326" s="54"/>
      <c r="T1326" s="91">
        <f t="shared" si="67"/>
        <v>5.6</v>
      </c>
      <c r="U1326" s="94">
        <f t="shared" si="70"/>
        <v>-2.7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5.3</v>
      </c>
      <c r="AM1326" s="5">
        <v>86</v>
      </c>
      <c r="AN1326" s="5">
        <v>3.2</v>
      </c>
      <c r="AO1326" s="5">
        <v>3.9</v>
      </c>
      <c r="AP1326" s="5">
        <v>6.5</v>
      </c>
      <c r="AQ1326" s="5">
        <v>7.2</v>
      </c>
      <c r="AR1326" s="5">
        <v>1028.5999999999999</v>
      </c>
      <c r="AS1326" s="5">
        <v>0</v>
      </c>
      <c r="AT1326" s="5">
        <v>0</v>
      </c>
      <c r="AU1326" s="5">
        <v>0</v>
      </c>
      <c r="AV1326" s="5">
        <v>0</v>
      </c>
      <c r="AW1326" s="5">
        <v>0</v>
      </c>
      <c r="AX1326">
        <v>232</v>
      </c>
      <c r="AY1326">
        <v>1088</v>
      </c>
      <c r="AZ1326">
        <v>5.4</v>
      </c>
      <c r="BA1326">
        <v>5.6</v>
      </c>
      <c r="BB1326" s="55">
        <v>0.91458333333380604</v>
      </c>
    </row>
    <row r="1327" spans="2:54" x14ac:dyDescent="0.25">
      <c r="B1327" s="5">
        <v>5.4</v>
      </c>
      <c r="C1327" s="5">
        <v>86</v>
      </c>
      <c r="D1327" s="5">
        <v>3.3</v>
      </c>
      <c r="E1327" s="5">
        <v>5.4</v>
      </c>
      <c r="F1327" s="5">
        <v>3.2</v>
      </c>
      <c r="G1327" s="5">
        <v>4.3</v>
      </c>
      <c r="H1327" s="5">
        <v>1028.5</v>
      </c>
      <c r="I1327" s="5">
        <v>0</v>
      </c>
      <c r="J1327" s="5">
        <v>0</v>
      </c>
      <c r="K1327" s="5">
        <v>0</v>
      </c>
      <c r="L1327" s="5">
        <v>0</v>
      </c>
      <c r="M1327" s="5">
        <v>0</v>
      </c>
      <c r="N1327">
        <v>232</v>
      </c>
      <c r="O1327">
        <v>1088</v>
      </c>
      <c r="P1327">
        <v>5.4</v>
      </c>
      <c r="Q1327">
        <v>5.6</v>
      </c>
      <c r="R1327" s="54"/>
      <c r="T1327" s="91">
        <f t="shared" si="67"/>
        <v>5.6</v>
      </c>
      <c r="U1327" s="94">
        <f t="shared" si="70"/>
        <v>-2.8000000000000007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5.4</v>
      </c>
      <c r="AM1327" s="5">
        <v>86</v>
      </c>
      <c r="AN1327" s="5">
        <v>3.3</v>
      </c>
      <c r="AO1327" s="5">
        <v>5.4</v>
      </c>
      <c r="AP1327" s="5">
        <v>3.2</v>
      </c>
      <c r="AQ1327" s="5">
        <v>4.3</v>
      </c>
      <c r="AR1327" s="5">
        <v>1028.5</v>
      </c>
      <c r="AS1327" s="5">
        <v>0</v>
      </c>
      <c r="AT1327" s="5">
        <v>0</v>
      </c>
      <c r="AU1327" s="5">
        <v>0</v>
      </c>
      <c r="AV1327" s="5">
        <v>0</v>
      </c>
      <c r="AW1327" s="5">
        <v>0</v>
      </c>
      <c r="AX1327">
        <v>232</v>
      </c>
      <c r="AY1327">
        <v>1088</v>
      </c>
      <c r="AZ1327">
        <v>5.4</v>
      </c>
      <c r="BA1327">
        <v>5.6</v>
      </c>
      <c r="BB1327" s="55">
        <v>0.91527777777825103</v>
      </c>
    </row>
    <row r="1328" spans="2:54" x14ac:dyDescent="0.25">
      <c r="B1328" s="5">
        <v>5.4</v>
      </c>
      <c r="C1328" s="5">
        <v>85</v>
      </c>
      <c r="D1328" s="5">
        <v>3.1</v>
      </c>
      <c r="E1328" s="5">
        <v>3.6</v>
      </c>
      <c r="F1328" s="5">
        <v>8.3000000000000007</v>
      </c>
      <c r="G1328" s="5">
        <v>11.2</v>
      </c>
      <c r="H1328" s="5">
        <v>1028.5</v>
      </c>
      <c r="I1328" s="5">
        <v>0</v>
      </c>
      <c r="J1328" s="5">
        <v>0</v>
      </c>
      <c r="K1328" s="5">
        <v>0</v>
      </c>
      <c r="L1328" s="5">
        <v>0</v>
      </c>
      <c r="M1328" s="5">
        <v>0</v>
      </c>
      <c r="N1328">
        <v>232</v>
      </c>
      <c r="O1328">
        <v>1088</v>
      </c>
      <c r="P1328">
        <v>5.4</v>
      </c>
      <c r="Q1328">
        <v>5.6</v>
      </c>
      <c r="R1328" s="54"/>
      <c r="T1328" s="91">
        <f t="shared" si="67"/>
        <v>5.6</v>
      </c>
      <c r="U1328" s="94">
        <f t="shared" si="70"/>
        <v>-2.8000000000000007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5.4</v>
      </c>
      <c r="AM1328" s="5">
        <v>85</v>
      </c>
      <c r="AN1328" s="5">
        <v>3.1</v>
      </c>
      <c r="AO1328" s="5">
        <v>3.6</v>
      </c>
      <c r="AP1328" s="5">
        <v>8.3000000000000007</v>
      </c>
      <c r="AQ1328" s="5">
        <v>11.2</v>
      </c>
      <c r="AR1328" s="5">
        <v>1028.5</v>
      </c>
      <c r="AS1328" s="5">
        <v>0</v>
      </c>
      <c r="AT1328" s="5">
        <v>0</v>
      </c>
      <c r="AU1328" s="5">
        <v>0</v>
      </c>
      <c r="AV1328" s="5">
        <v>0</v>
      </c>
      <c r="AW1328" s="5">
        <v>0</v>
      </c>
      <c r="AX1328">
        <v>232</v>
      </c>
      <c r="AY1328">
        <v>1088</v>
      </c>
      <c r="AZ1328">
        <v>5.4</v>
      </c>
      <c r="BA1328">
        <v>5.6</v>
      </c>
      <c r="BB1328" s="55">
        <v>0.91597222222269603</v>
      </c>
    </row>
    <row r="1329" spans="2:54" x14ac:dyDescent="0.25">
      <c r="B1329" s="5">
        <v>5.4</v>
      </c>
      <c r="C1329" s="5">
        <v>85</v>
      </c>
      <c r="D1329" s="5">
        <v>3.1</v>
      </c>
      <c r="E1329" s="5">
        <v>5.4</v>
      </c>
      <c r="F1329" s="5">
        <v>1.8</v>
      </c>
      <c r="G1329" s="5">
        <v>6.8</v>
      </c>
      <c r="H1329" s="5">
        <v>1028.5999999999999</v>
      </c>
      <c r="I1329" s="5">
        <v>0</v>
      </c>
      <c r="J1329" s="5">
        <v>0</v>
      </c>
      <c r="K1329" s="5">
        <v>0</v>
      </c>
      <c r="L1329" s="5">
        <v>0</v>
      </c>
      <c r="M1329" s="5">
        <v>0</v>
      </c>
      <c r="N1329">
        <v>232</v>
      </c>
      <c r="O1329">
        <v>1088</v>
      </c>
      <c r="P1329">
        <v>5.4</v>
      </c>
      <c r="Q1329">
        <v>5.6</v>
      </c>
      <c r="R1329" s="54"/>
      <c r="T1329" s="91">
        <f t="shared" si="67"/>
        <v>5.6</v>
      </c>
      <c r="U1329" s="94">
        <f t="shared" si="70"/>
        <v>-2.8000000000000007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5.4</v>
      </c>
      <c r="AM1329" s="5">
        <v>85</v>
      </c>
      <c r="AN1329" s="5">
        <v>3.1</v>
      </c>
      <c r="AO1329" s="5">
        <v>5.4</v>
      </c>
      <c r="AP1329" s="5">
        <v>1.8</v>
      </c>
      <c r="AQ1329" s="5">
        <v>6.8</v>
      </c>
      <c r="AR1329" s="5">
        <v>1028.5999999999999</v>
      </c>
      <c r="AS1329" s="5">
        <v>0</v>
      </c>
      <c r="AT1329" s="5">
        <v>0</v>
      </c>
      <c r="AU1329" s="5">
        <v>0</v>
      </c>
      <c r="AV1329" s="5">
        <v>0</v>
      </c>
      <c r="AW1329" s="5">
        <v>0</v>
      </c>
      <c r="AX1329">
        <v>232</v>
      </c>
      <c r="AY1329">
        <v>1088</v>
      </c>
      <c r="AZ1329">
        <v>5.4</v>
      </c>
      <c r="BA1329">
        <v>5.6</v>
      </c>
      <c r="BB1329" s="55">
        <v>0.91666666666714103</v>
      </c>
    </row>
    <row r="1330" spans="2:54" x14ac:dyDescent="0.25">
      <c r="B1330" s="5">
        <v>5.4</v>
      </c>
      <c r="C1330" s="5">
        <v>85</v>
      </c>
      <c r="D1330" s="5">
        <v>3.1</v>
      </c>
      <c r="E1330" s="5">
        <v>5.4</v>
      </c>
      <c r="F1330" s="5">
        <v>4.7</v>
      </c>
      <c r="G1330" s="5">
        <v>5.4</v>
      </c>
      <c r="H1330" s="5">
        <v>1028.5999999999999</v>
      </c>
      <c r="I1330" s="5">
        <v>0</v>
      </c>
      <c r="J1330" s="5">
        <v>0</v>
      </c>
      <c r="K1330" s="5">
        <v>0</v>
      </c>
      <c r="L1330" s="5">
        <v>0</v>
      </c>
      <c r="M1330" s="5">
        <v>0</v>
      </c>
      <c r="N1330">
        <v>232</v>
      </c>
      <c r="O1330">
        <v>1088</v>
      </c>
      <c r="P1330">
        <v>5.4</v>
      </c>
      <c r="Q1330">
        <v>5.6</v>
      </c>
      <c r="R1330" s="54"/>
      <c r="T1330" s="91">
        <f>MAX($P1330,$Q1330)</f>
        <v>5.6</v>
      </c>
      <c r="U1330" s="94">
        <f t="shared" si="70"/>
        <v>-2.8000000000000007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5.4</v>
      </c>
      <c r="AM1330" s="5">
        <v>85</v>
      </c>
      <c r="AN1330" s="5">
        <v>3.1</v>
      </c>
      <c r="AO1330" s="5">
        <v>5.4</v>
      </c>
      <c r="AP1330" s="5">
        <v>4.7</v>
      </c>
      <c r="AQ1330" s="5">
        <v>5.4</v>
      </c>
      <c r="AR1330" s="5">
        <v>1028.5999999999999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0</v>
      </c>
      <c r="AX1330">
        <v>232</v>
      </c>
      <c r="AY1330">
        <v>1088</v>
      </c>
      <c r="AZ1330">
        <v>5.4</v>
      </c>
      <c r="BA1330">
        <v>5.6</v>
      </c>
      <c r="BB1330" s="55">
        <v>0.91736111111158503</v>
      </c>
    </row>
    <row r="1331" spans="2:54" x14ac:dyDescent="0.25">
      <c r="B1331" s="5">
        <v>5.5</v>
      </c>
      <c r="C1331" s="5">
        <v>85</v>
      </c>
      <c r="D1331" s="5">
        <v>3.2</v>
      </c>
      <c r="E1331" s="5">
        <v>5.5</v>
      </c>
      <c r="F1331" s="5">
        <v>3.2</v>
      </c>
      <c r="G1331" s="5">
        <v>11.2</v>
      </c>
      <c r="H1331" s="5">
        <v>1028.4000000000001</v>
      </c>
      <c r="I1331" s="5">
        <v>0</v>
      </c>
      <c r="J1331" s="5">
        <v>0</v>
      </c>
      <c r="K1331" s="5">
        <v>0</v>
      </c>
      <c r="L1331" s="5">
        <v>0</v>
      </c>
      <c r="M1331" s="5">
        <v>0</v>
      </c>
      <c r="N1331">
        <v>232</v>
      </c>
      <c r="O1331">
        <v>1088</v>
      </c>
      <c r="P1331">
        <v>5.4</v>
      </c>
      <c r="Q1331">
        <v>5.6</v>
      </c>
      <c r="R1331" s="54"/>
      <c r="T1331" s="91">
        <f>MAX($P1331,$Q1331)</f>
        <v>5.6</v>
      </c>
      <c r="U1331" s="94">
        <f t="shared" si="70"/>
        <v>-2.9000000000000004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5.5</v>
      </c>
      <c r="AM1331" s="5">
        <v>85</v>
      </c>
      <c r="AN1331" s="5">
        <v>3.2</v>
      </c>
      <c r="AO1331" s="5">
        <v>5.5</v>
      </c>
      <c r="AP1331" s="5">
        <v>3.2</v>
      </c>
      <c r="AQ1331" s="5">
        <v>11.2</v>
      </c>
      <c r="AR1331" s="5">
        <v>1028.4000000000001</v>
      </c>
      <c r="AS1331" s="5">
        <v>0</v>
      </c>
      <c r="AT1331" s="5">
        <v>0</v>
      </c>
      <c r="AU1331" s="5">
        <v>0</v>
      </c>
      <c r="AV1331" s="5">
        <v>0</v>
      </c>
      <c r="AW1331" s="5">
        <v>0</v>
      </c>
      <c r="AX1331">
        <v>232</v>
      </c>
      <c r="AY1331">
        <v>1088</v>
      </c>
      <c r="AZ1331">
        <v>5.4</v>
      </c>
      <c r="BA1331">
        <v>5.6</v>
      </c>
      <c r="BB1331" s="55">
        <v>0.91805555555603002</v>
      </c>
    </row>
    <row r="1332" spans="2:54" x14ac:dyDescent="0.25">
      <c r="B1332" s="5">
        <v>5.5</v>
      </c>
      <c r="C1332" s="5">
        <v>85</v>
      </c>
      <c r="D1332" s="5">
        <v>3.2</v>
      </c>
      <c r="E1332" s="5">
        <v>5.5</v>
      </c>
      <c r="F1332" s="5">
        <v>0</v>
      </c>
      <c r="G1332" s="5">
        <v>3.2</v>
      </c>
      <c r="H1332" s="5">
        <v>1028.3</v>
      </c>
      <c r="I1332" s="5">
        <v>0</v>
      </c>
      <c r="J1332" s="5">
        <v>0</v>
      </c>
      <c r="K1332" s="5">
        <v>0</v>
      </c>
      <c r="L1332" s="5">
        <v>0</v>
      </c>
      <c r="M1332" s="5">
        <v>0</v>
      </c>
      <c r="N1332">
        <v>232</v>
      </c>
      <c r="O1332">
        <v>1088</v>
      </c>
      <c r="P1332">
        <v>5.5</v>
      </c>
      <c r="Q1332">
        <v>5.6</v>
      </c>
      <c r="R1332" s="54"/>
      <c r="T1332" s="91">
        <f>MAX($P1332,$Q1332)</f>
        <v>5.6</v>
      </c>
      <c r="U1332" s="94">
        <f t="shared" si="70"/>
        <v>-2.9000000000000004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5.5</v>
      </c>
      <c r="AM1332" s="5">
        <v>85</v>
      </c>
      <c r="AN1332" s="5">
        <v>3.2</v>
      </c>
      <c r="AO1332" s="5">
        <v>5.5</v>
      </c>
      <c r="AP1332" s="5">
        <v>0</v>
      </c>
      <c r="AQ1332" s="5">
        <v>3.2</v>
      </c>
      <c r="AR1332" s="5">
        <v>1028.3</v>
      </c>
      <c r="AS1332" s="5">
        <v>0</v>
      </c>
      <c r="AT1332" s="5">
        <v>0</v>
      </c>
      <c r="AU1332" s="5">
        <v>0</v>
      </c>
      <c r="AV1332" s="5">
        <v>0</v>
      </c>
      <c r="AW1332" s="5">
        <v>0</v>
      </c>
      <c r="AX1332">
        <v>232</v>
      </c>
      <c r="AY1332">
        <v>1088</v>
      </c>
      <c r="AZ1332">
        <v>5.5</v>
      </c>
      <c r="BA1332">
        <v>5.6</v>
      </c>
      <c r="BB1332" s="55">
        <v>0.91875000000047502</v>
      </c>
    </row>
    <row r="1333" spans="2:54" x14ac:dyDescent="0.25">
      <c r="B1333" s="5">
        <v>5.5</v>
      </c>
      <c r="C1333" s="5">
        <v>85</v>
      </c>
      <c r="D1333" s="5">
        <v>3.2</v>
      </c>
      <c r="E1333" s="5">
        <v>5.5</v>
      </c>
      <c r="F1333" s="5">
        <v>3.2</v>
      </c>
      <c r="G1333" s="5">
        <v>6.1</v>
      </c>
      <c r="H1333" s="5">
        <v>1028.4000000000001</v>
      </c>
      <c r="I1333" s="5">
        <v>0</v>
      </c>
      <c r="J1333" s="5">
        <v>0</v>
      </c>
      <c r="K1333" s="5">
        <v>0</v>
      </c>
      <c r="L1333" s="5">
        <v>0</v>
      </c>
      <c r="M1333" s="5">
        <v>0</v>
      </c>
      <c r="N1333">
        <v>232</v>
      </c>
      <c r="O1333">
        <v>1088</v>
      </c>
      <c r="P1333">
        <v>5.5</v>
      </c>
      <c r="Q1333">
        <v>5.7</v>
      </c>
      <c r="R1333" s="54"/>
      <c r="T1333" s="91">
        <f>MAX($P1333,$Q1333)</f>
        <v>5.7</v>
      </c>
      <c r="U1333" s="94">
        <f t="shared" si="70"/>
        <v>-2.8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5.5</v>
      </c>
      <c r="AM1333" s="5">
        <v>85</v>
      </c>
      <c r="AN1333" s="5">
        <v>3.2</v>
      </c>
      <c r="AO1333" s="5">
        <v>5.5</v>
      </c>
      <c r="AP1333" s="5">
        <v>3.2</v>
      </c>
      <c r="AQ1333" s="5">
        <v>6.1</v>
      </c>
      <c r="AR1333" s="5">
        <v>1028.4000000000001</v>
      </c>
      <c r="AS1333" s="5">
        <v>0</v>
      </c>
      <c r="AT1333" s="5">
        <v>0</v>
      </c>
      <c r="AU1333" s="5">
        <v>0</v>
      </c>
      <c r="AV1333" s="5">
        <v>0</v>
      </c>
      <c r="AW1333" s="5">
        <v>0</v>
      </c>
      <c r="AX1333">
        <v>232</v>
      </c>
      <c r="AY1333">
        <v>1088</v>
      </c>
      <c r="AZ1333">
        <v>5.5</v>
      </c>
      <c r="BA1333">
        <v>5.7</v>
      </c>
      <c r="BB1333" s="55">
        <v>0.91944444444492002</v>
      </c>
    </row>
    <row r="1334" spans="2:54" x14ac:dyDescent="0.25">
      <c r="B1334" s="5">
        <v>5.5</v>
      </c>
      <c r="C1334" s="5">
        <v>85</v>
      </c>
      <c r="D1334" s="5">
        <v>3.2</v>
      </c>
      <c r="E1334" s="5">
        <v>5.5</v>
      </c>
      <c r="F1334" s="5">
        <v>2.9</v>
      </c>
      <c r="G1334" s="5">
        <v>3.6</v>
      </c>
      <c r="H1334" s="5">
        <v>1028.5999999999999</v>
      </c>
      <c r="I1334" s="5">
        <v>0</v>
      </c>
      <c r="J1334" s="5">
        <v>0</v>
      </c>
      <c r="K1334" s="5">
        <v>0</v>
      </c>
      <c r="L1334" s="5">
        <v>0</v>
      </c>
      <c r="M1334" s="5">
        <v>0</v>
      </c>
      <c r="N1334">
        <v>232</v>
      </c>
      <c r="O1334">
        <v>1088</v>
      </c>
      <c r="P1334">
        <v>5.5</v>
      </c>
      <c r="Q1334">
        <v>5.7</v>
      </c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5.5</v>
      </c>
      <c r="AM1334" s="5">
        <v>85</v>
      </c>
      <c r="AN1334" s="5">
        <v>3.2</v>
      </c>
      <c r="AO1334" s="5">
        <v>5.5</v>
      </c>
      <c r="AP1334" s="5">
        <v>2.9</v>
      </c>
      <c r="AQ1334" s="5">
        <v>3.6</v>
      </c>
      <c r="AR1334" s="5">
        <v>1028.5999999999999</v>
      </c>
      <c r="AS1334" s="5">
        <v>0</v>
      </c>
      <c r="AT1334" s="5">
        <v>0</v>
      </c>
      <c r="AU1334" s="5">
        <v>0</v>
      </c>
      <c r="AV1334" s="5">
        <v>0</v>
      </c>
      <c r="AW1334" s="5">
        <v>0</v>
      </c>
      <c r="AX1334">
        <v>232</v>
      </c>
      <c r="AY1334">
        <v>1088</v>
      </c>
      <c r="AZ1334">
        <v>5.5</v>
      </c>
      <c r="BA1334">
        <v>5.7</v>
      </c>
      <c r="BB1334" s="55">
        <v>0.92013888888936501</v>
      </c>
    </row>
    <row r="1335" spans="2:54" x14ac:dyDescent="0.25">
      <c r="B1335" s="5">
        <v>5.5</v>
      </c>
      <c r="C1335" s="5">
        <v>85</v>
      </c>
      <c r="D1335" s="5">
        <v>3.2</v>
      </c>
      <c r="E1335" s="5">
        <v>4.4000000000000004</v>
      </c>
      <c r="F1335" s="5">
        <v>5.8</v>
      </c>
      <c r="G1335" s="5">
        <v>10.1</v>
      </c>
      <c r="H1335" s="5">
        <v>1028.3</v>
      </c>
      <c r="I1335" s="5">
        <v>0</v>
      </c>
      <c r="J1335" s="5">
        <v>0</v>
      </c>
      <c r="K1335" s="5">
        <v>0</v>
      </c>
      <c r="L1335" s="5">
        <v>0</v>
      </c>
      <c r="M1335" s="5">
        <v>0</v>
      </c>
      <c r="N1335">
        <v>232</v>
      </c>
      <c r="O1335">
        <v>1088</v>
      </c>
      <c r="P1335">
        <v>5.5</v>
      </c>
      <c r="Q1335">
        <v>5.7</v>
      </c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5.5</v>
      </c>
      <c r="AM1335" s="5">
        <v>85</v>
      </c>
      <c r="AN1335" s="5">
        <v>3.2</v>
      </c>
      <c r="AO1335" s="5">
        <v>4.4000000000000004</v>
      </c>
      <c r="AP1335" s="5">
        <v>5.8</v>
      </c>
      <c r="AQ1335" s="5">
        <v>10.1</v>
      </c>
      <c r="AR1335" s="5">
        <v>1028.3</v>
      </c>
      <c r="AS1335" s="5">
        <v>0</v>
      </c>
      <c r="AT1335" s="5">
        <v>0</v>
      </c>
      <c r="AU1335" s="5">
        <v>0</v>
      </c>
      <c r="AV1335" s="5">
        <v>0</v>
      </c>
      <c r="AW1335" s="5">
        <v>0</v>
      </c>
      <c r="AX1335">
        <v>232</v>
      </c>
      <c r="AY1335">
        <v>1088</v>
      </c>
      <c r="AZ1335">
        <v>5.5</v>
      </c>
      <c r="BA1335">
        <v>5.7</v>
      </c>
      <c r="BB1335" s="55">
        <v>0.92083333333381001</v>
      </c>
    </row>
    <row r="1336" spans="2:54" x14ac:dyDescent="0.25">
      <c r="B1336" s="5">
        <v>5.5</v>
      </c>
      <c r="C1336" s="5">
        <v>85</v>
      </c>
      <c r="D1336" s="5">
        <v>3.2</v>
      </c>
      <c r="E1336" s="5">
        <v>5.5</v>
      </c>
      <c r="F1336" s="5">
        <v>3.2</v>
      </c>
      <c r="G1336" s="5">
        <v>4</v>
      </c>
      <c r="H1336" s="5">
        <v>1028.3</v>
      </c>
      <c r="I1336" s="5">
        <v>0</v>
      </c>
      <c r="J1336" s="5">
        <v>0</v>
      </c>
      <c r="K1336" s="5">
        <v>0</v>
      </c>
      <c r="L1336" s="5">
        <v>0</v>
      </c>
      <c r="M1336" s="5">
        <v>0</v>
      </c>
      <c r="N1336">
        <v>232</v>
      </c>
      <c r="O1336">
        <v>1088</v>
      </c>
      <c r="P1336">
        <v>5.5</v>
      </c>
      <c r="Q1336">
        <v>5.7</v>
      </c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5.5</v>
      </c>
      <c r="AM1336" s="5">
        <v>85</v>
      </c>
      <c r="AN1336" s="5">
        <v>3.2</v>
      </c>
      <c r="AO1336" s="5">
        <v>5.5</v>
      </c>
      <c r="AP1336" s="5">
        <v>3.2</v>
      </c>
      <c r="AQ1336" s="5">
        <v>4</v>
      </c>
      <c r="AR1336" s="5">
        <v>1028.3</v>
      </c>
      <c r="AS1336" s="5">
        <v>0</v>
      </c>
      <c r="AT1336" s="5">
        <v>0</v>
      </c>
      <c r="AU1336" s="5">
        <v>0</v>
      </c>
      <c r="AV1336" s="5">
        <v>0</v>
      </c>
      <c r="AW1336" s="5">
        <v>0</v>
      </c>
      <c r="AX1336">
        <v>232</v>
      </c>
      <c r="AY1336">
        <v>1088</v>
      </c>
      <c r="AZ1336">
        <v>5.5</v>
      </c>
      <c r="BA1336">
        <v>5.7</v>
      </c>
      <c r="BB1336" s="55">
        <v>0.92152777777825501</v>
      </c>
    </row>
    <row r="1337" spans="2:54" x14ac:dyDescent="0.25">
      <c r="B1337" s="5">
        <v>5.6</v>
      </c>
      <c r="C1337" s="5">
        <v>85</v>
      </c>
      <c r="D1337" s="5">
        <v>3.3</v>
      </c>
      <c r="E1337" s="5">
        <v>5.6</v>
      </c>
      <c r="F1337" s="5">
        <v>2.9</v>
      </c>
      <c r="G1337" s="5">
        <v>3.6</v>
      </c>
      <c r="H1337" s="5">
        <v>1028.5</v>
      </c>
      <c r="I1337" s="5">
        <v>0</v>
      </c>
      <c r="J1337" s="5">
        <v>0</v>
      </c>
      <c r="K1337" s="5">
        <v>0</v>
      </c>
      <c r="L1337" s="5">
        <v>0</v>
      </c>
      <c r="M1337" s="5">
        <v>0</v>
      </c>
      <c r="N1337">
        <v>232</v>
      </c>
      <c r="O1337">
        <v>1088</v>
      </c>
      <c r="P1337">
        <v>5.5</v>
      </c>
      <c r="Q1337">
        <v>5.7</v>
      </c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5.6</v>
      </c>
      <c r="AM1337" s="5">
        <v>85</v>
      </c>
      <c r="AN1337" s="5">
        <v>3.3</v>
      </c>
      <c r="AO1337" s="5">
        <v>5.6</v>
      </c>
      <c r="AP1337" s="5">
        <v>2.9</v>
      </c>
      <c r="AQ1337" s="5">
        <v>3.6</v>
      </c>
      <c r="AR1337" s="5">
        <v>1028.5</v>
      </c>
      <c r="AS1337" s="5">
        <v>0</v>
      </c>
      <c r="AT1337" s="5">
        <v>0</v>
      </c>
      <c r="AU1337" s="5">
        <v>0</v>
      </c>
      <c r="AV1337" s="5">
        <v>0</v>
      </c>
      <c r="AW1337" s="5">
        <v>0</v>
      </c>
      <c r="AX1337">
        <v>232</v>
      </c>
      <c r="AY1337">
        <v>1088</v>
      </c>
      <c r="AZ1337">
        <v>5.5</v>
      </c>
      <c r="BA1337">
        <v>5.7</v>
      </c>
      <c r="BB1337" s="55">
        <v>0.92222222222270001</v>
      </c>
    </row>
    <row r="1338" spans="2:54" x14ac:dyDescent="0.25">
      <c r="B1338" s="5">
        <v>5.6</v>
      </c>
      <c r="C1338" s="5">
        <v>85</v>
      </c>
      <c r="D1338" s="5">
        <v>3.3</v>
      </c>
      <c r="E1338" s="5">
        <v>5.6</v>
      </c>
      <c r="F1338" s="5">
        <v>4.7</v>
      </c>
      <c r="G1338" s="5">
        <v>5</v>
      </c>
      <c r="H1338" s="5">
        <v>1028.2</v>
      </c>
      <c r="I1338" s="5">
        <v>0</v>
      </c>
      <c r="J1338" s="5">
        <v>0</v>
      </c>
      <c r="K1338" s="5">
        <v>0</v>
      </c>
      <c r="L1338" s="5">
        <v>0</v>
      </c>
      <c r="M1338" s="5">
        <v>0</v>
      </c>
      <c r="N1338">
        <v>232</v>
      </c>
      <c r="O1338">
        <v>1088</v>
      </c>
      <c r="P1338">
        <v>5.5</v>
      </c>
      <c r="Q1338">
        <v>5.7</v>
      </c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5.6</v>
      </c>
      <c r="AM1338" s="5">
        <v>85</v>
      </c>
      <c r="AN1338" s="5">
        <v>3.3</v>
      </c>
      <c r="AO1338" s="5">
        <v>5.6</v>
      </c>
      <c r="AP1338" s="5">
        <v>4.7</v>
      </c>
      <c r="AQ1338" s="5">
        <v>5</v>
      </c>
      <c r="AR1338" s="5">
        <v>1028.2</v>
      </c>
      <c r="AS1338" s="5">
        <v>0</v>
      </c>
      <c r="AT1338" s="5">
        <v>0</v>
      </c>
      <c r="AU1338" s="5">
        <v>0</v>
      </c>
      <c r="AV1338" s="5">
        <v>0</v>
      </c>
      <c r="AW1338" s="5">
        <v>0</v>
      </c>
      <c r="AX1338">
        <v>232</v>
      </c>
      <c r="AY1338">
        <v>1088</v>
      </c>
      <c r="AZ1338">
        <v>5.5</v>
      </c>
      <c r="BA1338">
        <v>5.7</v>
      </c>
      <c r="BB1338" s="55">
        <v>0.922916666667145</v>
      </c>
    </row>
    <row r="1339" spans="2:54" x14ac:dyDescent="0.25">
      <c r="B1339" s="5">
        <v>5.6</v>
      </c>
      <c r="C1339" s="5">
        <v>85</v>
      </c>
      <c r="D1339" s="5">
        <v>3.3</v>
      </c>
      <c r="E1339" s="5">
        <v>4.5999999999999996</v>
      </c>
      <c r="F1339" s="5">
        <v>5.4</v>
      </c>
      <c r="G1339" s="5">
        <v>5.4</v>
      </c>
      <c r="H1339" s="5">
        <v>1028.4000000000001</v>
      </c>
      <c r="I1339" s="5">
        <v>0</v>
      </c>
      <c r="J1339" s="5">
        <v>0</v>
      </c>
      <c r="K1339" s="5">
        <v>0</v>
      </c>
      <c r="L1339" s="5">
        <v>0</v>
      </c>
      <c r="M1339" s="5">
        <v>0</v>
      </c>
      <c r="N1339">
        <v>232</v>
      </c>
      <c r="O1339">
        <v>1088</v>
      </c>
      <c r="P1339">
        <v>5.5</v>
      </c>
      <c r="Q1339">
        <v>5.7</v>
      </c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5.6</v>
      </c>
      <c r="AM1339" s="5">
        <v>85</v>
      </c>
      <c r="AN1339" s="5">
        <v>3.3</v>
      </c>
      <c r="AO1339" s="5">
        <v>4.5999999999999996</v>
      </c>
      <c r="AP1339" s="5">
        <v>5.4</v>
      </c>
      <c r="AQ1339" s="5">
        <v>5.4</v>
      </c>
      <c r="AR1339" s="5">
        <v>1028.4000000000001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0</v>
      </c>
      <c r="AX1339">
        <v>232</v>
      </c>
      <c r="AY1339">
        <v>1088</v>
      </c>
      <c r="AZ1339">
        <v>5.5</v>
      </c>
      <c r="BA1339">
        <v>5.7</v>
      </c>
      <c r="BB1339" s="55">
        <v>0.92361111111159</v>
      </c>
    </row>
    <row r="1340" spans="2:54" x14ac:dyDescent="0.25">
      <c r="B1340" s="5">
        <v>5.6</v>
      </c>
      <c r="C1340" s="5">
        <v>85</v>
      </c>
      <c r="D1340" s="5">
        <v>3.3</v>
      </c>
      <c r="E1340" s="5">
        <v>5.6</v>
      </c>
      <c r="F1340" s="5">
        <v>1.8</v>
      </c>
      <c r="G1340" s="5">
        <v>6.1</v>
      </c>
      <c r="H1340" s="5">
        <v>1028.4000000000001</v>
      </c>
      <c r="I1340" s="5">
        <v>0</v>
      </c>
      <c r="J1340" s="5">
        <v>0</v>
      </c>
      <c r="K1340" s="5">
        <v>0</v>
      </c>
      <c r="L1340" s="5">
        <v>0</v>
      </c>
      <c r="M1340" s="5">
        <v>0</v>
      </c>
      <c r="N1340">
        <v>232</v>
      </c>
      <c r="O1340">
        <v>1088</v>
      </c>
      <c r="P1340">
        <v>5.6</v>
      </c>
      <c r="Q1340">
        <v>5.7</v>
      </c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5.6</v>
      </c>
      <c r="AM1340" s="5">
        <v>85</v>
      </c>
      <c r="AN1340" s="5">
        <v>3.3</v>
      </c>
      <c r="AO1340" s="5">
        <v>5.6</v>
      </c>
      <c r="AP1340" s="5">
        <v>1.8</v>
      </c>
      <c r="AQ1340" s="5">
        <v>6.1</v>
      </c>
      <c r="AR1340" s="5">
        <v>1028.4000000000001</v>
      </c>
      <c r="AS1340" s="5">
        <v>0</v>
      </c>
      <c r="AT1340" s="5">
        <v>0</v>
      </c>
      <c r="AU1340" s="5">
        <v>0</v>
      </c>
      <c r="AV1340" s="5">
        <v>0</v>
      </c>
      <c r="AW1340" s="5">
        <v>0</v>
      </c>
      <c r="AX1340">
        <v>232</v>
      </c>
      <c r="AY1340">
        <v>1088</v>
      </c>
      <c r="AZ1340">
        <v>5.6</v>
      </c>
      <c r="BA1340">
        <v>5.7</v>
      </c>
      <c r="BB1340" s="55">
        <v>0.924305555556035</v>
      </c>
    </row>
    <row r="1341" spans="2:54" x14ac:dyDescent="0.25">
      <c r="B1341" s="5">
        <v>5.6</v>
      </c>
      <c r="C1341" s="5">
        <v>85</v>
      </c>
      <c r="D1341" s="5">
        <v>3.3</v>
      </c>
      <c r="E1341" s="5">
        <v>4.5</v>
      </c>
      <c r="F1341" s="5">
        <v>5.8</v>
      </c>
      <c r="G1341" s="5">
        <v>7.6</v>
      </c>
      <c r="H1341" s="5">
        <v>1028.5</v>
      </c>
      <c r="I1341" s="5">
        <v>0</v>
      </c>
      <c r="J1341" s="5">
        <v>0</v>
      </c>
      <c r="K1341" s="5">
        <v>0</v>
      </c>
      <c r="L1341" s="5">
        <v>0</v>
      </c>
      <c r="M1341" s="5">
        <v>0</v>
      </c>
      <c r="N1341">
        <v>232</v>
      </c>
      <c r="O1341">
        <v>1088</v>
      </c>
      <c r="P1341">
        <v>5.6</v>
      </c>
      <c r="Q1341">
        <v>5.7</v>
      </c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5.6</v>
      </c>
      <c r="AM1341" s="5">
        <v>85</v>
      </c>
      <c r="AN1341" s="5">
        <v>3.3</v>
      </c>
      <c r="AO1341" s="5">
        <v>4.5</v>
      </c>
      <c r="AP1341" s="5">
        <v>5.8</v>
      </c>
      <c r="AQ1341" s="5">
        <v>7.6</v>
      </c>
      <c r="AR1341" s="5">
        <v>1028.5</v>
      </c>
      <c r="AS1341" s="5">
        <v>0</v>
      </c>
      <c r="AT1341" s="5">
        <v>0</v>
      </c>
      <c r="AU1341" s="5">
        <v>0</v>
      </c>
      <c r="AV1341" s="5">
        <v>0</v>
      </c>
      <c r="AW1341" s="5">
        <v>0</v>
      </c>
      <c r="AX1341">
        <v>232</v>
      </c>
      <c r="AY1341">
        <v>1088</v>
      </c>
      <c r="AZ1341">
        <v>5.6</v>
      </c>
      <c r="BA1341">
        <v>5.7</v>
      </c>
      <c r="BB1341" s="55">
        <v>0.92500000000047999</v>
      </c>
    </row>
    <row r="1342" spans="2:54" x14ac:dyDescent="0.25">
      <c r="B1342" s="5">
        <v>5.6</v>
      </c>
      <c r="C1342" s="5">
        <v>85</v>
      </c>
      <c r="D1342" s="5">
        <v>3.3</v>
      </c>
      <c r="E1342" s="5">
        <v>5.6</v>
      </c>
      <c r="F1342" s="5">
        <v>2.9</v>
      </c>
      <c r="G1342" s="5">
        <v>4</v>
      </c>
      <c r="H1342" s="5">
        <v>1028.5</v>
      </c>
      <c r="I1342" s="5">
        <v>0</v>
      </c>
      <c r="J1342" s="5">
        <v>0</v>
      </c>
      <c r="K1342" s="5">
        <v>0</v>
      </c>
      <c r="L1342" s="5">
        <v>0</v>
      </c>
      <c r="M1342" s="5">
        <v>0</v>
      </c>
      <c r="N1342">
        <v>232</v>
      </c>
      <c r="O1342">
        <v>1088</v>
      </c>
      <c r="P1342">
        <v>5.6</v>
      </c>
      <c r="Q1342">
        <v>5.7</v>
      </c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5.6</v>
      </c>
      <c r="AM1342" s="5">
        <v>85</v>
      </c>
      <c r="AN1342" s="5">
        <v>3.3</v>
      </c>
      <c r="AO1342" s="5">
        <v>5.6</v>
      </c>
      <c r="AP1342" s="5">
        <v>2.9</v>
      </c>
      <c r="AQ1342" s="5">
        <v>4</v>
      </c>
      <c r="AR1342" s="5">
        <v>1028.5</v>
      </c>
      <c r="AS1342" s="5">
        <v>0</v>
      </c>
      <c r="AT1342" s="5">
        <v>0</v>
      </c>
      <c r="AU1342" s="5">
        <v>0</v>
      </c>
      <c r="AV1342" s="5">
        <v>0</v>
      </c>
      <c r="AW1342" s="5">
        <v>0</v>
      </c>
      <c r="AX1342">
        <v>232</v>
      </c>
      <c r="AY1342">
        <v>1088</v>
      </c>
      <c r="AZ1342">
        <v>5.6</v>
      </c>
      <c r="BA1342">
        <v>5.7</v>
      </c>
      <c r="BB1342" s="55">
        <v>0.92569444444492499</v>
      </c>
    </row>
    <row r="1343" spans="2:54" x14ac:dyDescent="0.25">
      <c r="B1343" s="5">
        <v>5.6</v>
      </c>
      <c r="C1343" s="5">
        <v>85</v>
      </c>
      <c r="D1343" s="5">
        <v>3.3</v>
      </c>
      <c r="E1343" s="5">
        <v>5.6</v>
      </c>
      <c r="F1343" s="5">
        <v>3.2</v>
      </c>
      <c r="G1343" s="5">
        <v>3.6</v>
      </c>
      <c r="H1343" s="5">
        <v>1028.5</v>
      </c>
      <c r="I1343" s="5">
        <v>0</v>
      </c>
      <c r="J1343" s="5">
        <v>0</v>
      </c>
      <c r="K1343" s="5">
        <v>0</v>
      </c>
      <c r="L1343" s="5">
        <v>0</v>
      </c>
      <c r="M1343" s="5">
        <v>0</v>
      </c>
      <c r="N1343">
        <v>232</v>
      </c>
      <c r="O1343">
        <v>1088</v>
      </c>
      <c r="P1343">
        <v>5.6</v>
      </c>
      <c r="Q1343">
        <v>5.7</v>
      </c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5.6</v>
      </c>
      <c r="AM1343" s="5">
        <v>85</v>
      </c>
      <c r="AN1343" s="5">
        <v>3.3</v>
      </c>
      <c r="AO1343" s="5">
        <v>5.6</v>
      </c>
      <c r="AP1343" s="5">
        <v>3.2</v>
      </c>
      <c r="AQ1343" s="5">
        <v>3.6</v>
      </c>
      <c r="AR1343" s="5">
        <v>1028.5</v>
      </c>
      <c r="AS1343" s="5">
        <v>0</v>
      </c>
      <c r="AT1343" s="5">
        <v>0</v>
      </c>
      <c r="AU1343" s="5">
        <v>0</v>
      </c>
      <c r="AV1343" s="5">
        <v>0</v>
      </c>
      <c r="AW1343" s="5">
        <v>0</v>
      </c>
      <c r="AX1343">
        <v>232</v>
      </c>
      <c r="AY1343">
        <v>1088</v>
      </c>
      <c r="AZ1343">
        <v>5.6</v>
      </c>
      <c r="BA1343">
        <v>5.7</v>
      </c>
      <c r="BB1343" s="55">
        <v>0.92638888888936999</v>
      </c>
    </row>
    <row r="1344" spans="2:54" x14ac:dyDescent="0.25">
      <c r="B1344" s="5">
        <v>5.6</v>
      </c>
      <c r="C1344" s="5">
        <v>85</v>
      </c>
      <c r="D1344" s="5">
        <v>3.3</v>
      </c>
      <c r="E1344" s="5">
        <v>5.6</v>
      </c>
      <c r="F1344" s="5">
        <v>3.6</v>
      </c>
      <c r="G1344" s="5">
        <v>4</v>
      </c>
      <c r="H1344" s="5">
        <v>1028.3</v>
      </c>
      <c r="I1344" s="5">
        <v>0</v>
      </c>
      <c r="J1344" s="5">
        <v>0</v>
      </c>
      <c r="K1344" s="5">
        <v>0</v>
      </c>
      <c r="L1344" s="5">
        <v>0</v>
      </c>
      <c r="M1344" s="5">
        <v>0</v>
      </c>
      <c r="N1344">
        <v>232</v>
      </c>
      <c r="O1344">
        <v>1088</v>
      </c>
      <c r="P1344">
        <v>5.6</v>
      </c>
      <c r="Q1344">
        <v>5.8</v>
      </c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5.6</v>
      </c>
      <c r="AM1344" s="5">
        <v>85</v>
      </c>
      <c r="AN1344" s="5">
        <v>3.3</v>
      </c>
      <c r="AO1344" s="5">
        <v>5.6</v>
      </c>
      <c r="AP1344" s="5">
        <v>3.6</v>
      </c>
      <c r="AQ1344" s="5">
        <v>4</v>
      </c>
      <c r="AR1344" s="5">
        <v>1028.3</v>
      </c>
      <c r="AS1344" s="5">
        <v>0</v>
      </c>
      <c r="AT1344" s="5">
        <v>0</v>
      </c>
      <c r="AU1344" s="5">
        <v>0</v>
      </c>
      <c r="AV1344" s="5">
        <v>0</v>
      </c>
      <c r="AW1344" s="5">
        <v>0</v>
      </c>
      <c r="AX1344">
        <v>232</v>
      </c>
      <c r="AY1344">
        <v>1088</v>
      </c>
      <c r="AZ1344">
        <v>5.6</v>
      </c>
      <c r="BA1344">
        <v>5.8</v>
      </c>
      <c r="BB1344" s="55">
        <v>0.92708333333381499</v>
      </c>
    </row>
    <row r="1345" spans="2:54" x14ac:dyDescent="0.25">
      <c r="B1345" s="5">
        <v>5.6</v>
      </c>
      <c r="C1345" s="5">
        <v>85</v>
      </c>
      <c r="D1345" s="5">
        <v>3.3</v>
      </c>
      <c r="E1345" s="5">
        <v>5.6</v>
      </c>
      <c r="F1345" s="5">
        <v>3.2</v>
      </c>
      <c r="G1345" s="5">
        <v>5.4</v>
      </c>
      <c r="H1345" s="5">
        <v>1028.5</v>
      </c>
      <c r="I1345" s="5">
        <v>0</v>
      </c>
      <c r="J1345" s="5">
        <v>0</v>
      </c>
      <c r="K1345" s="5">
        <v>0</v>
      </c>
      <c r="L1345" s="5">
        <v>0</v>
      </c>
      <c r="M1345" s="5">
        <v>0</v>
      </c>
      <c r="N1345">
        <v>232</v>
      </c>
      <c r="O1345">
        <v>1088</v>
      </c>
      <c r="P1345">
        <v>5.6</v>
      </c>
      <c r="Q1345">
        <v>5.8</v>
      </c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5.6</v>
      </c>
      <c r="AM1345" s="5">
        <v>85</v>
      </c>
      <c r="AN1345" s="5">
        <v>3.3</v>
      </c>
      <c r="AO1345" s="5">
        <v>5.6</v>
      </c>
      <c r="AP1345" s="5">
        <v>3.2</v>
      </c>
      <c r="AQ1345" s="5">
        <v>5.4</v>
      </c>
      <c r="AR1345" s="5">
        <v>1028.5</v>
      </c>
      <c r="AS1345" s="5">
        <v>0</v>
      </c>
      <c r="AT1345" s="5">
        <v>0</v>
      </c>
      <c r="AU1345" s="5">
        <v>0</v>
      </c>
      <c r="AV1345" s="5">
        <v>0</v>
      </c>
      <c r="AW1345" s="5">
        <v>0</v>
      </c>
      <c r="AX1345">
        <v>232</v>
      </c>
      <c r="AY1345">
        <v>1088</v>
      </c>
      <c r="AZ1345">
        <v>5.6</v>
      </c>
      <c r="BA1345">
        <v>5.8</v>
      </c>
      <c r="BB1345" s="55">
        <v>0.92777777777825998</v>
      </c>
    </row>
    <row r="1346" spans="2:54" x14ac:dyDescent="0.25">
      <c r="B1346" s="5">
        <v>5.7</v>
      </c>
      <c r="C1346" s="5">
        <v>85</v>
      </c>
      <c r="D1346" s="5">
        <v>3.4</v>
      </c>
      <c r="E1346" s="5">
        <v>5.7</v>
      </c>
      <c r="F1346" s="5">
        <v>2.5</v>
      </c>
      <c r="G1346" s="5">
        <v>4.7</v>
      </c>
      <c r="H1346" s="5">
        <v>1028.2</v>
      </c>
      <c r="I1346" s="5">
        <v>0</v>
      </c>
      <c r="J1346" s="5">
        <v>0</v>
      </c>
      <c r="K1346" s="5">
        <v>0</v>
      </c>
      <c r="L1346" s="5">
        <v>0</v>
      </c>
      <c r="M1346" s="5">
        <v>0</v>
      </c>
      <c r="N1346">
        <v>232</v>
      </c>
      <c r="O1346">
        <v>1088</v>
      </c>
      <c r="P1346">
        <v>5.6</v>
      </c>
      <c r="Q1346">
        <v>5.8</v>
      </c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5.7</v>
      </c>
      <c r="AM1346" s="5">
        <v>85</v>
      </c>
      <c r="AN1346" s="5">
        <v>3.4</v>
      </c>
      <c r="AO1346" s="5">
        <v>5.7</v>
      </c>
      <c r="AP1346" s="5">
        <v>2.5</v>
      </c>
      <c r="AQ1346" s="5">
        <v>4.7</v>
      </c>
      <c r="AR1346" s="5">
        <v>1028.2</v>
      </c>
      <c r="AS1346" s="5">
        <v>0</v>
      </c>
      <c r="AT1346" s="5">
        <v>0</v>
      </c>
      <c r="AU1346" s="5">
        <v>0</v>
      </c>
      <c r="AV1346" s="5">
        <v>0</v>
      </c>
      <c r="AW1346" s="5">
        <v>0</v>
      </c>
      <c r="AX1346">
        <v>232</v>
      </c>
      <c r="AY1346">
        <v>1088</v>
      </c>
      <c r="AZ1346">
        <v>5.6</v>
      </c>
      <c r="BA1346">
        <v>5.8</v>
      </c>
      <c r="BB1346" s="55">
        <v>0.92847222222270498</v>
      </c>
    </row>
    <row r="1347" spans="2:54" x14ac:dyDescent="0.25">
      <c r="B1347" s="5">
        <v>5.7</v>
      </c>
      <c r="C1347" s="5">
        <v>85</v>
      </c>
      <c r="D1347" s="5">
        <v>3.4</v>
      </c>
      <c r="E1347" s="5">
        <v>5.7</v>
      </c>
      <c r="F1347" s="5">
        <v>2.5</v>
      </c>
      <c r="G1347" s="5">
        <v>2.9</v>
      </c>
      <c r="H1347" s="5">
        <v>1028.4000000000001</v>
      </c>
      <c r="I1347" s="5">
        <v>0</v>
      </c>
      <c r="J1347" s="5">
        <v>0</v>
      </c>
      <c r="K1347" s="5">
        <v>0</v>
      </c>
      <c r="L1347" s="5">
        <v>0</v>
      </c>
      <c r="M1347" s="5">
        <v>0</v>
      </c>
      <c r="N1347">
        <v>232</v>
      </c>
      <c r="O1347">
        <v>1088</v>
      </c>
      <c r="P1347">
        <v>5.6</v>
      </c>
      <c r="Q1347">
        <v>5.8</v>
      </c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5.7</v>
      </c>
      <c r="AM1347" s="5">
        <v>85</v>
      </c>
      <c r="AN1347" s="5">
        <v>3.4</v>
      </c>
      <c r="AO1347" s="5">
        <v>5.7</v>
      </c>
      <c r="AP1347" s="5">
        <v>2.5</v>
      </c>
      <c r="AQ1347" s="5">
        <v>2.9</v>
      </c>
      <c r="AR1347" s="5">
        <v>1028.4000000000001</v>
      </c>
      <c r="AS1347" s="5">
        <v>0</v>
      </c>
      <c r="AT1347" s="5">
        <v>0</v>
      </c>
      <c r="AU1347" s="5">
        <v>0</v>
      </c>
      <c r="AV1347" s="5">
        <v>0</v>
      </c>
      <c r="AW1347" s="5">
        <v>0</v>
      </c>
      <c r="AX1347">
        <v>232</v>
      </c>
      <c r="AY1347">
        <v>1088</v>
      </c>
      <c r="AZ1347">
        <v>5.6</v>
      </c>
      <c r="BA1347">
        <v>5.8</v>
      </c>
      <c r="BB1347" s="55">
        <v>0.92916666666714998</v>
      </c>
    </row>
    <row r="1348" spans="2:54" x14ac:dyDescent="0.25">
      <c r="B1348" s="5">
        <v>5.7</v>
      </c>
      <c r="C1348" s="5">
        <v>85</v>
      </c>
      <c r="D1348" s="5">
        <v>3.4</v>
      </c>
      <c r="E1348" s="5">
        <v>5.7</v>
      </c>
      <c r="F1348" s="5">
        <v>0</v>
      </c>
      <c r="G1348" s="5">
        <v>3.2</v>
      </c>
      <c r="H1348" s="5">
        <v>1028.4000000000001</v>
      </c>
      <c r="I1348" s="5">
        <v>0</v>
      </c>
      <c r="J1348" s="5">
        <v>0</v>
      </c>
      <c r="K1348" s="5">
        <v>0</v>
      </c>
      <c r="L1348" s="5">
        <v>0</v>
      </c>
      <c r="M1348" s="5">
        <v>0</v>
      </c>
      <c r="N1348">
        <v>232</v>
      </c>
      <c r="O1348">
        <v>1088</v>
      </c>
      <c r="P1348">
        <v>5.7</v>
      </c>
      <c r="Q1348">
        <v>5.8</v>
      </c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5.7</v>
      </c>
      <c r="AM1348" s="5">
        <v>85</v>
      </c>
      <c r="AN1348" s="5">
        <v>3.4</v>
      </c>
      <c r="AO1348" s="5">
        <v>5.7</v>
      </c>
      <c r="AP1348" s="5">
        <v>0</v>
      </c>
      <c r="AQ1348" s="5">
        <v>3.2</v>
      </c>
      <c r="AR1348" s="5">
        <v>1028.4000000000001</v>
      </c>
      <c r="AS1348" s="5">
        <v>0</v>
      </c>
      <c r="AT1348" s="5">
        <v>0</v>
      </c>
      <c r="AU1348" s="5">
        <v>0</v>
      </c>
      <c r="AV1348" s="5">
        <v>0</v>
      </c>
      <c r="AW1348" s="5">
        <v>0</v>
      </c>
      <c r="AX1348">
        <v>232</v>
      </c>
      <c r="AY1348">
        <v>1088</v>
      </c>
      <c r="AZ1348">
        <v>5.7</v>
      </c>
      <c r="BA1348">
        <v>5.8</v>
      </c>
      <c r="BB1348" s="55">
        <v>0.92986111111159497</v>
      </c>
    </row>
    <row r="1349" spans="2:54" x14ac:dyDescent="0.25">
      <c r="B1349" s="5">
        <v>5.7</v>
      </c>
      <c r="C1349" s="5">
        <v>85</v>
      </c>
      <c r="D1349" s="5">
        <v>3.4</v>
      </c>
      <c r="E1349" s="5">
        <v>5.7</v>
      </c>
      <c r="F1349" s="5">
        <v>2.2000000000000002</v>
      </c>
      <c r="G1349" s="5">
        <v>2.9</v>
      </c>
      <c r="H1349" s="5">
        <v>1028.4000000000001</v>
      </c>
      <c r="I1349" s="5">
        <v>0</v>
      </c>
      <c r="J1349" s="5">
        <v>0</v>
      </c>
      <c r="K1349" s="5">
        <v>0</v>
      </c>
      <c r="L1349" s="5">
        <v>0</v>
      </c>
      <c r="M1349" s="5">
        <v>0</v>
      </c>
      <c r="N1349">
        <v>232</v>
      </c>
      <c r="O1349">
        <v>1088</v>
      </c>
      <c r="P1349">
        <v>5.7</v>
      </c>
      <c r="Q1349">
        <v>5.8</v>
      </c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5.7</v>
      </c>
      <c r="AM1349" s="5">
        <v>85</v>
      </c>
      <c r="AN1349" s="5">
        <v>3.4</v>
      </c>
      <c r="AO1349" s="5">
        <v>5.7</v>
      </c>
      <c r="AP1349" s="5">
        <v>2.2000000000000002</v>
      </c>
      <c r="AQ1349" s="5">
        <v>2.9</v>
      </c>
      <c r="AR1349" s="5">
        <v>1028.4000000000001</v>
      </c>
      <c r="AS1349" s="5">
        <v>0</v>
      </c>
      <c r="AT1349" s="5">
        <v>0</v>
      </c>
      <c r="AU1349" s="5">
        <v>0</v>
      </c>
      <c r="AV1349" s="5">
        <v>0</v>
      </c>
      <c r="AW1349" s="5">
        <v>0</v>
      </c>
      <c r="AX1349">
        <v>232</v>
      </c>
      <c r="AY1349">
        <v>1088</v>
      </c>
      <c r="AZ1349">
        <v>5.7</v>
      </c>
      <c r="BA1349">
        <v>5.8</v>
      </c>
      <c r="BB1349" s="55">
        <v>0.93055555555603997</v>
      </c>
    </row>
    <row r="1350" spans="2:54" x14ac:dyDescent="0.25">
      <c r="B1350" s="5">
        <v>5.7</v>
      </c>
      <c r="C1350" s="5">
        <v>86</v>
      </c>
      <c r="D1350" s="5">
        <v>3.6</v>
      </c>
      <c r="E1350" s="5">
        <v>4.9000000000000004</v>
      </c>
      <c r="F1350" s="5">
        <v>5</v>
      </c>
      <c r="G1350" s="5">
        <v>5.4</v>
      </c>
      <c r="H1350" s="5">
        <v>1028.4000000000001</v>
      </c>
      <c r="I1350" s="5">
        <v>0</v>
      </c>
      <c r="J1350" s="5">
        <v>0</v>
      </c>
      <c r="K1350" s="5">
        <v>0</v>
      </c>
      <c r="L1350" s="5">
        <v>0</v>
      </c>
      <c r="M1350" s="5">
        <v>0</v>
      </c>
      <c r="N1350">
        <v>232</v>
      </c>
      <c r="O1350">
        <v>1088</v>
      </c>
      <c r="P1350">
        <v>5.7</v>
      </c>
      <c r="Q1350">
        <v>5.8</v>
      </c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5.7</v>
      </c>
      <c r="AM1350" s="5">
        <v>86</v>
      </c>
      <c r="AN1350" s="5">
        <v>3.6</v>
      </c>
      <c r="AO1350" s="5">
        <v>4.9000000000000004</v>
      </c>
      <c r="AP1350" s="5">
        <v>5</v>
      </c>
      <c r="AQ1350" s="5">
        <v>5.4</v>
      </c>
      <c r="AR1350" s="5">
        <v>1028.4000000000001</v>
      </c>
      <c r="AS1350" s="5">
        <v>0</v>
      </c>
      <c r="AT1350" s="5">
        <v>0</v>
      </c>
      <c r="AU1350" s="5">
        <v>0</v>
      </c>
      <c r="AV1350" s="5">
        <v>0</v>
      </c>
      <c r="AW1350" s="5">
        <v>0</v>
      </c>
      <c r="AX1350">
        <v>232</v>
      </c>
      <c r="AY1350">
        <v>1088</v>
      </c>
      <c r="AZ1350">
        <v>5.7</v>
      </c>
      <c r="BA1350">
        <v>5.8</v>
      </c>
      <c r="BB1350" s="55">
        <v>0.93125000000048497</v>
      </c>
    </row>
    <row r="1351" spans="2:54" x14ac:dyDescent="0.25">
      <c r="B1351" s="5">
        <v>5.8</v>
      </c>
      <c r="C1351" s="5">
        <v>86</v>
      </c>
      <c r="D1351" s="5">
        <v>3.7</v>
      </c>
      <c r="E1351" s="5">
        <v>5.8</v>
      </c>
      <c r="F1351" s="5">
        <v>2.5</v>
      </c>
      <c r="G1351" s="5">
        <v>6.8</v>
      </c>
      <c r="H1351" s="5">
        <v>1028.0999999999999</v>
      </c>
      <c r="I1351" s="5">
        <v>0</v>
      </c>
      <c r="J1351" s="5">
        <v>0</v>
      </c>
      <c r="K1351" s="5">
        <v>0</v>
      </c>
      <c r="L1351" s="5">
        <v>0</v>
      </c>
      <c r="M1351" s="5">
        <v>0</v>
      </c>
      <c r="N1351">
        <v>232</v>
      </c>
      <c r="O1351">
        <v>1088</v>
      </c>
      <c r="P1351">
        <v>5.7</v>
      </c>
      <c r="Q1351">
        <v>5.8</v>
      </c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5.8</v>
      </c>
      <c r="AM1351" s="5">
        <v>86</v>
      </c>
      <c r="AN1351" s="5">
        <v>3.7</v>
      </c>
      <c r="AO1351" s="5">
        <v>5.8</v>
      </c>
      <c r="AP1351" s="5">
        <v>2.5</v>
      </c>
      <c r="AQ1351" s="5">
        <v>6.8</v>
      </c>
      <c r="AR1351" s="5">
        <v>1028.0999999999999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0</v>
      </c>
      <c r="AX1351">
        <v>232</v>
      </c>
      <c r="AY1351">
        <v>1088</v>
      </c>
      <c r="AZ1351">
        <v>5.7</v>
      </c>
      <c r="BA1351">
        <v>5.8</v>
      </c>
      <c r="BB1351" s="55">
        <v>0.93194444444492996</v>
      </c>
    </row>
    <row r="1352" spans="2:54" x14ac:dyDescent="0.25">
      <c r="B1352" s="5">
        <v>5.8</v>
      </c>
      <c r="C1352" s="5">
        <v>86</v>
      </c>
      <c r="D1352" s="5">
        <v>3.7</v>
      </c>
      <c r="E1352" s="5">
        <v>5.8</v>
      </c>
      <c r="F1352" s="5">
        <v>0</v>
      </c>
      <c r="G1352" s="5">
        <v>1.8</v>
      </c>
      <c r="H1352" s="5">
        <v>1028.4000000000001</v>
      </c>
      <c r="I1352" s="5">
        <v>0</v>
      </c>
      <c r="J1352" s="5">
        <v>0</v>
      </c>
      <c r="K1352" s="5">
        <v>0</v>
      </c>
      <c r="L1352" s="5">
        <v>0</v>
      </c>
      <c r="M1352" s="5">
        <v>0</v>
      </c>
      <c r="N1352">
        <v>232</v>
      </c>
      <c r="O1352">
        <v>1088</v>
      </c>
      <c r="P1352">
        <v>5.7</v>
      </c>
      <c r="Q1352">
        <v>5.9</v>
      </c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5.8</v>
      </c>
      <c r="AM1352" s="5">
        <v>86</v>
      </c>
      <c r="AN1352" s="5">
        <v>3.7</v>
      </c>
      <c r="AO1352" s="5">
        <v>5.8</v>
      </c>
      <c r="AP1352" s="5">
        <v>0</v>
      </c>
      <c r="AQ1352" s="5">
        <v>1.8</v>
      </c>
      <c r="AR1352" s="5">
        <v>1028.4000000000001</v>
      </c>
      <c r="AS1352" s="5">
        <v>0</v>
      </c>
      <c r="AT1352" s="5">
        <v>0</v>
      </c>
      <c r="AU1352" s="5">
        <v>0</v>
      </c>
      <c r="AV1352" s="5">
        <v>0</v>
      </c>
      <c r="AW1352" s="5">
        <v>0</v>
      </c>
      <c r="AX1352">
        <v>232</v>
      </c>
      <c r="AY1352">
        <v>1088</v>
      </c>
      <c r="AZ1352">
        <v>5.7</v>
      </c>
      <c r="BA1352">
        <v>5.9</v>
      </c>
      <c r="BB1352" s="55">
        <v>0.93263888888937496</v>
      </c>
    </row>
    <row r="1353" spans="2:54" x14ac:dyDescent="0.25">
      <c r="B1353" s="5">
        <v>5.8</v>
      </c>
      <c r="C1353" s="5">
        <v>86</v>
      </c>
      <c r="D1353" s="5">
        <v>3.7</v>
      </c>
      <c r="E1353" s="5">
        <v>5.8</v>
      </c>
      <c r="F1353" s="5">
        <v>4.3</v>
      </c>
      <c r="G1353" s="5">
        <v>4.7</v>
      </c>
      <c r="H1353" s="5">
        <v>1028.4000000000001</v>
      </c>
      <c r="I1353" s="5">
        <v>0</v>
      </c>
      <c r="J1353" s="5">
        <v>0</v>
      </c>
      <c r="K1353" s="5">
        <v>0</v>
      </c>
      <c r="L1353" s="5">
        <v>0</v>
      </c>
      <c r="M1353" s="5">
        <v>0</v>
      </c>
      <c r="N1353">
        <v>232</v>
      </c>
      <c r="O1353">
        <v>1088</v>
      </c>
      <c r="P1353">
        <v>5.7</v>
      </c>
      <c r="Q1353">
        <v>5.9</v>
      </c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5.8</v>
      </c>
      <c r="AM1353" s="5">
        <v>86</v>
      </c>
      <c r="AN1353" s="5">
        <v>3.7</v>
      </c>
      <c r="AO1353" s="5">
        <v>5.8</v>
      </c>
      <c r="AP1353" s="5">
        <v>4.3</v>
      </c>
      <c r="AQ1353" s="5">
        <v>4.7</v>
      </c>
      <c r="AR1353" s="5">
        <v>1028.4000000000001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0</v>
      </c>
      <c r="AX1353">
        <v>232</v>
      </c>
      <c r="AY1353">
        <v>1088</v>
      </c>
      <c r="AZ1353">
        <v>5.7</v>
      </c>
      <c r="BA1353">
        <v>5.9</v>
      </c>
      <c r="BB1353" s="55">
        <v>0.93333333333381996</v>
      </c>
    </row>
    <row r="1354" spans="2:54" x14ac:dyDescent="0.25">
      <c r="B1354" s="5">
        <v>5.8</v>
      </c>
      <c r="C1354" s="5">
        <v>86</v>
      </c>
      <c r="D1354" s="5">
        <v>3.7</v>
      </c>
      <c r="E1354" s="5">
        <v>5.8</v>
      </c>
      <c r="F1354" s="5">
        <v>2.9</v>
      </c>
      <c r="G1354" s="5">
        <v>4.3</v>
      </c>
      <c r="H1354" s="5">
        <v>1028.4000000000001</v>
      </c>
      <c r="I1354" s="5">
        <v>0</v>
      </c>
      <c r="J1354" s="5">
        <v>0</v>
      </c>
      <c r="K1354" s="5">
        <v>0</v>
      </c>
      <c r="L1354" s="5">
        <v>0</v>
      </c>
      <c r="M1354" s="5">
        <v>0</v>
      </c>
      <c r="N1354">
        <v>232</v>
      </c>
      <c r="O1354">
        <v>1088</v>
      </c>
      <c r="P1354">
        <v>5.7</v>
      </c>
      <c r="Q1354">
        <v>5.9</v>
      </c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5.8</v>
      </c>
      <c r="AM1354" s="5">
        <v>86</v>
      </c>
      <c r="AN1354" s="5">
        <v>3.7</v>
      </c>
      <c r="AO1354" s="5">
        <v>5.8</v>
      </c>
      <c r="AP1354" s="5">
        <v>2.9</v>
      </c>
      <c r="AQ1354" s="5">
        <v>4.3</v>
      </c>
      <c r="AR1354" s="5">
        <v>1028.4000000000001</v>
      </c>
      <c r="AS1354" s="5">
        <v>0</v>
      </c>
      <c r="AT1354" s="5">
        <v>0</v>
      </c>
      <c r="AU1354" s="5">
        <v>0</v>
      </c>
      <c r="AV1354" s="5">
        <v>0</v>
      </c>
      <c r="AW1354" s="5">
        <v>0</v>
      </c>
      <c r="AX1354">
        <v>232</v>
      </c>
      <c r="AY1354">
        <v>1088</v>
      </c>
      <c r="AZ1354">
        <v>5.7</v>
      </c>
      <c r="BA1354">
        <v>5.9</v>
      </c>
      <c r="BB1354" s="55">
        <v>0.93402777777826496</v>
      </c>
    </row>
    <row r="1355" spans="2:54" x14ac:dyDescent="0.25">
      <c r="B1355" s="5">
        <v>5.8</v>
      </c>
      <c r="C1355" s="5">
        <v>86</v>
      </c>
      <c r="D1355" s="5">
        <v>3.7</v>
      </c>
      <c r="E1355" s="5">
        <v>5.8</v>
      </c>
      <c r="F1355" s="5">
        <v>2.9</v>
      </c>
      <c r="G1355" s="5">
        <v>2.9</v>
      </c>
      <c r="H1355" s="5">
        <v>1028.5</v>
      </c>
      <c r="I1355" s="5">
        <v>0</v>
      </c>
      <c r="J1355" s="5">
        <v>0</v>
      </c>
      <c r="K1355" s="5">
        <v>0</v>
      </c>
      <c r="L1355" s="5">
        <v>0</v>
      </c>
      <c r="M1355" s="5">
        <v>0</v>
      </c>
      <c r="N1355">
        <v>232</v>
      </c>
      <c r="O1355">
        <v>1088</v>
      </c>
      <c r="P1355">
        <v>5.8</v>
      </c>
      <c r="Q1355">
        <v>5.9</v>
      </c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5.8</v>
      </c>
      <c r="AM1355" s="5">
        <v>86</v>
      </c>
      <c r="AN1355" s="5">
        <v>3.7</v>
      </c>
      <c r="AO1355" s="5">
        <v>5.8</v>
      </c>
      <c r="AP1355" s="5">
        <v>2.9</v>
      </c>
      <c r="AQ1355" s="5">
        <v>2.9</v>
      </c>
      <c r="AR1355" s="5">
        <v>1028.5</v>
      </c>
      <c r="AS1355" s="5">
        <v>0</v>
      </c>
      <c r="AT1355" s="5">
        <v>0</v>
      </c>
      <c r="AU1355" s="5">
        <v>0</v>
      </c>
      <c r="AV1355" s="5">
        <v>0</v>
      </c>
      <c r="AW1355" s="5">
        <v>0</v>
      </c>
      <c r="AX1355">
        <v>232</v>
      </c>
      <c r="AY1355">
        <v>1088</v>
      </c>
      <c r="AZ1355">
        <v>5.8</v>
      </c>
      <c r="BA1355">
        <v>5.9</v>
      </c>
      <c r="BB1355" s="55">
        <v>0.93472222222270995</v>
      </c>
    </row>
    <row r="1356" spans="2:54" x14ac:dyDescent="0.25">
      <c r="B1356" s="5">
        <v>5.8</v>
      </c>
      <c r="C1356" s="5">
        <v>86</v>
      </c>
      <c r="D1356" s="5">
        <v>3.7</v>
      </c>
      <c r="E1356" s="5">
        <v>5.8</v>
      </c>
      <c r="F1356" s="5">
        <v>2.5</v>
      </c>
      <c r="G1356" s="5">
        <v>4.7</v>
      </c>
      <c r="H1356" s="5">
        <v>1028.5</v>
      </c>
      <c r="I1356" s="5">
        <v>0</v>
      </c>
      <c r="J1356" s="5">
        <v>0</v>
      </c>
      <c r="K1356" s="5">
        <v>0</v>
      </c>
      <c r="L1356" s="5">
        <v>0</v>
      </c>
      <c r="M1356" s="5">
        <v>0</v>
      </c>
      <c r="N1356">
        <v>232</v>
      </c>
      <c r="O1356">
        <v>1088</v>
      </c>
      <c r="P1356">
        <v>5.8</v>
      </c>
      <c r="Q1356">
        <v>5.9</v>
      </c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5.8</v>
      </c>
      <c r="AM1356" s="5">
        <v>86</v>
      </c>
      <c r="AN1356" s="5">
        <v>3.7</v>
      </c>
      <c r="AO1356" s="5">
        <v>5.8</v>
      </c>
      <c r="AP1356" s="5">
        <v>2.5</v>
      </c>
      <c r="AQ1356" s="5">
        <v>4.7</v>
      </c>
      <c r="AR1356" s="5">
        <v>1028.5</v>
      </c>
      <c r="AS1356" s="5">
        <v>0</v>
      </c>
      <c r="AT1356" s="5">
        <v>0</v>
      </c>
      <c r="AU1356" s="5">
        <v>0</v>
      </c>
      <c r="AV1356" s="5">
        <v>0</v>
      </c>
      <c r="AW1356" s="5">
        <v>0</v>
      </c>
      <c r="AX1356">
        <v>232</v>
      </c>
      <c r="AY1356">
        <v>1088</v>
      </c>
      <c r="AZ1356">
        <v>5.8</v>
      </c>
      <c r="BA1356">
        <v>5.9</v>
      </c>
      <c r="BB1356" s="55">
        <v>0.93541666666715495</v>
      </c>
    </row>
    <row r="1357" spans="2:54" x14ac:dyDescent="0.25">
      <c r="B1357" s="5">
        <v>5.9</v>
      </c>
      <c r="C1357" s="5">
        <v>86</v>
      </c>
      <c r="D1357" s="5">
        <v>3.8</v>
      </c>
      <c r="E1357" s="5">
        <v>5.0999999999999996</v>
      </c>
      <c r="F1357" s="5">
        <v>5</v>
      </c>
      <c r="G1357" s="5">
        <v>7.9</v>
      </c>
      <c r="H1357" s="5">
        <v>1028.5</v>
      </c>
      <c r="I1357" s="5">
        <v>0</v>
      </c>
      <c r="J1357" s="5">
        <v>0</v>
      </c>
      <c r="K1357" s="5">
        <v>0</v>
      </c>
      <c r="L1357" s="5">
        <v>0</v>
      </c>
      <c r="M1357" s="5">
        <v>0</v>
      </c>
      <c r="N1357">
        <v>232</v>
      </c>
      <c r="O1357">
        <v>1088</v>
      </c>
      <c r="P1357">
        <v>5.8</v>
      </c>
      <c r="Q1357">
        <v>5.9</v>
      </c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5.9</v>
      </c>
      <c r="AM1357" s="5">
        <v>86</v>
      </c>
      <c r="AN1357" s="5">
        <v>3.8</v>
      </c>
      <c r="AO1357" s="5">
        <v>5.0999999999999996</v>
      </c>
      <c r="AP1357" s="5">
        <v>5</v>
      </c>
      <c r="AQ1357" s="5">
        <v>7.9</v>
      </c>
      <c r="AR1357" s="5">
        <v>1028.5</v>
      </c>
      <c r="AS1357" s="5">
        <v>0</v>
      </c>
      <c r="AT1357" s="5">
        <v>0</v>
      </c>
      <c r="AU1357" s="5">
        <v>0</v>
      </c>
      <c r="AV1357" s="5">
        <v>0</v>
      </c>
      <c r="AW1357" s="5">
        <v>0</v>
      </c>
      <c r="AX1357">
        <v>232</v>
      </c>
      <c r="AY1357">
        <v>1088</v>
      </c>
      <c r="AZ1357">
        <v>5.8</v>
      </c>
      <c r="BA1357">
        <v>5.9</v>
      </c>
      <c r="BB1357" s="55">
        <v>0.93611111111159995</v>
      </c>
    </row>
    <row r="1358" spans="2:54" x14ac:dyDescent="0.25">
      <c r="B1358" s="5">
        <v>5.9</v>
      </c>
      <c r="C1358" s="5">
        <v>86</v>
      </c>
      <c r="D1358" s="5">
        <v>3.8</v>
      </c>
      <c r="E1358" s="5">
        <v>5.9</v>
      </c>
      <c r="F1358" s="5">
        <v>4.7</v>
      </c>
      <c r="G1358" s="5">
        <v>4.7</v>
      </c>
      <c r="H1358" s="5">
        <v>1028.3</v>
      </c>
      <c r="I1358" s="5">
        <v>0</v>
      </c>
      <c r="J1358" s="5">
        <v>0</v>
      </c>
      <c r="K1358" s="5">
        <v>0</v>
      </c>
      <c r="L1358" s="5">
        <v>0</v>
      </c>
      <c r="M1358" s="5">
        <v>0</v>
      </c>
      <c r="N1358">
        <v>232</v>
      </c>
      <c r="O1358">
        <v>1088</v>
      </c>
      <c r="P1358">
        <v>5.8</v>
      </c>
      <c r="Q1358">
        <v>5.9</v>
      </c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5.9</v>
      </c>
      <c r="AM1358" s="5">
        <v>86</v>
      </c>
      <c r="AN1358" s="5">
        <v>3.8</v>
      </c>
      <c r="AO1358" s="5">
        <v>5.9</v>
      </c>
      <c r="AP1358" s="5">
        <v>4.7</v>
      </c>
      <c r="AQ1358" s="5">
        <v>4.7</v>
      </c>
      <c r="AR1358" s="5">
        <v>1028.3</v>
      </c>
      <c r="AS1358" s="5">
        <v>0</v>
      </c>
      <c r="AT1358" s="5">
        <v>0</v>
      </c>
      <c r="AU1358" s="5">
        <v>0</v>
      </c>
      <c r="AV1358" s="5">
        <v>0</v>
      </c>
      <c r="AW1358" s="5">
        <v>0</v>
      </c>
      <c r="AX1358">
        <v>232</v>
      </c>
      <c r="AY1358">
        <v>1088</v>
      </c>
      <c r="AZ1358">
        <v>5.8</v>
      </c>
      <c r="BA1358">
        <v>5.9</v>
      </c>
      <c r="BB1358" s="55">
        <v>0.93680555555604506</v>
      </c>
    </row>
    <row r="1359" spans="2:54" x14ac:dyDescent="0.25">
      <c r="B1359" s="5">
        <v>5.9</v>
      </c>
      <c r="C1359" s="5">
        <v>86</v>
      </c>
      <c r="D1359" s="5">
        <v>3.8</v>
      </c>
      <c r="E1359" s="5">
        <v>5.9</v>
      </c>
      <c r="F1359" s="5">
        <v>0</v>
      </c>
      <c r="G1359" s="5">
        <v>2.2000000000000002</v>
      </c>
      <c r="H1359" s="5">
        <v>1028.4000000000001</v>
      </c>
      <c r="I1359" s="5">
        <v>0</v>
      </c>
      <c r="J1359" s="5">
        <v>0</v>
      </c>
      <c r="K1359" s="5">
        <v>0</v>
      </c>
      <c r="L1359" s="5">
        <v>0</v>
      </c>
      <c r="M1359" s="5">
        <v>0</v>
      </c>
      <c r="N1359">
        <v>232</v>
      </c>
      <c r="O1359">
        <v>1088</v>
      </c>
      <c r="P1359">
        <v>5.8</v>
      </c>
      <c r="Q1359">
        <v>6</v>
      </c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5.9</v>
      </c>
      <c r="AM1359" s="5">
        <v>86</v>
      </c>
      <c r="AN1359" s="5">
        <v>3.8</v>
      </c>
      <c r="AO1359" s="5">
        <v>5.9</v>
      </c>
      <c r="AP1359" s="5">
        <v>0</v>
      </c>
      <c r="AQ1359" s="5">
        <v>2.2000000000000002</v>
      </c>
      <c r="AR1359" s="5">
        <v>1028.4000000000001</v>
      </c>
      <c r="AS1359" s="5">
        <v>0</v>
      </c>
      <c r="AT1359" s="5">
        <v>0</v>
      </c>
      <c r="AU1359" s="5">
        <v>0</v>
      </c>
      <c r="AV1359" s="5">
        <v>0</v>
      </c>
      <c r="AW1359" s="5">
        <v>0</v>
      </c>
      <c r="AX1359">
        <v>232</v>
      </c>
      <c r="AY1359">
        <v>1088</v>
      </c>
      <c r="AZ1359">
        <v>5.8</v>
      </c>
      <c r="BA1359">
        <v>6</v>
      </c>
      <c r="BB1359" s="55">
        <v>0.93750000000049005</v>
      </c>
    </row>
    <row r="1360" spans="2:54" x14ac:dyDescent="0.25">
      <c r="B1360" s="5">
        <v>6</v>
      </c>
      <c r="C1360" s="5">
        <v>86</v>
      </c>
      <c r="D1360" s="5">
        <v>3.9</v>
      </c>
      <c r="E1360" s="5">
        <v>6</v>
      </c>
      <c r="F1360" s="5">
        <v>1.8</v>
      </c>
      <c r="G1360" s="5">
        <v>4</v>
      </c>
      <c r="H1360" s="5">
        <v>1028.4000000000001</v>
      </c>
      <c r="I1360" s="5">
        <v>0</v>
      </c>
      <c r="J1360" s="5">
        <v>0</v>
      </c>
      <c r="K1360" s="5">
        <v>0</v>
      </c>
      <c r="L1360" s="5">
        <v>0</v>
      </c>
      <c r="M1360" s="5">
        <v>0</v>
      </c>
      <c r="N1360">
        <v>232</v>
      </c>
      <c r="O1360">
        <v>1088</v>
      </c>
      <c r="P1360">
        <v>5.8</v>
      </c>
      <c r="Q1360">
        <v>5.9</v>
      </c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6</v>
      </c>
      <c r="AM1360" s="5">
        <v>86</v>
      </c>
      <c r="AN1360" s="5">
        <v>3.9</v>
      </c>
      <c r="AO1360" s="5">
        <v>6</v>
      </c>
      <c r="AP1360" s="5">
        <v>1.8</v>
      </c>
      <c r="AQ1360" s="5">
        <v>4</v>
      </c>
      <c r="AR1360" s="5">
        <v>1028.4000000000001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0</v>
      </c>
      <c r="AX1360">
        <v>232</v>
      </c>
      <c r="AY1360">
        <v>1088</v>
      </c>
      <c r="AZ1360">
        <v>5.8</v>
      </c>
      <c r="BA1360">
        <v>5.9</v>
      </c>
      <c r="BB1360" s="55">
        <v>0.93819444444493505</v>
      </c>
    </row>
    <row r="1361" spans="2:54" x14ac:dyDescent="0.25">
      <c r="B1361" s="5">
        <v>6</v>
      </c>
      <c r="C1361" s="5">
        <v>86</v>
      </c>
      <c r="D1361" s="5">
        <v>3.9</v>
      </c>
      <c r="E1361" s="5">
        <v>6</v>
      </c>
      <c r="F1361" s="5">
        <v>3.6</v>
      </c>
      <c r="G1361" s="5">
        <v>3.6</v>
      </c>
      <c r="H1361" s="5">
        <v>1028.3</v>
      </c>
      <c r="I1361" s="5">
        <v>0</v>
      </c>
      <c r="J1361" s="5">
        <v>0</v>
      </c>
      <c r="K1361" s="5">
        <v>0</v>
      </c>
      <c r="L1361" s="5">
        <v>0</v>
      </c>
      <c r="M1361" s="5">
        <v>0</v>
      </c>
      <c r="N1361">
        <v>232</v>
      </c>
      <c r="O1361">
        <v>1088</v>
      </c>
      <c r="P1361">
        <v>5.8</v>
      </c>
      <c r="Q1361">
        <v>6</v>
      </c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6</v>
      </c>
      <c r="AM1361" s="5">
        <v>86</v>
      </c>
      <c r="AN1361" s="5">
        <v>3.9</v>
      </c>
      <c r="AO1361" s="5">
        <v>6</v>
      </c>
      <c r="AP1361" s="5">
        <v>3.6</v>
      </c>
      <c r="AQ1361" s="5">
        <v>3.6</v>
      </c>
      <c r="AR1361" s="5">
        <v>1028.3</v>
      </c>
      <c r="AS1361" s="5">
        <v>0</v>
      </c>
      <c r="AT1361" s="5">
        <v>0</v>
      </c>
      <c r="AU1361" s="5">
        <v>0</v>
      </c>
      <c r="AV1361" s="5">
        <v>0</v>
      </c>
      <c r="AW1361" s="5">
        <v>0</v>
      </c>
      <c r="AX1361">
        <v>232</v>
      </c>
      <c r="AY1361">
        <v>1088</v>
      </c>
      <c r="AZ1361">
        <v>5.8</v>
      </c>
      <c r="BA1361">
        <v>6</v>
      </c>
      <c r="BB1361" s="55">
        <v>0.93888888888938005</v>
      </c>
    </row>
    <row r="1362" spans="2:54" x14ac:dyDescent="0.25">
      <c r="B1362" s="5">
        <v>6</v>
      </c>
      <c r="C1362" s="5">
        <v>86</v>
      </c>
      <c r="D1362" s="5">
        <v>3.9</v>
      </c>
      <c r="E1362" s="5">
        <v>6</v>
      </c>
      <c r="F1362" s="5">
        <v>3.2</v>
      </c>
      <c r="G1362" s="5">
        <v>4.3</v>
      </c>
      <c r="H1362" s="5">
        <v>1028.5</v>
      </c>
      <c r="I1362" s="5">
        <v>0</v>
      </c>
      <c r="J1362" s="5">
        <v>0</v>
      </c>
      <c r="K1362" s="5">
        <v>0</v>
      </c>
      <c r="L1362" s="5">
        <v>0</v>
      </c>
      <c r="M1362" s="5">
        <v>0</v>
      </c>
      <c r="N1362">
        <v>232</v>
      </c>
      <c r="O1362">
        <v>1088</v>
      </c>
      <c r="P1362">
        <v>5.9</v>
      </c>
      <c r="Q1362">
        <v>6</v>
      </c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6</v>
      </c>
      <c r="AM1362" s="5">
        <v>86</v>
      </c>
      <c r="AN1362" s="5">
        <v>3.9</v>
      </c>
      <c r="AO1362" s="5">
        <v>6</v>
      </c>
      <c r="AP1362" s="5">
        <v>3.2</v>
      </c>
      <c r="AQ1362" s="5">
        <v>4.3</v>
      </c>
      <c r="AR1362" s="5">
        <v>1028.5</v>
      </c>
      <c r="AS1362" s="5">
        <v>0</v>
      </c>
      <c r="AT1362" s="5">
        <v>0</v>
      </c>
      <c r="AU1362" s="5">
        <v>0</v>
      </c>
      <c r="AV1362" s="5">
        <v>0</v>
      </c>
      <c r="AW1362" s="5">
        <v>0</v>
      </c>
      <c r="AX1362">
        <v>232</v>
      </c>
      <c r="AY1362">
        <v>1088</v>
      </c>
      <c r="AZ1362">
        <v>5.9</v>
      </c>
      <c r="BA1362">
        <v>6</v>
      </c>
      <c r="BB1362" s="55">
        <v>0.93958333333382504</v>
      </c>
    </row>
    <row r="1363" spans="2:54" x14ac:dyDescent="0.25">
      <c r="B1363" s="5">
        <v>6</v>
      </c>
      <c r="C1363" s="5">
        <v>86</v>
      </c>
      <c r="D1363" s="5">
        <v>3.9</v>
      </c>
      <c r="E1363" s="5">
        <v>5.2</v>
      </c>
      <c r="F1363" s="5">
        <v>5</v>
      </c>
      <c r="G1363" s="5">
        <v>6.5</v>
      </c>
      <c r="H1363" s="5">
        <v>1028.5</v>
      </c>
      <c r="I1363" s="5">
        <v>0</v>
      </c>
      <c r="J1363" s="5">
        <v>0</v>
      </c>
      <c r="K1363" s="5">
        <v>0</v>
      </c>
      <c r="L1363" s="5">
        <v>0</v>
      </c>
      <c r="M1363" s="5">
        <v>0</v>
      </c>
      <c r="N1363">
        <v>232</v>
      </c>
      <c r="O1363">
        <v>1088</v>
      </c>
      <c r="P1363">
        <v>5.9</v>
      </c>
      <c r="Q1363">
        <v>6</v>
      </c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6</v>
      </c>
      <c r="AM1363" s="5">
        <v>86</v>
      </c>
      <c r="AN1363" s="5">
        <v>3.9</v>
      </c>
      <c r="AO1363" s="5">
        <v>5.2</v>
      </c>
      <c r="AP1363" s="5">
        <v>5</v>
      </c>
      <c r="AQ1363" s="5">
        <v>6.5</v>
      </c>
      <c r="AR1363" s="5">
        <v>1028.5</v>
      </c>
      <c r="AS1363" s="5">
        <v>0</v>
      </c>
      <c r="AT1363" s="5">
        <v>0</v>
      </c>
      <c r="AU1363" s="5">
        <v>0</v>
      </c>
      <c r="AV1363" s="5">
        <v>0</v>
      </c>
      <c r="AW1363" s="5">
        <v>0</v>
      </c>
      <c r="AX1363">
        <v>232</v>
      </c>
      <c r="AY1363">
        <v>1088</v>
      </c>
      <c r="AZ1363">
        <v>5.9</v>
      </c>
      <c r="BA1363">
        <v>6</v>
      </c>
      <c r="BB1363" s="55">
        <v>0.94027777777827004</v>
      </c>
    </row>
    <row r="1364" spans="2:54" x14ac:dyDescent="0.25">
      <c r="B1364" s="5">
        <v>6</v>
      </c>
      <c r="C1364" s="5">
        <v>86</v>
      </c>
      <c r="D1364" s="5">
        <v>3.9</v>
      </c>
      <c r="E1364" s="5">
        <v>6</v>
      </c>
      <c r="F1364" s="5">
        <v>1.8</v>
      </c>
      <c r="G1364" s="5">
        <v>4</v>
      </c>
      <c r="H1364" s="5">
        <v>1028.4000000000001</v>
      </c>
      <c r="I1364" s="5">
        <v>0</v>
      </c>
      <c r="J1364" s="5">
        <v>0</v>
      </c>
      <c r="K1364" s="5">
        <v>0</v>
      </c>
      <c r="L1364" s="5">
        <v>0</v>
      </c>
      <c r="M1364" s="5">
        <v>0</v>
      </c>
      <c r="N1364">
        <v>232</v>
      </c>
      <c r="O1364">
        <v>1088</v>
      </c>
      <c r="P1364">
        <v>5.9</v>
      </c>
      <c r="Q1364">
        <v>6</v>
      </c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6</v>
      </c>
      <c r="AM1364" s="5">
        <v>86</v>
      </c>
      <c r="AN1364" s="5">
        <v>3.9</v>
      </c>
      <c r="AO1364" s="5">
        <v>6</v>
      </c>
      <c r="AP1364" s="5">
        <v>1.8</v>
      </c>
      <c r="AQ1364" s="5">
        <v>4</v>
      </c>
      <c r="AR1364" s="5">
        <v>1028.4000000000001</v>
      </c>
      <c r="AS1364" s="5">
        <v>0</v>
      </c>
      <c r="AT1364" s="5">
        <v>0</v>
      </c>
      <c r="AU1364" s="5">
        <v>0</v>
      </c>
      <c r="AV1364" s="5">
        <v>0</v>
      </c>
      <c r="AW1364" s="5">
        <v>0</v>
      </c>
      <c r="AX1364">
        <v>232</v>
      </c>
      <c r="AY1364">
        <v>1088</v>
      </c>
      <c r="AZ1364">
        <v>5.9</v>
      </c>
      <c r="BA1364">
        <v>6</v>
      </c>
      <c r="BB1364" s="55">
        <v>0.94097222222271504</v>
      </c>
    </row>
    <row r="1365" spans="2:54" x14ac:dyDescent="0.25">
      <c r="B1365" s="5">
        <v>6</v>
      </c>
      <c r="C1365" s="5">
        <v>86</v>
      </c>
      <c r="D1365" s="5">
        <v>3.9</v>
      </c>
      <c r="E1365" s="5">
        <v>6</v>
      </c>
      <c r="F1365" s="5">
        <v>0</v>
      </c>
      <c r="G1365" s="5">
        <v>2.5</v>
      </c>
      <c r="H1365" s="5">
        <v>1028.3</v>
      </c>
      <c r="I1365" s="5">
        <v>0</v>
      </c>
      <c r="J1365" s="5">
        <v>0</v>
      </c>
      <c r="K1365" s="5">
        <v>0</v>
      </c>
      <c r="L1365" s="5">
        <v>0</v>
      </c>
      <c r="M1365" s="5">
        <v>0</v>
      </c>
      <c r="N1365">
        <v>232</v>
      </c>
      <c r="O1365">
        <v>1088</v>
      </c>
      <c r="P1365">
        <v>5.9</v>
      </c>
      <c r="Q1365">
        <v>6</v>
      </c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6</v>
      </c>
      <c r="AM1365" s="5">
        <v>86</v>
      </c>
      <c r="AN1365" s="5">
        <v>3.9</v>
      </c>
      <c r="AO1365" s="5">
        <v>6</v>
      </c>
      <c r="AP1365" s="5">
        <v>0</v>
      </c>
      <c r="AQ1365" s="5">
        <v>2.5</v>
      </c>
      <c r="AR1365" s="5">
        <v>1028.3</v>
      </c>
      <c r="AS1365" s="5">
        <v>0</v>
      </c>
      <c r="AT1365" s="5">
        <v>0</v>
      </c>
      <c r="AU1365" s="5">
        <v>0</v>
      </c>
      <c r="AV1365" s="5">
        <v>0</v>
      </c>
      <c r="AW1365" s="5">
        <v>0</v>
      </c>
      <c r="AX1365">
        <v>232</v>
      </c>
      <c r="AY1365">
        <v>1088</v>
      </c>
      <c r="AZ1365">
        <v>5.9</v>
      </c>
      <c r="BA1365">
        <v>6</v>
      </c>
      <c r="BB1365" s="55">
        <v>0.94166666666716003</v>
      </c>
    </row>
    <row r="1366" spans="2:54" x14ac:dyDescent="0.25">
      <c r="B1366" s="5">
        <v>6.1</v>
      </c>
      <c r="C1366" s="5">
        <v>86</v>
      </c>
      <c r="D1366" s="5">
        <v>4</v>
      </c>
      <c r="E1366" s="5">
        <v>6.1</v>
      </c>
      <c r="F1366" s="5">
        <v>2.2000000000000002</v>
      </c>
      <c r="G1366" s="5">
        <v>2.2000000000000002</v>
      </c>
      <c r="H1366" s="5">
        <v>1028.3</v>
      </c>
      <c r="I1366" s="5">
        <v>0</v>
      </c>
      <c r="J1366" s="5">
        <v>0</v>
      </c>
      <c r="K1366" s="5">
        <v>0</v>
      </c>
      <c r="L1366" s="5">
        <v>0</v>
      </c>
      <c r="M1366" s="5">
        <v>0</v>
      </c>
      <c r="N1366">
        <v>232</v>
      </c>
      <c r="O1366">
        <v>1088</v>
      </c>
      <c r="P1366">
        <v>5.9</v>
      </c>
      <c r="Q1366">
        <v>6.1</v>
      </c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6.1</v>
      </c>
      <c r="AM1366" s="5">
        <v>86</v>
      </c>
      <c r="AN1366" s="5">
        <v>4</v>
      </c>
      <c r="AO1366" s="5">
        <v>6.1</v>
      </c>
      <c r="AP1366" s="5">
        <v>2.2000000000000002</v>
      </c>
      <c r="AQ1366" s="5">
        <v>2.2000000000000002</v>
      </c>
      <c r="AR1366" s="5">
        <v>1028.3</v>
      </c>
      <c r="AS1366" s="5">
        <v>0</v>
      </c>
      <c r="AT1366" s="5">
        <v>0</v>
      </c>
      <c r="AU1366" s="5">
        <v>0</v>
      </c>
      <c r="AV1366" s="5">
        <v>0</v>
      </c>
      <c r="AW1366" s="5">
        <v>0</v>
      </c>
      <c r="AX1366">
        <v>232</v>
      </c>
      <c r="AY1366">
        <v>1088</v>
      </c>
      <c r="AZ1366">
        <v>5.9</v>
      </c>
      <c r="BA1366">
        <v>6.1</v>
      </c>
      <c r="BB1366" s="55">
        <v>0.94236111111160503</v>
      </c>
    </row>
    <row r="1367" spans="2:54" x14ac:dyDescent="0.25">
      <c r="B1367" s="5">
        <v>6.1</v>
      </c>
      <c r="C1367" s="5">
        <v>86</v>
      </c>
      <c r="D1367" s="5">
        <v>4</v>
      </c>
      <c r="E1367" s="5">
        <v>6.1</v>
      </c>
      <c r="F1367" s="5">
        <v>2.5</v>
      </c>
      <c r="G1367" s="5">
        <v>3.2</v>
      </c>
      <c r="H1367" s="5">
        <v>1028.2</v>
      </c>
      <c r="I1367" s="5">
        <v>0</v>
      </c>
      <c r="J1367" s="5">
        <v>0</v>
      </c>
      <c r="K1367" s="5">
        <v>0</v>
      </c>
      <c r="L1367" s="5">
        <v>0</v>
      </c>
      <c r="M1367" s="5">
        <v>0</v>
      </c>
      <c r="N1367">
        <v>232</v>
      </c>
      <c r="O1367">
        <v>1088</v>
      </c>
      <c r="P1367">
        <v>5.9</v>
      </c>
      <c r="Q1367">
        <v>6.1</v>
      </c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6.1</v>
      </c>
      <c r="AM1367" s="5">
        <v>86</v>
      </c>
      <c r="AN1367" s="5">
        <v>4</v>
      </c>
      <c r="AO1367" s="5">
        <v>6.1</v>
      </c>
      <c r="AP1367" s="5">
        <v>2.5</v>
      </c>
      <c r="AQ1367" s="5">
        <v>3.2</v>
      </c>
      <c r="AR1367" s="5">
        <v>1028.2</v>
      </c>
      <c r="AS1367" s="5">
        <v>0</v>
      </c>
      <c r="AT1367" s="5">
        <v>0</v>
      </c>
      <c r="AU1367" s="5">
        <v>0</v>
      </c>
      <c r="AV1367" s="5">
        <v>0</v>
      </c>
      <c r="AW1367" s="5">
        <v>0</v>
      </c>
      <c r="AX1367">
        <v>232</v>
      </c>
      <c r="AY1367">
        <v>1088</v>
      </c>
      <c r="AZ1367">
        <v>5.9</v>
      </c>
      <c r="BA1367">
        <v>6.1</v>
      </c>
      <c r="BB1367" s="55">
        <v>0.94305555555605003</v>
      </c>
    </row>
    <row r="1368" spans="2:54" x14ac:dyDescent="0.25">
      <c r="B1368" s="5">
        <v>6.1</v>
      </c>
      <c r="C1368" s="5">
        <v>86</v>
      </c>
      <c r="D1368" s="5">
        <v>4</v>
      </c>
      <c r="E1368" s="5">
        <v>6.1</v>
      </c>
      <c r="F1368" s="5">
        <v>3.6</v>
      </c>
      <c r="G1368" s="5">
        <v>3.6</v>
      </c>
      <c r="H1368" s="5">
        <v>1028.3</v>
      </c>
      <c r="I1368" s="5">
        <v>0</v>
      </c>
      <c r="J1368" s="5">
        <v>0</v>
      </c>
      <c r="K1368" s="5">
        <v>0</v>
      </c>
      <c r="L1368" s="5">
        <v>0</v>
      </c>
      <c r="M1368" s="5">
        <v>0</v>
      </c>
      <c r="N1368">
        <v>232</v>
      </c>
      <c r="O1368">
        <v>1088</v>
      </c>
      <c r="P1368">
        <v>6</v>
      </c>
      <c r="Q1368">
        <v>6.1</v>
      </c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6.1</v>
      </c>
      <c r="AM1368" s="5">
        <v>86</v>
      </c>
      <c r="AN1368" s="5">
        <v>4</v>
      </c>
      <c r="AO1368" s="5">
        <v>6.1</v>
      </c>
      <c r="AP1368" s="5">
        <v>3.6</v>
      </c>
      <c r="AQ1368" s="5">
        <v>3.6</v>
      </c>
      <c r="AR1368" s="5">
        <v>1028.3</v>
      </c>
      <c r="AS1368" s="5">
        <v>0</v>
      </c>
      <c r="AT1368" s="5">
        <v>0</v>
      </c>
      <c r="AU1368" s="5">
        <v>0</v>
      </c>
      <c r="AV1368" s="5">
        <v>0</v>
      </c>
      <c r="AW1368" s="5">
        <v>0</v>
      </c>
      <c r="AX1368">
        <v>232</v>
      </c>
      <c r="AY1368">
        <v>1088</v>
      </c>
      <c r="AZ1368">
        <v>6</v>
      </c>
      <c r="BA1368">
        <v>6.1</v>
      </c>
      <c r="BB1368" s="55">
        <v>0.94375000000049503</v>
      </c>
    </row>
    <row r="1369" spans="2:54" x14ac:dyDescent="0.25">
      <c r="B1369" s="5">
        <v>6.1</v>
      </c>
      <c r="C1369" s="5">
        <v>86</v>
      </c>
      <c r="D1369" s="5">
        <v>4</v>
      </c>
      <c r="E1369" s="5">
        <v>6.1</v>
      </c>
      <c r="F1369" s="5">
        <v>3.6</v>
      </c>
      <c r="G1369" s="5">
        <v>4.3</v>
      </c>
      <c r="H1369" s="5">
        <v>1028.3</v>
      </c>
      <c r="I1369" s="5">
        <v>0</v>
      </c>
      <c r="J1369" s="5">
        <v>0</v>
      </c>
      <c r="K1369" s="5">
        <v>0</v>
      </c>
      <c r="L1369" s="5">
        <v>0</v>
      </c>
      <c r="M1369" s="5">
        <v>0</v>
      </c>
      <c r="N1369">
        <v>232</v>
      </c>
      <c r="O1369">
        <v>1088</v>
      </c>
      <c r="P1369">
        <v>6</v>
      </c>
      <c r="Q1369">
        <v>6.1</v>
      </c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6.1</v>
      </c>
      <c r="AM1369" s="5">
        <v>86</v>
      </c>
      <c r="AN1369" s="5">
        <v>4</v>
      </c>
      <c r="AO1369" s="5">
        <v>6.1</v>
      </c>
      <c r="AP1369" s="5">
        <v>3.6</v>
      </c>
      <c r="AQ1369" s="5">
        <v>4.3</v>
      </c>
      <c r="AR1369" s="5">
        <v>1028.3</v>
      </c>
      <c r="AS1369" s="5">
        <v>0</v>
      </c>
      <c r="AT1369" s="5">
        <v>0</v>
      </c>
      <c r="AU1369" s="5">
        <v>0</v>
      </c>
      <c r="AV1369" s="5">
        <v>0</v>
      </c>
      <c r="AW1369" s="5">
        <v>0</v>
      </c>
      <c r="AX1369">
        <v>232</v>
      </c>
      <c r="AY1369">
        <v>1088</v>
      </c>
      <c r="AZ1369">
        <v>6</v>
      </c>
      <c r="BA1369">
        <v>6.1</v>
      </c>
      <c r="BB1369" s="55">
        <v>0.94444444444494002</v>
      </c>
    </row>
    <row r="1370" spans="2:54" x14ac:dyDescent="0.25">
      <c r="B1370" s="5">
        <v>6.1</v>
      </c>
      <c r="C1370" s="5">
        <v>86</v>
      </c>
      <c r="D1370" s="5">
        <v>4</v>
      </c>
      <c r="E1370" s="5">
        <v>6.1</v>
      </c>
      <c r="F1370" s="5">
        <v>4.3</v>
      </c>
      <c r="G1370" s="5">
        <v>5</v>
      </c>
      <c r="H1370" s="5">
        <v>1028.3</v>
      </c>
      <c r="I1370" s="5">
        <v>0</v>
      </c>
      <c r="J1370" s="5">
        <v>0</v>
      </c>
      <c r="K1370" s="5">
        <v>0</v>
      </c>
      <c r="L1370" s="5">
        <v>0</v>
      </c>
      <c r="M1370" s="5">
        <v>0</v>
      </c>
      <c r="N1370">
        <v>232</v>
      </c>
      <c r="O1370">
        <v>1088</v>
      </c>
      <c r="P1370">
        <v>6</v>
      </c>
      <c r="Q1370">
        <v>6.1</v>
      </c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6.1</v>
      </c>
      <c r="AM1370" s="5">
        <v>86</v>
      </c>
      <c r="AN1370" s="5">
        <v>4</v>
      </c>
      <c r="AO1370" s="5">
        <v>6.1</v>
      </c>
      <c r="AP1370" s="5">
        <v>4.3</v>
      </c>
      <c r="AQ1370" s="5">
        <v>5</v>
      </c>
      <c r="AR1370" s="5">
        <v>1028.3</v>
      </c>
      <c r="AS1370" s="5">
        <v>0</v>
      </c>
      <c r="AT1370" s="5">
        <v>0</v>
      </c>
      <c r="AU1370" s="5">
        <v>0</v>
      </c>
      <c r="AV1370" s="5">
        <v>0</v>
      </c>
      <c r="AW1370" s="5">
        <v>0</v>
      </c>
      <c r="AX1370">
        <v>232</v>
      </c>
      <c r="AY1370">
        <v>1088</v>
      </c>
      <c r="AZ1370">
        <v>6</v>
      </c>
      <c r="BA1370">
        <v>6.1</v>
      </c>
      <c r="BB1370" s="55">
        <v>0.94513888888938502</v>
      </c>
    </row>
    <row r="1371" spans="2:54" x14ac:dyDescent="0.25">
      <c r="B1371" s="5">
        <v>6.1</v>
      </c>
      <c r="C1371" s="5">
        <v>86</v>
      </c>
      <c r="D1371" s="5">
        <v>4</v>
      </c>
      <c r="E1371" s="5">
        <v>6.1</v>
      </c>
      <c r="F1371" s="5">
        <v>4</v>
      </c>
      <c r="G1371" s="5">
        <v>4.7</v>
      </c>
      <c r="H1371" s="5">
        <v>1028.0999999999999</v>
      </c>
      <c r="I1371" s="5">
        <v>0</v>
      </c>
      <c r="J1371" s="5">
        <v>0</v>
      </c>
      <c r="K1371" s="5">
        <v>0</v>
      </c>
      <c r="L1371" s="5">
        <v>0</v>
      </c>
      <c r="M1371" s="5">
        <v>0</v>
      </c>
      <c r="N1371">
        <v>232</v>
      </c>
      <c r="O1371">
        <v>1088</v>
      </c>
      <c r="P1371">
        <v>6</v>
      </c>
      <c r="Q1371">
        <v>6.1</v>
      </c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6.1</v>
      </c>
      <c r="AM1371" s="5">
        <v>86</v>
      </c>
      <c r="AN1371" s="5">
        <v>4</v>
      </c>
      <c r="AO1371" s="5">
        <v>6.1</v>
      </c>
      <c r="AP1371" s="5">
        <v>4</v>
      </c>
      <c r="AQ1371" s="5">
        <v>4.7</v>
      </c>
      <c r="AR1371" s="5">
        <v>1028.0999999999999</v>
      </c>
      <c r="AS1371" s="5">
        <v>0</v>
      </c>
      <c r="AT1371" s="5">
        <v>0</v>
      </c>
      <c r="AU1371" s="5">
        <v>0</v>
      </c>
      <c r="AV1371" s="5">
        <v>0</v>
      </c>
      <c r="AW1371" s="5">
        <v>0</v>
      </c>
      <c r="AX1371">
        <v>232</v>
      </c>
      <c r="AY1371">
        <v>1088</v>
      </c>
      <c r="AZ1371">
        <v>6</v>
      </c>
      <c r="BA1371">
        <v>6.1</v>
      </c>
      <c r="BB1371" s="55">
        <v>0.94583333333383002</v>
      </c>
    </row>
    <row r="1372" spans="2:54" x14ac:dyDescent="0.25">
      <c r="B1372" s="5">
        <v>6.1</v>
      </c>
      <c r="C1372" s="5">
        <v>86</v>
      </c>
      <c r="D1372" s="5">
        <v>4</v>
      </c>
      <c r="E1372" s="5">
        <v>5.3</v>
      </c>
      <c r="F1372" s="5">
        <v>5</v>
      </c>
      <c r="G1372" s="5">
        <v>7.6</v>
      </c>
      <c r="H1372" s="5">
        <v>1028.3</v>
      </c>
      <c r="I1372" s="5">
        <v>0</v>
      </c>
      <c r="J1372" s="5">
        <v>0</v>
      </c>
      <c r="K1372" s="5">
        <v>0</v>
      </c>
      <c r="L1372" s="5">
        <v>0</v>
      </c>
      <c r="M1372" s="5">
        <v>0</v>
      </c>
      <c r="N1372">
        <v>232</v>
      </c>
      <c r="O1372">
        <v>1088</v>
      </c>
      <c r="P1372">
        <v>6</v>
      </c>
      <c r="Q1372">
        <v>6.1</v>
      </c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6.1</v>
      </c>
      <c r="AM1372" s="5">
        <v>86</v>
      </c>
      <c r="AN1372" s="5">
        <v>4</v>
      </c>
      <c r="AO1372" s="5">
        <v>5.3</v>
      </c>
      <c r="AP1372" s="5">
        <v>5</v>
      </c>
      <c r="AQ1372" s="5">
        <v>7.6</v>
      </c>
      <c r="AR1372" s="5">
        <v>1028.3</v>
      </c>
      <c r="AS1372" s="5">
        <v>0</v>
      </c>
      <c r="AT1372" s="5">
        <v>0</v>
      </c>
      <c r="AU1372" s="5">
        <v>0</v>
      </c>
      <c r="AV1372" s="5">
        <v>0</v>
      </c>
      <c r="AW1372" s="5">
        <v>0</v>
      </c>
      <c r="AX1372">
        <v>232</v>
      </c>
      <c r="AY1372">
        <v>1088</v>
      </c>
      <c r="AZ1372">
        <v>6</v>
      </c>
      <c r="BA1372">
        <v>6.1</v>
      </c>
      <c r="BB1372" s="55">
        <v>0.94652777777827501</v>
      </c>
    </row>
    <row r="1373" spans="2:54" x14ac:dyDescent="0.25">
      <c r="B1373" s="5">
        <v>6.2</v>
      </c>
      <c r="C1373" s="5">
        <v>86</v>
      </c>
      <c r="D1373" s="5">
        <v>4.0999999999999996</v>
      </c>
      <c r="E1373" s="5">
        <v>5.4</v>
      </c>
      <c r="F1373" s="5">
        <v>5</v>
      </c>
      <c r="G1373" s="5">
        <v>5.4</v>
      </c>
      <c r="H1373" s="5">
        <v>1028.0999999999999</v>
      </c>
      <c r="I1373" s="5">
        <v>0</v>
      </c>
      <c r="J1373" s="5">
        <v>0</v>
      </c>
      <c r="K1373" s="5">
        <v>0</v>
      </c>
      <c r="L1373" s="5">
        <v>0</v>
      </c>
      <c r="M1373" s="5">
        <v>0</v>
      </c>
      <c r="N1373">
        <v>232</v>
      </c>
      <c r="O1373">
        <v>1088</v>
      </c>
      <c r="P1373">
        <v>6</v>
      </c>
      <c r="Q1373">
        <v>6.2</v>
      </c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6.2</v>
      </c>
      <c r="AM1373" s="5">
        <v>86</v>
      </c>
      <c r="AN1373" s="5">
        <v>4.0999999999999996</v>
      </c>
      <c r="AO1373" s="5">
        <v>5.4</v>
      </c>
      <c r="AP1373" s="5">
        <v>5</v>
      </c>
      <c r="AQ1373" s="5">
        <v>5.4</v>
      </c>
      <c r="AR1373" s="5">
        <v>1028.0999999999999</v>
      </c>
      <c r="AS1373" s="5">
        <v>0</v>
      </c>
      <c r="AT1373" s="5">
        <v>0</v>
      </c>
      <c r="AU1373" s="5">
        <v>0</v>
      </c>
      <c r="AV1373" s="5">
        <v>0</v>
      </c>
      <c r="AW1373" s="5">
        <v>0</v>
      </c>
      <c r="AX1373">
        <v>232</v>
      </c>
      <c r="AY1373">
        <v>1088</v>
      </c>
      <c r="AZ1373">
        <v>6</v>
      </c>
      <c r="BA1373">
        <v>6.2</v>
      </c>
      <c r="BB1373" s="55">
        <v>0.94722222222272001</v>
      </c>
    </row>
    <row r="1374" spans="2:54" x14ac:dyDescent="0.25">
      <c r="B1374" s="5">
        <v>6.2</v>
      </c>
      <c r="C1374" s="5">
        <v>86</v>
      </c>
      <c r="D1374" s="5">
        <v>4.0999999999999996</v>
      </c>
      <c r="E1374" s="5">
        <v>6.2</v>
      </c>
      <c r="F1374" s="5">
        <v>0</v>
      </c>
      <c r="G1374" s="5">
        <v>5</v>
      </c>
      <c r="H1374" s="5">
        <v>1028.2</v>
      </c>
      <c r="I1374" s="5">
        <v>0</v>
      </c>
      <c r="J1374" s="5">
        <v>0</v>
      </c>
      <c r="K1374" s="5">
        <v>0</v>
      </c>
      <c r="L1374" s="5">
        <v>0</v>
      </c>
      <c r="M1374" s="5">
        <v>0</v>
      </c>
      <c r="N1374">
        <v>232</v>
      </c>
      <c r="O1374">
        <v>1088</v>
      </c>
      <c r="P1374">
        <v>6.1</v>
      </c>
      <c r="Q1374">
        <v>6.2</v>
      </c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6.2</v>
      </c>
      <c r="AM1374" s="5">
        <v>86</v>
      </c>
      <c r="AN1374" s="5">
        <v>4.0999999999999996</v>
      </c>
      <c r="AO1374" s="5">
        <v>6.2</v>
      </c>
      <c r="AP1374" s="5">
        <v>0</v>
      </c>
      <c r="AQ1374" s="5">
        <v>5</v>
      </c>
      <c r="AR1374" s="5">
        <v>1028.2</v>
      </c>
      <c r="AS1374" s="5">
        <v>0</v>
      </c>
      <c r="AT1374" s="5">
        <v>0</v>
      </c>
      <c r="AU1374" s="5">
        <v>0</v>
      </c>
      <c r="AV1374" s="5">
        <v>0</v>
      </c>
      <c r="AW1374" s="5">
        <v>0</v>
      </c>
      <c r="AX1374">
        <v>232</v>
      </c>
      <c r="AY1374">
        <v>1088</v>
      </c>
      <c r="AZ1374">
        <v>6.1</v>
      </c>
      <c r="BA1374">
        <v>6.2</v>
      </c>
      <c r="BB1374" s="55">
        <v>0.94791666666716501</v>
      </c>
    </row>
    <row r="1375" spans="2:54" x14ac:dyDescent="0.25">
      <c r="B1375" s="5">
        <v>6.2</v>
      </c>
      <c r="C1375" s="5">
        <v>86</v>
      </c>
      <c r="D1375" s="5">
        <v>4.0999999999999996</v>
      </c>
      <c r="E1375" s="5">
        <v>6.2</v>
      </c>
      <c r="F1375" s="5">
        <v>0</v>
      </c>
      <c r="G1375" s="5">
        <v>1.8</v>
      </c>
      <c r="H1375" s="5">
        <v>1028</v>
      </c>
      <c r="I1375" s="5">
        <v>0</v>
      </c>
      <c r="J1375" s="5">
        <v>0</v>
      </c>
      <c r="K1375" s="5">
        <v>0</v>
      </c>
      <c r="L1375" s="5">
        <v>0</v>
      </c>
      <c r="M1375" s="5">
        <v>0</v>
      </c>
      <c r="N1375">
        <v>232</v>
      </c>
      <c r="O1375">
        <v>1088</v>
      </c>
      <c r="P1375">
        <v>6.1</v>
      </c>
      <c r="Q1375">
        <v>6.2</v>
      </c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6.2</v>
      </c>
      <c r="AM1375" s="5">
        <v>86</v>
      </c>
      <c r="AN1375" s="5">
        <v>4.0999999999999996</v>
      </c>
      <c r="AO1375" s="5">
        <v>6.2</v>
      </c>
      <c r="AP1375" s="5">
        <v>0</v>
      </c>
      <c r="AQ1375" s="5">
        <v>1.8</v>
      </c>
      <c r="AR1375" s="5">
        <v>1028</v>
      </c>
      <c r="AS1375" s="5">
        <v>0</v>
      </c>
      <c r="AT1375" s="5">
        <v>0</v>
      </c>
      <c r="AU1375" s="5">
        <v>0</v>
      </c>
      <c r="AV1375" s="5">
        <v>0</v>
      </c>
      <c r="AW1375" s="5">
        <v>0</v>
      </c>
      <c r="AX1375">
        <v>232</v>
      </c>
      <c r="AY1375">
        <v>1088</v>
      </c>
      <c r="AZ1375">
        <v>6.1</v>
      </c>
      <c r="BA1375">
        <v>6.2</v>
      </c>
      <c r="BB1375" s="55">
        <v>0.94861111111161001</v>
      </c>
    </row>
    <row r="1376" spans="2:54" x14ac:dyDescent="0.25">
      <c r="B1376" s="5">
        <v>6.2</v>
      </c>
      <c r="C1376" s="5">
        <v>86</v>
      </c>
      <c r="D1376" s="5">
        <v>4.0999999999999996</v>
      </c>
      <c r="E1376" s="5">
        <v>6.2</v>
      </c>
      <c r="F1376" s="5">
        <v>3.2</v>
      </c>
      <c r="G1376" s="5">
        <v>5.4</v>
      </c>
      <c r="H1376" s="5">
        <v>1028.0999999999999</v>
      </c>
      <c r="I1376" s="5">
        <v>0</v>
      </c>
      <c r="J1376" s="5">
        <v>0</v>
      </c>
      <c r="K1376" s="5">
        <v>0</v>
      </c>
      <c r="L1376" s="5">
        <v>0</v>
      </c>
      <c r="M1376" s="5">
        <v>0</v>
      </c>
      <c r="N1376">
        <v>232</v>
      </c>
      <c r="O1376">
        <v>1088</v>
      </c>
      <c r="P1376">
        <v>6.1</v>
      </c>
      <c r="Q1376">
        <v>6.2</v>
      </c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6.2</v>
      </c>
      <c r="AM1376" s="5">
        <v>86</v>
      </c>
      <c r="AN1376" s="5">
        <v>4.0999999999999996</v>
      </c>
      <c r="AO1376" s="5">
        <v>6.2</v>
      </c>
      <c r="AP1376" s="5">
        <v>3.2</v>
      </c>
      <c r="AQ1376" s="5">
        <v>5.4</v>
      </c>
      <c r="AR1376" s="5">
        <v>1028.0999999999999</v>
      </c>
      <c r="AS1376" s="5">
        <v>0</v>
      </c>
      <c r="AT1376" s="5">
        <v>0</v>
      </c>
      <c r="AU1376" s="5">
        <v>0</v>
      </c>
      <c r="AV1376" s="5">
        <v>0</v>
      </c>
      <c r="AW1376" s="5">
        <v>0</v>
      </c>
      <c r="AX1376">
        <v>232</v>
      </c>
      <c r="AY1376">
        <v>1088</v>
      </c>
      <c r="AZ1376">
        <v>6.1</v>
      </c>
      <c r="BA1376">
        <v>6.2</v>
      </c>
      <c r="BB1376" s="55">
        <v>0.949305555556055</v>
      </c>
    </row>
    <row r="1377" spans="2:54" x14ac:dyDescent="0.25">
      <c r="B1377" s="5">
        <v>6.3</v>
      </c>
      <c r="C1377" s="5">
        <v>86</v>
      </c>
      <c r="D1377" s="5">
        <v>4.2</v>
      </c>
      <c r="E1377" s="5">
        <v>6.3</v>
      </c>
      <c r="F1377" s="5">
        <v>0</v>
      </c>
      <c r="G1377" s="5">
        <v>0</v>
      </c>
      <c r="H1377" s="5">
        <v>1028.3</v>
      </c>
      <c r="I1377" s="5">
        <v>0</v>
      </c>
      <c r="J1377" s="5">
        <v>0</v>
      </c>
      <c r="K1377" s="5">
        <v>0</v>
      </c>
      <c r="L1377" s="5">
        <v>0</v>
      </c>
      <c r="M1377" s="5">
        <v>0</v>
      </c>
      <c r="N1377">
        <v>232</v>
      </c>
      <c r="O1377">
        <v>1088</v>
      </c>
      <c r="P1377">
        <v>6.1</v>
      </c>
      <c r="Q1377">
        <v>6.2</v>
      </c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6.3</v>
      </c>
      <c r="AM1377" s="5">
        <v>86</v>
      </c>
      <c r="AN1377" s="5">
        <v>4.2</v>
      </c>
      <c r="AO1377" s="5">
        <v>6.3</v>
      </c>
      <c r="AP1377" s="5">
        <v>0</v>
      </c>
      <c r="AQ1377" s="5">
        <v>0</v>
      </c>
      <c r="AR1377" s="5">
        <v>1028.3</v>
      </c>
      <c r="AS1377" s="5">
        <v>0</v>
      </c>
      <c r="AT1377" s="5">
        <v>0</v>
      </c>
      <c r="AU1377" s="5">
        <v>0</v>
      </c>
      <c r="AV1377" s="5">
        <v>0</v>
      </c>
      <c r="AW1377" s="5">
        <v>0</v>
      </c>
      <c r="AX1377">
        <v>232</v>
      </c>
      <c r="AY1377">
        <v>1088</v>
      </c>
      <c r="AZ1377">
        <v>6.1</v>
      </c>
      <c r="BA1377">
        <v>6.2</v>
      </c>
      <c r="BB1377" s="55">
        <v>0.9500000000005</v>
      </c>
    </row>
    <row r="1378" spans="2:54" x14ac:dyDescent="0.25">
      <c r="B1378" s="5">
        <v>6.3</v>
      </c>
      <c r="C1378" s="5">
        <v>86</v>
      </c>
      <c r="D1378" s="5">
        <v>4.2</v>
      </c>
      <c r="E1378" s="5">
        <v>4.9000000000000004</v>
      </c>
      <c r="F1378" s="5">
        <v>7.2</v>
      </c>
      <c r="G1378" s="5">
        <v>7.2</v>
      </c>
      <c r="H1378" s="5">
        <v>1028.3</v>
      </c>
      <c r="I1378" s="5">
        <v>0</v>
      </c>
      <c r="J1378" s="5">
        <v>0</v>
      </c>
      <c r="K1378" s="5">
        <v>0</v>
      </c>
      <c r="L1378" s="5">
        <v>0</v>
      </c>
      <c r="M1378" s="5">
        <v>0</v>
      </c>
      <c r="N1378">
        <v>232</v>
      </c>
      <c r="O1378">
        <v>1088</v>
      </c>
      <c r="P1378">
        <v>6.1</v>
      </c>
      <c r="Q1378">
        <v>6.2</v>
      </c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6.3</v>
      </c>
      <c r="AM1378" s="5">
        <v>86</v>
      </c>
      <c r="AN1378" s="5">
        <v>4.2</v>
      </c>
      <c r="AO1378" s="5">
        <v>4.9000000000000004</v>
      </c>
      <c r="AP1378" s="5">
        <v>7.2</v>
      </c>
      <c r="AQ1378" s="5">
        <v>7.2</v>
      </c>
      <c r="AR1378" s="5">
        <v>1028.3</v>
      </c>
      <c r="AS1378" s="5">
        <v>0</v>
      </c>
      <c r="AT1378" s="5">
        <v>0</v>
      </c>
      <c r="AU1378" s="5">
        <v>0</v>
      </c>
      <c r="AV1378" s="5">
        <v>0</v>
      </c>
      <c r="AW1378" s="5">
        <v>0</v>
      </c>
      <c r="AX1378">
        <v>232</v>
      </c>
      <c r="AY1378">
        <v>1088</v>
      </c>
      <c r="AZ1378">
        <v>6.1</v>
      </c>
      <c r="BA1378">
        <v>6.2</v>
      </c>
      <c r="BB1378" s="55">
        <v>0.950694444444945</v>
      </c>
    </row>
    <row r="1379" spans="2:54" x14ac:dyDescent="0.25">
      <c r="B1379" s="5">
        <v>6.3</v>
      </c>
      <c r="C1379" s="5">
        <v>86</v>
      </c>
      <c r="D1379" s="5">
        <v>4.2</v>
      </c>
      <c r="E1379" s="5">
        <v>6.3</v>
      </c>
      <c r="F1379" s="5">
        <v>3.6</v>
      </c>
      <c r="G1379" s="5">
        <v>4.3</v>
      </c>
      <c r="H1379" s="5">
        <v>1028.0999999999999</v>
      </c>
      <c r="I1379" s="5">
        <v>0</v>
      </c>
      <c r="J1379" s="5">
        <v>0</v>
      </c>
      <c r="K1379" s="5">
        <v>0</v>
      </c>
      <c r="L1379" s="5">
        <v>0</v>
      </c>
      <c r="M1379" s="5">
        <v>0</v>
      </c>
      <c r="N1379">
        <v>232</v>
      </c>
      <c r="O1379">
        <v>1088</v>
      </c>
      <c r="P1379">
        <v>6.1</v>
      </c>
      <c r="Q1379">
        <v>6.2</v>
      </c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6.3</v>
      </c>
      <c r="AM1379" s="5">
        <v>86</v>
      </c>
      <c r="AN1379" s="5">
        <v>4.2</v>
      </c>
      <c r="AO1379" s="5">
        <v>6.3</v>
      </c>
      <c r="AP1379" s="5">
        <v>3.6</v>
      </c>
      <c r="AQ1379" s="5">
        <v>4.3</v>
      </c>
      <c r="AR1379" s="5">
        <v>1028.0999999999999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0</v>
      </c>
      <c r="AX1379">
        <v>232</v>
      </c>
      <c r="AY1379">
        <v>1088</v>
      </c>
      <c r="AZ1379">
        <v>6.1</v>
      </c>
      <c r="BA1379">
        <v>6.2</v>
      </c>
      <c r="BB1379" s="55">
        <v>0.95138888888938999</v>
      </c>
    </row>
    <row r="1380" spans="2:54" x14ac:dyDescent="0.25">
      <c r="B1380" s="5">
        <v>6.4</v>
      </c>
      <c r="C1380" s="5">
        <v>86</v>
      </c>
      <c r="D1380" s="5">
        <v>4.3</v>
      </c>
      <c r="E1380" s="5">
        <v>5.3</v>
      </c>
      <c r="F1380" s="5">
        <v>6.1</v>
      </c>
      <c r="G1380" s="5">
        <v>6.1</v>
      </c>
      <c r="H1380" s="5">
        <v>1028</v>
      </c>
      <c r="I1380" s="5">
        <v>0</v>
      </c>
      <c r="J1380" s="5">
        <v>0</v>
      </c>
      <c r="K1380" s="5">
        <v>0</v>
      </c>
      <c r="L1380" s="5">
        <v>0</v>
      </c>
      <c r="M1380" s="5">
        <v>0</v>
      </c>
      <c r="N1380">
        <v>232</v>
      </c>
      <c r="O1380">
        <v>1088</v>
      </c>
      <c r="P1380">
        <v>6.2</v>
      </c>
      <c r="Q1380">
        <v>6.3</v>
      </c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6.4</v>
      </c>
      <c r="AM1380" s="5">
        <v>86</v>
      </c>
      <c r="AN1380" s="5">
        <v>4.3</v>
      </c>
      <c r="AO1380" s="5">
        <v>5.3</v>
      </c>
      <c r="AP1380" s="5">
        <v>6.1</v>
      </c>
      <c r="AQ1380" s="5">
        <v>6.1</v>
      </c>
      <c r="AR1380" s="5">
        <v>1028</v>
      </c>
      <c r="AS1380" s="5">
        <v>0</v>
      </c>
      <c r="AT1380" s="5">
        <v>0</v>
      </c>
      <c r="AU1380" s="5">
        <v>0</v>
      </c>
      <c r="AV1380" s="5">
        <v>0</v>
      </c>
      <c r="AW1380" s="5">
        <v>0</v>
      </c>
      <c r="AX1380">
        <v>232</v>
      </c>
      <c r="AY1380">
        <v>1088</v>
      </c>
      <c r="AZ1380">
        <v>6.2</v>
      </c>
      <c r="BA1380">
        <v>6.3</v>
      </c>
      <c r="BB1380" s="55">
        <v>0.95208333333383499</v>
      </c>
    </row>
    <row r="1381" spans="2:54" x14ac:dyDescent="0.25">
      <c r="B1381" s="5">
        <v>6.4</v>
      </c>
      <c r="C1381" s="5">
        <v>86</v>
      </c>
      <c r="D1381" s="5">
        <v>4.3</v>
      </c>
      <c r="E1381" s="5">
        <v>6.4</v>
      </c>
      <c r="F1381" s="5">
        <v>1.8</v>
      </c>
      <c r="G1381" s="5">
        <v>4.7</v>
      </c>
      <c r="H1381" s="5">
        <v>1028.0999999999999</v>
      </c>
      <c r="I1381" s="5">
        <v>0</v>
      </c>
      <c r="J1381" s="5">
        <v>0</v>
      </c>
      <c r="K1381" s="5">
        <v>0</v>
      </c>
      <c r="L1381" s="5">
        <v>0</v>
      </c>
      <c r="M1381" s="5">
        <v>0</v>
      </c>
      <c r="N1381">
        <v>232</v>
      </c>
      <c r="O1381">
        <v>1088</v>
      </c>
      <c r="P1381">
        <v>6.2</v>
      </c>
      <c r="Q1381">
        <v>6.3</v>
      </c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6.4</v>
      </c>
      <c r="AM1381" s="5">
        <v>86</v>
      </c>
      <c r="AN1381" s="5">
        <v>4.3</v>
      </c>
      <c r="AO1381" s="5">
        <v>6.4</v>
      </c>
      <c r="AP1381" s="5">
        <v>1.8</v>
      </c>
      <c r="AQ1381" s="5">
        <v>4.7</v>
      </c>
      <c r="AR1381" s="5">
        <v>1028.0999999999999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0</v>
      </c>
      <c r="AX1381">
        <v>232</v>
      </c>
      <c r="AY1381">
        <v>1088</v>
      </c>
      <c r="AZ1381">
        <v>6.2</v>
      </c>
      <c r="BA1381">
        <v>6.3</v>
      </c>
      <c r="BB1381" s="55">
        <v>0.95277777777827999</v>
      </c>
    </row>
    <row r="1382" spans="2:54" x14ac:dyDescent="0.25">
      <c r="B1382" s="5">
        <v>6.4</v>
      </c>
      <c r="C1382" s="5">
        <v>86</v>
      </c>
      <c r="D1382" s="5">
        <v>4.3</v>
      </c>
      <c r="E1382" s="5">
        <v>6.4</v>
      </c>
      <c r="F1382" s="5">
        <v>2.2000000000000002</v>
      </c>
      <c r="G1382" s="5">
        <v>3.6</v>
      </c>
      <c r="H1382" s="5">
        <v>1028.2</v>
      </c>
      <c r="I1382" s="5">
        <v>0</v>
      </c>
      <c r="J1382" s="5">
        <v>0</v>
      </c>
      <c r="K1382" s="5">
        <v>0</v>
      </c>
      <c r="L1382" s="5">
        <v>0</v>
      </c>
      <c r="M1382" s="5">
        <v>0</v>
      </c>
      <c r="N1382">
        <v>232</v>
      </c>
      <c r="O1382">
        <v>1088</v>
      </c>
      <c r="P1382">
        <v>6.2</v>
      </c>
      <c r="Q1382">
        <v>6.3</v>
      </c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6.4</v>
      </c>
      <c r="AM1382" s="5">
        <v>86</v>
      </c>
      <c r="AN1382" s="5">
        <v>4.3</v>
      </c>
      <c r="AO1382" s="5">
        <v>6.4</v>
      </c>
      <c r="AP1382" s="5">
        <v>2.2000000000000002</v>
      </c>
      <c r="AQ1382" s="5">
        <v>3.6</v>
      </c>
      <c r="AR1382" s="5">
        <v>1028.2</v>
      </c>
      <c r="AS1382" s="5">
        <v>0</v>
      </c>
      <c r="AT1382" s="5">
        <v>0</v>
      </c>
      <c r="AU1382" s="5">
        <v>0</v>
      </c>
      <c r="AV1382" s="5">
        <v>0</v>
      </c>
      <c r="AW1382" s="5">
        <v>0</v>
      </c>
      <c r="AX1382">
        <v>232</v>
      </c>
      <c r="AY1382">
        <v>1088</v>
      </c>
      <c r="AZ1382">
        <v>6.2</v>
      </c>
      <c r="BA1382">
        <v>6.3</v>
      </c>
      <c r="BB1382" s="55">
        <v>0.95347222222272499</v>
      </c>
    </row>
    <row r="1383" spans="2:54" x14ac:dyDescent="0.25">
      <c r="B1383" s="5">
        <v>6.4</v>
      </c>
      <c r="C1383" s="5">
        <v>86</v>
      </c>
      <c r="D1383" s="5">
        <v>4.3</v>
      </c>
      <c r="E1383" s="5">
        <v>6.4</v>
      </c>
      <c r="F1383" s="5">
        <v>0</v>
      </c>
      <c r="G1383" s="5">
        <v>3.6</v>
      </c>
      <c r="H1383" s="5">
        <v>1028.3</v>
      </c>
      <c r="I1383" s="5">
        <v>0</v>
      </c>
      <c r="J1383" s="5">
        <v>0</v>
      </c>
      <c r="K1383" s="5">
        <v>0</v>
      </c>
      <c r="L1383" s="5">
        <v>0</v>
      </c>
      <c r="M1383" s="5">
        <v>0</v>
      </c>
      <c r="N1383">
        <v>232</v>
      </c>
      <c r="O1383">
        <v>1088</v>
      </c>
      <c r="P1383">
        <v>6.2</v>
      </c>
      <c r="Q1383">
        <v>6.3</v>
      </c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6.4</v>
      </c>
      <c r="AM1383" s="5">
        <v>86</v>
      </c>
      <c r="AN1383" s="5">
        <v>4.3</v>
      </c>
      <c r="AO1383" s="5">
        <v>6.4</v>
      </c>
      <c r="AP1383" s="5">
        <v>0</v>
      </c>
      <c r="AQ1383" s="5">
        <v>3.6</v>
      </c>
      <c r="AR1383" s="5">
        <v>1028.3</v>
      </c>
      <c r="AS1383" s="5">
        <v>0</v>
      </c>
      <c r="AT1383" s="5">
        <v>0</v>
      </c>
      <c r="AU1383" s="5">
        <v>0</v>
      </c>
      <c r="AV1383" s="5">
        <v>0</v>
      </c>
      <c r="AW1383" s="5">
        <v>0</v>
      </c>
      <c r="AX1383">
        <v>232</v>
      </c>
      <c r="AY1383">
        <v>1088</v>
      </c>
      <c r="AZ1383">
        <v>6.2</v>
      </c>
      <c r="BA1383">
        <v>6.3</v>
      </c>
      <c r="BB1383" s="55">
        <v>0.95416666666716998</v>
      </c>
    </row>
    <row r="1384" spans="2:54" x14ac:dyDescent="0.25">
      <c r="B1384" s="5">
        <v>6.5</v>
      </c>
      <c r="C1384" s="5">
        <v>86</v>
      </c>
      <c r="D1384" s="5">
        <v>4.4000000000000004</v>
      </c>
      <c r="E1384" s="5">
        <v>6.5</v>
      </c>
      <c r="F1384" s="5">
        <v>4.7</v>
      </c>
      <c r="G1384" s="5">
        <v>6.5</v>
      </c>
      <c r="H1384" s="5">
        <v>1028.2</v>
      </c>
      <c r="I1384" s="5">
        <v>0</v>
      </c>
      <c r="J1384" s="5">
        <v>0</v>
      </c>
      <c r="K1384" s="5">
        <v>0</v>
      </c>
      <c r="L1384" s="5">
        <v>0</v>
      </c>
      <c r="M1384" s="5">
        <v>0</v>
      </c>
      <c r="N1384">
        <v>232</v>
      </c>
      <c r="O1384">
        <v>1088</v>
      </c>
      <c r="P1384">
        <v>6.2</v>
      </c>
      <c r="Q1384">
        <v>6.3</v>
      </c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6.5</v>
      </c>
      <c r="AM1384" s="5">
        <v>86</v>
      </c>
      <c r="AN1384" s="5">
        <v>4.4000000000000004</v>
      </c>
      <c r="AO1384" s="5">
        <v>6.5</v>
      </c>
      <c r="AP1384" s="5">
        <v>4.7</v>
      </c>
      <c r="AQ1384" s="5">
        <v>6.5</v>
      </c>
      <c r="AR1384" s="5">
        <v>1028.2</v>
      </c>
      <c r="AS1384" s="5">
        <v>0</v>
      </c>
      <c r="AT1384" s="5">
        <v>0</v>
      </c>
      <c r="AU1384" s="5">
        <v>0</v>
      </c>
      <c r="AV1384" s="5">
        <v>0</v>
      </c>
      <c r="AW1384" s="5">
        <v>0</v>
      </c>
      <c r="AX1384">
        <v>232</v>
      </c>
      <c r="AY1384">
        <v>1088</v>
      </c>
      <c r="AZ1384">
        <v>6.2</v>
      </c>
      <c r="BA1384">
        <v>6.3</v>
      </c>
      <c r="BB1384" s="55">
        <v>0.95486111111161498</v>
      </c>
    </row>
    <row r="1385" spans="2:54" x14ac:dyDescent="0.25">
      <c r="B1385" s="5">
        <v>6.5</v>
      </c>
      <c r="C1385" s="5">
        <v>86</v>
      </c>
      <c r="D1385" s="5">
        <v>4.4000000000000004</v>
      </c>
      <c r="E1385" s="5">
        <v>5.6</v>
      </c>
      <c r="F1385" s="5">
        <v>5.4</v>
      </c>
      <c r="G1385" s="5">
        <v>8.6</v>
      </c>
      <c r="H1385" s="5">
        <v>1028.2</v>
      </c>
      <c r="I1385" s="5">
        <v>0</v>
      </c>
      <c r="J1385" s="5">
        <v>0</v>
      </c>
      <c r="K1385" s="5">
        <v>0</v>
      </c>
      <c r="L1385" s="5">
        <v>0</v>
      </c>
      <c r="M1385" s="5">
        <v>0</v>
      </c>
      <c r="N1385">
        <v>232</v>
      </c>
      <c r="O1385">
        <v>1088</v>
      </c>
      <c r="P1385">
        <v>6.3</v>
      </c>
      <c r="Q1385">
        <v>6.4</v>
      </c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6.5</v>
      </c>
      <c r="AM1385" s="5">
        <v>86</v>
      </c>
      <c r="AN1385" s="5">
        <v>4.4000000000000004</v>
      </c>
      <c r="AO1385" s="5">
        <v>5.6</v>
      </c>
      <c r="AP1385" s="5">
        <v>5.4</v>
      </c>
      <c r="AQ1385" s="5">
        <v>8.6</v>
      </c>
      <c r="AR1385" s="5">
        <v>1028.2</v>
      </c>
      <c r="AS1385" s="5">
        <v>0</v>
      </c>
      <c r="AT1385" s="5">
        <v>0</v>
      </c>
      <c r="AU1385" s="5">
        <v>0</v>
      </c>
      <c r="AV1385" s="5">
        <v>0</v>
      </c>
      <c r="AW1385" s="5">
        <v>0</v>
      </c>
      <c r="AX1385">
        <v>232</v>
      </c>
      <c r="AY1385">
        <v>1088</v>
      </c>
      <c r="AZ1385">
        <v>6.3</v>
      </c>
      <c r="BA1385">
        <v>6.4</v>
      </c>
      <c r="BB1385" s="55">
        <v>0.95555555555605998</v>
      </c>
    </row>
    <row r="1386" spans="2:54" x14ac:dyDescent="0.25">
      <c r="B1386" s="5">
        <v>6.6</v>
      </c>
      <c r="C1386" s="5">
        <v>86</v>
      </c>
      <c r="D1386" s="5">
        <v>4.5</v>
      </c>
      <c r="E1386" s="5">
        <v>6.6</v>
      </c>
      <c r="F1386" s="5">
        <v>2.9</v>
      </c>
      <c r="G1386" s="5">
        <v>2.9</v>
      </c>
      <c r="H1386" s="5">
        <v>1028.0999999999999</v>
      </c>
      <c r="I1386" s="5">
        <v>0</v>
      </c>
      <c r="J1386" s="5">
        <v>0</v>
      </c>
      <c r="K1386" s="5">
        <v>0</v>
      </c>
      <c r="L1386" s="5">
        <v>0</v>
      </c>
      <c r="M1386" s="5">
        <v>0</v>
      </c>
      <c r="N1386">
        <v>232</v>
      </c>
      <c r="O1386">
        <v>1088</v>
      </c>
      <c r="P1386">
        <v>6.3</v>
      </c>
      <c r="Q1386">
        <v>6.4</v>
      </c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6.6</v>
      </c>
      <c r="AM1386" s="5">
        <v>86</v>
      </c>
      <c r="AN1386" s="5">
        <v>4.5</v>
      </c>
      <c r="AO1386" s="5">
        <v>6.6</v>
      </c>
      <c r="AP1386" s="5">
        <v>2.9</v>
      </c>
      <c r="AQ1386" s="5">
        <v>2.9</v>
      </c>
      <c r="AR1386" s="5">
        <v>1028.0999999999999</v>
      </c>
      <c r="AS1386" s="5">
        <v>0</v>
      </c>
      <c r="AT1386" s="5">
        <v>0</v>
      </c>
      <c r="AU1386" s="5">
        <v>0</v>
      </c>
      <c r="AV1386" s="5">
        <v>0</v>
      </c>
      <c r="AW1386" s="5">
        <v>0</v>
      </c>
      <c r="AX1386">
        <v>232</v>
      </c>
      <c r="AY1386">
        <v>1088</v>
      </c>
      <c r="AZ1386">
        <v>6.3</v>
      </c>
      <c r="BA1386">
        <v>6.4</v>
      </c>
      <c r="BB1386" s="55">
        <v>0.95625000000050497</v>
      </c>
    </row>
    <row r="1387" spans="2:54" x14ac:dyDescent="0.25">
      <c r="B1387" s="5">
        <v>6.6</v>
      </c>
      <c r="C1387" s="5">
        <v>85</v>
      </c>
      <c r="D1387" s="5">
        <v>4.3</v>
      </c>
      <c r="E1387" s="5">
        <v>6.6</v>
      </c>
      <c r="F1387" s="5">
        <v>4.3</v>
      </c>
      <c r="G1387" s="5">
        <v>6.5</v>
      </c>
      <c r="H1387" s="5">
        <v>1028</v>
      </c>
      <c r="I1387" s="5">
        <v>0</v>
      </c>
      <c r="J1387" s="5">
        <v>0</v>
      </c>
      <c r="K1387" s="5">
        <v>0</v>
      </c>
      <c r="L1387" s="5">
        <v>0</v>
      </c>
      <c r="M1387" s="5">
        <v>0</v>
      </c>
      <c r="N1387">
        <v>232</v>
      </c>
      <c r="O1387">
        <v>1088</v>
      </c>
      <c r="P1387">
        <v>6.3</v>
      </c>
      <c r="Q1387">
        <v>6.4</v>
      </c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6.6</v>
      </c>
      <c r="AM1387" s="5">
        <v>85</v>
      </c>
      <c r="AN1387" s="5">
        <v>4.3</v>
      </c>
      <c r="AO1387" s="5">
        <v>6.6</v>
      </c>
      <c r="AP1387" s="5">
        <v>4.3</v>
      </c>
      <c r="AQ1387" s="5">
        <v>6.5</v>
      </c>
      <c r="AR1387" s="5">
        <v>1028</v>
      </c>
      <c r="AS1387" s="5">
        <v>0</v>
      </c>
      <c r="AT1387" s="5">
        <v>0</v>
      </c>
      <c r="AU1387" s="5">
        <v>0</v>
      </c>
      <c r="AV1387" s="5">
        <v>0</v>
      </c>
      <c r="AW1387" s="5">
        <v>0</v>
      </c>
      <c r="AX1387">
        <v>232</v>
      </c>
      <c r="AY1387">
        <v>1088</v>
      </c>
      <c r="AZ1387">
        <v>6.3</v>
      </c>
      <c r="BA1387">
        <v>6.4</v>
      </c>
      <c r="BB1387" s="55">
        <v>0.95694444444494997</v>
      </c>
    </row>
    <row r="1388" spans="2:54" x14ac:dyDescent="0.25">
      <c r="B1388" s="5">
        <v>6.6</v>
      </c>
      <c r="C1388" s="5">
        <v>85</v>
      </c>
      <c r="D1388" s="5">
        <v>4.3</v>
      </c>
      <c r="E1388" s="5">
        <v>6.6</v>
      </c>
      <c r="F1388" s="5">
        <v>2.9</v>
      </c>
      <c r="G1388" s="5">
        <v>4.3</v>
      </c>
      <c r="H1388" s="5">
        <v>1028.0999999999999</v>
      </c>
      <c r="I1388" s="5">
        <v>0</v>
      </c>
      <c r="J1388" s="5">
        <v>0</v>
      </c>
      <c r="K1388" s="5">
        <v>0</v>
      </c>
      <c r="L1388" s="5">
        <v>0</v>
      </c>
      <c r="M1388" s="5">
        <v>0</v>
      </c>
      <c r="N1388">
        <v>232</v>
      </c>
      <c r="O1388">
        <v>1088</v>
      </c>
      <c r="P1388">
        <v>6.3</v>
      </c>
      <c r="Q1388">
        <v>6.4</v>
      </c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6.6</v>
      </c>
      <c r="AM1388" s="5">
        <v>85</v>
      </c>
      <c r="AN1388" s="5">
        <v>4.3</v>
      </c>
      <c r="AO1388" s="5">
        <v>6.6</v>
      </c>
      <c r="AP1388" s="5">
        <v>2.9</v>
      </c>
      <c r="AQ1388" s="5">
        <v>4.3</v>
      </c>
      <c r="AR1388" s="5">
        <v>1028.0999999999999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0</v>
      </c>
      <c r="AX1388">
        <v>232</v>
      </c>
      <c r="AY1388">
        <v>1088</v>
      </c>
      <c r="AZ1388">
        <v>6.3</v>
      </c>
      <c r="BA1388">
        <v>6.4</v>
      </c>
      <c r="BB1388" s="55">
        <v>0.95763888888939497</v>
      </c>
    </row>
    <row r="1389" spans="2:54" x14ac:dyDescent="0.25">
      <c r="B1389" s="5">
        <v>6.6</v>
      </c>
      <c r="C1389" s="5">
        <v>85</v>
      </c>
      <c r="D1389" s="5">
        <v>4.3</v>
      </c>
      <c r="E1389" s="5">
        <v>5.9</v>
      </c>
      <c r="F1389" s="5">
        <v>5</v>
      </c>
      <c r="G1389" s="5">
        <v>5.4</v>
      </c>
      <c r="H1389" s="5">
        <v>1027.9000000000001</v>
      </c>
      <c r="I1389" s="5">
        <v>0</v>
      </c>
      <c r="J1389" s="5">
        <v>0</v>
      </c>
      <c r="K1389" s="5">
        <v>0</v>
      </c>
      <c r="L1389" s="5">
        <v>0</v>
      </c>
      <c r="M1389" s="5">
        <v>0</v>
      </c>
      <c r="N1389">
        <v>232</v>
      </c>
      <c r="O1389">
        <v>1088</v>
      </c>
      <c r="P1389">
        <v>6.4</v>
      </c>
      <c r="Q1389">
        <v>6.5</v>
      </c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6.6</v>
      </c>
      <c r="AM1389" s="5">
        <v>85</v>
      </c>
      <c r="AN1389" s="5">
        <v>4.3</v>
      </c>
      <c r="AO1389" s="5">
        <v>5.9</v>
      </c>
      <c r="AP1389" s="5">
        <v>5</v>
      </c>
      <c r="AQ1389" s="5">
        <v>5.4</v>
      </c>
      <c r="AR1389" s="5">
        <v>1027.9000000000001</v>
      </c>
      <c r="AS1389" s="5">
        <v>0</v>
      </c>
      <c r="AT1389" s="5">
        <v>0</v>
      </c>
      <c r="AU1389" s="5">
        <v>0</v>
      </c>
      <c r="AV1389" s="5">
        <v>0</v>
      </c>
      <c r="AW1389" s="5">
        <v>0</v>
      </c>
      <c r="AX1389">
        <v>232</v>
      </c>
      <c r="AY1389">
        <v>1088</v>
      </c>
      <c r="AZ1389">
        <v>6.4</v>
      </c>
      <c r="BA1389">
        <v>6.5</v>
      </c>
      <c r="BB1389" s="55">
        <v>0.95833333333383997</v>
      </c>
    </row>
    <row r="1390" spans="2:54" x14ac:dyDescent="0.25">
      <c r="B1390" s="5">
        <v>6.6</v>
      </c>
      <c r="C1390" s="5">
        <v>86</v>
      </c>
      <c r="D1390" s="5">
        <v>4.5</v>
      </c>
      <c r="E1390" s="5">
        <v>5.8</v>
      </c>
      <c r="F1390" s="5">
        <v>5.4</v>
      </c>
      <c r="G1390" s="5">
        <v>5.8</v>
      </c>
      <c r="H1390" s="5">
        <v>1028.0999999999999</v>
      </c>
      <c r="I1390" s="5">
        <v>0</v>
      </c>
      <c r="J1390" s="5">
        <v>0</v>
      </c>
      <c r="K1390" s="5">
        <v>0</v>
      </c>
      <c r="L1390" s="5">
        <v>0</v>
      </c>
      <c r="M1390" s="5">
        <v>0</v>
      </c>
      <c r="N1390">
        <v>232</v>
      </c>
      <c r="O1390">
        <v>1088</v>
      </c>
      <c r="P1390">
        <v>6.4</v>
      </c>
      <c r="Q1390">
        <v>6.5</v>
      </c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6.6</v>
      </c>
      <c r="AM1390" s="5">
        <v>86</v>
      </c>
      <c r="AN1390" s="5">
        <v>4.5</v>
      </c>
      <c r="AO1390" s="5">
        <v>5.8</v>
      </c>
      <c r="AP1390" s="5">
        <v>5.4</v>
      </c>
      <c r="AQ1390" s="5">
        <v>5.8</v>
      </c>
      <c r="AR1390" s="5">
        <v>1028.0999999999999</v>
      </c>
      <c r="AS1390" s="5">
        <v>0</v>
      </c>
      <c r="AT1390" s="5">
        <v>0</v>
      </c>
      <c r="AU1390" s="5">
        <v>0</v>
      </c>
      <c r="AV1390" s="5">
        <v>0</v>
      </c>
      <c r="AW1390" s="5">
        <v>0</v>
      </c>
      <c r="AX1390">
        <v>232</v>
      </c>
      <c r="AY1390">
        <v>1088</v>
      </c>
      <c r="AZ1390">
        <v>6.4</v>
      </c>
      <c r="BA1390">
        <v>6.5</v>
      </c>
      <c r="BB1390" s="55">
        <v>0.95902777777828496</v>
      </c>
    </row>
    <row r="1391" spans="2:54" x14ac:dyDescent="0.25">
      <c r="B1391" s="5">
        <v>6.7</v>
      </c>
      <c r="C1391" s="5">
        <v>86</v>
      </c>
      <c r="D1391" s="5">
        <v>4.5</v>
      </c>
      <c r="E1391" s="5">
        <v>6.7</v>
      </c>
      <c r="F1391" s="5">
        <v>4.3</v>
      </c>
      <c r="G1391" s="5">
        <v>4.7</v>
      </c>
      <c r="H1391" s="5">
        <v>1028.2</v>
      </c>
      <c r="I1391" s="5">
        <v>0</v>
      </c>
      <c r="J1391" s="5">
        <v>0</v>
      </c>
      <c r="K1391" s="5">
        <v>0</v>
      </c>
      <c r="L1391" s="5">
        <v>0</v>
      </c>
      <c r="M1391" s="5">
        <v>0</v>
      </c>
      <c r="N1391">
        <v>232</v>
      </c>
      <c r="O1391">
        <v>1088</v>
      </c>
      <c r="P1391">
        <v>6.4</v>
      </c>
      <c r="Q1391">
        <v>6.5</v>
      </c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6.7</v>
      </c>
      <c r="AM1391" s="5">
        <v>86</v>
      </c>
      <c r="AN1391" s="5">
        <v>4.5</v>
      </c>
      <c r="AO1391" s="5">
        <v>6.7</v>
      </c>
      <c r="AP1391" s="5">
        <v>4.3</v>
      </c>
      <c r="AQ1391" s="5">
        <v>4.7</v>
      </c>
      <c r="AR1391" s="5">
        <v>1028.2</v>
      </c>
      <c r="AS1391" s="5">
        <v>0</v>
      </c>
      <c r="AT1391" s="5">
        <v>0</v>
      </c>
      <c r="AU1391" s="5">
        <v>0</v>
      </c>
      <c r="AV1391" s="5">
        <v>0</v>
      </c>
      <c r="AW1391" s="5">
        <v>0</v>
      </c>
      <c r="AX1391">
        <v>232</v>
      </c>
      <c r="AY1391">
        <v>1088</v>
      </c>
      <c r="AZ1391">
        <v>6.4</v>
      </c>
      <c r="BA1391">
        <v>6.5</v>
      </c>
      <c r="BB1391" s="55">
        <v>0.95972222222272996</v>
      </c>
    </row>
    <row r="1392" spans="2:54" x14ac:dyDescent="0.25">
      <c r="B1392" s="5">
        <v>6.7</v>
      </c>
      <c r="C1392" s="5">
        <v>86</v>
      </c>
      <c r="D1392" s="5">
        <v>4.5</v>
      </c>
      <c r="E1392" s="5">
        <v>5.0999999999999996</v>
      </c>
      <c r="F1392" s="5">
        <v>8.3000000000000007</v>
      </c>
      <c r="G1392" s="5">
        <v>8.3000000000000007</v>
      </c>
      <c r="H1392" s="5">
        <v>1028.0999999999999</v>
      </c>
      <c r="I1392" s="5">
        <v>0</v>
      </c>
      <c r="J1392" s="5">
        <v>0</v>
      </c>
      <c r="K1392" s="5">
        <v>0</v>
      </c>
      <c r="L1392" s="5">
        <v>0</v>
      </c>
      <c r="M1392" s="5">
        <v>0</v>
      </c>
      <c r="N1392">
        <v>232</v>
      </c>
      <c r="O1392">
        <v>1088</v>
      </c>
      <c r="P1392">
        <v>6.4</v>
      </c>
      <c r="Q1392">
        <v>6.5</v>
      </c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6.7</v>
      </c>
      <c r="AM1392" s="5">
        <v>86</v>
      </c>
      <c r="AN1392" s="5">
        <v>4.5</v>
      </c>
      <c r="AO1392" s="5">
        <v>5.0999999999999996</v>
      </c>
      <c r="AP1392" s="5">
        <v>8.3000000000000007</v>
      </c>
      <c r="AQ1392" s="5">
        <v>8.3000000000000007</v>
      </c>
      <c r="AR1392" s="5">
        <v>1028.0999999999999</v>
      </c>
      <c r="AS1392" s="5">
        <v>0</v>
      </c>
      <c r="AT1392" s="5">
        <v>0</v>
      </c>
      <c r="AU1392" s="5">
        <v>0</v>
      </c>
      <c r="AV1392" s="5">
        <v>0</v>
      </c>
      <c r="AW1392" s="5">
        <v>0</v>
      </c>
      <c r="AX1392">
        <v>232</v>
      </c>
      <c r="AY1392">
        <v>1088</v>
      </c>
      <c r="AZ1392">
        <v>6.4</v>
      </c>
      <c r="BA1392">
        <v>6.5</v>
      </c>
      <c r="BB1392" s="55">
        <v>0.96041666666717496</v>
      </c>
    </row>
    <row r="1393" spans="2:54" x14ac:dyDescent="0.25">
      <c r="B1393" s="5">
        <v>6.7</v>
      </c>
      <c r="C1393" s="5">
        <v>86</v>
      </c>
      <c r="D1393" s="5">
        <v>4.5</v>
      </c>
      <c r="E1393" s="5">
        <v>6.7</v>
      </c>
      <c r="F1393" s="5">
        <v>2.2000000000000002</v>
      </c>
      <c r="G1393" s="5">
        <v>6.1</v>
      </c>
      <c r="H1393" s="5">
        <v>1028.0999999999999</v>
      </c>
      <c r="I1393" s="5">
        <v>0</v>
      </c>
      <c r="J1393" s="5">
        <v>0</v>
      </c>
      <c r="K1393" s="5">
        <v>0</v>
      </c>
      <c r="L1393" s="5">
        <v>0</v>
      </c>
      <c r="M1393" s="5">
        <v>0</v>
      </c>
      <c r="N1393">
        <v>232</v>
      </c>
      <c r="O1393">
        <v>1088</v>
      </c>
      <c r="P1393">
        <v>6.5</v>
      </c>
      <c r="Q1393">
        <v>6.5</v>
      </c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6.7</v>
      </c>
      <c r="AM1393" s="5">
        <v>86</v>
      </c>
      <c r="AN1393" s="5">
        <v>4.5</v>
      </c>
      <c r="AO1393" s="5">
        <v>6.7</v>
      </c>
      <c r="AP1393" s="5">
        <v>2.2000000000000002</v>
      </c>
      <c r="AQ1393" s="5">
        <v>6.1</v>
      </c>
      <c r="AR1393" s="5">
        <v>1028.0999999999999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0</v>
      </c>
      <c r="AX1393">
        <v>232</v>
      </c>
      <c r="AY1393">
        <v>1088</v>
      </c>
      <c r="AZ1393">
        <v>6.5</v>
      </c>
      <c r="BA1393">
        <v>6.5</v>
      </c>
      <c r="BB1393" s="55">
        <v>0.96111111111161995</v>
      </c>
    </row>
    <row r="1394" spans="2:54" x14ac:dyDescent="0.25">
      <c r="B1394" s="5">
        <v>6.8</v>
      </c>
      <c r="C1394" s="5">
        <v>85</v>
      </c>
      <c r="D1394" s="5">
        <v>4.5</v>
      </c>
      <c r="E1394" s="5">
        <v>5.8</v>
      </c>
      <c r="F1394" s="5">
        <v>5.8</v>
      </c>
      <c r="G1394" s="5">
        <v>7.2</v>
      </c>
      <c r="H1394" s="5">
        <v>1028.3</v>
      </c>
      <c r="I1394" s="5">
        <v>0</v>
      </c>
      <c r="J1394" s="5">
        <v>0</v>
      </c>
      <c r="K1394" s="5">
        <v>0</v>
      </c>
      <c r="L1394" s="5">
        <v>0</v>
      </c>
      <c r="M1394" s="5">
        <v>0</v>
      </c>
      <c r="N1394">
        <v>232</v>
      </c>
      <c r="O1394">
        <v>1088</v>
      </c>
      <c r="P1394">
        <v>6.5</v>
      </c>
      <c r="Q1394">
        <v>6.5</v>
      </c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6.8</v>
      </c>
      <c r="AM1394" s="5">
        <v>85</v>
      </c>
      <c r="AN1394" s="5">
        <v>4.5</v>
      </c>
      <c r="AO1394" s="5">
        <v>5.8</v>
      </c>
      <c r="AP1394" s="5">
        <v>5.8</v>
      </c>
      <c r="AQ1394" s="5">
        <v>7.2</v>
      </c>
      <c r="AR1394" s="5">
        <v>1028.3</v>
      </c>
      <c r="AS1394" s="5">
        <v>0</v>
      </c>
      <c r="AT1394" s="5">
        <v>0</v>
      </c>
      <c r="AU1394" s="5">
        <v>0</v>
      </c>
      <c r="AV1394" s="5">
        <v>0</v>
      </c>
      <c r="AW1394" s="5">
        <v>0</v>
      </c>
      <c r="AX1394">
        <v>232</v>
      </c>
      <c r="AY1394">
        <v>1088</v>
      </c>
      <c r="AZ1394">
        <v>6.5</v>
      </c>
      <c r="BA1394">
        <v>6.5</v>
      </c>
      <c r="BB1394" s="55">
        <v>0.96180555555606495</v>
      </c>
    </row>
    <row r="1395" spans="2:54" x14ac:dyDescent="0.25">
      <c r="B1395" s="5">
        <v>6.8</v>
      </c>
      <c r="C1395" s="5">
        <v>85</v>
      </c>
      <c r="D1395" s="5">
        <v>4.5</v>
      </c>
      <c r="E1395" s="5">
        <v>6.1</v>
      </c>
      <c r="F1395" s="5">
        <v>5</v>
      </c>
      <c r="G1395" s="5">
        <v>6.1</v>
      </c>
      <c r="H1395" s="5">
        <v>1028.0999999999999</v>
      </c>
      <c r="I1395" s="5">
        <v>0</v>
      </c>
      <c r="J1395" s="5">
        <v>0</v>
      </c>
      <c r="K1395" s="5">
        <v>0</v>
      </c>
      <c r="L1395" s="5">
        <v>0</v>
      </c>
      <c r="M1395" s="5">
        <v>0</v>
      </c>
      <c r="N1395">
        <v>232</v>
      </c>
      <c r="O1395">
        <v>1088</v>
      </c>
      <c r="P1395">
        <v>6.5</v>
      </c>
      <c r="Q1395">
        <v>6.6</v>
      </c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6.8</v>
      </c>
      <c r="AM1395" s="5">
        <v>85</v>
      </c>
      <c r="AN1395" s="5">
        <v>4.5</v>
      </c>
      <c r="AO1395" s="5">
        <v>6.1</v>
      </c>
      <c r="AP1395" s="5">
        <v>5</v>
      </c>
      <c r="AQ1395" s="5">
        <v>6.1</v>
      </c>
      <c r="AR1395" s="5">
        <v>1028.0999999999999</v>
      </c>
      <c r="AS1395" s="5">
        <v>0</v>
      </c>
      <c r="AT1395" s="5">
        <v>0</v>
      </c>
      <c r="AU1395" s="5">
        <v>0</v>
      </c>
      <c r="AV1395" s="5">
        <v>0</v>
      </c>
      <c r="AW1395" s="5">
        <v>0</v>
      </c>
      <c r="AX1395">
        <v>232</v>
      </c>
      <c r="AY1395">
        <v>1088</v>
      </c>
      <c r="AZ1395">
        <v>6.5</v>
      </c>
      <c r="BA1395">
        <v>6.6</v>
      </c>
      <c r="BB1395" s="55">
        <v>0.96250000000050995</v>
      </c>
    </row>
    <row r="1396" spans="2:54" x14ac:dyDescent="0.25">
      <c r="B1396" s="5">
        <v>6.8</v>
      </c>
      <c r="C1396" s="5">
        <v>85</v>
      </c>
      <c r="D1396" s="5">
        <v>4.5</v>
      </c>
      <c r="E1396" s="5">
        <v>6.8</v>
      </c>
      <c r="F1396" s="5">
        <v>2.9</v>
      </c>
      <c r="G1396" s="5">
        <v>3.2</v>
      </c>
      <c r="H1396" s="5">
        <v>1028</v>
      </c>
      <c r="I1396" s="5">
        <v>0</v>
      </c>
      <c r="J1396" s="5">
        <v>0</v>
      </c>
      <c r="K1396" s="5">
        <v>0</v>
      </c>
      <c r="L1396" s="5">
        <v>0</v>
      </c>
      <c r="M1396" s="5">
        <v>0</v>
      </c>
      <c r="N1396">
        <v>232</v>
      </c>
      <c r="O1396">
        <v>1088</v>
      </c>
      <c r="P1396">
        <v>6.5</v>
      </c>
      <c r="Q1396">
        <v>6.6</v>
      </c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6.8</v>
      </c>
      <c r="AM1396" s="5">
        <v>85</v>
      </c>
      <c r="AN1396" s="5">
        <v>4.5</v>
      </c>
      <c r="AO1396" s="5">
        <v>6.8</v>
      </c>
      <c r="AP1396" s="5">
        <v>2.9</v>
      </c>
      <c r="AQ1396" s="5">
        <v>3.2</v>
      </c>
      <c r="AR1396" s="5">
        <v>1028</v>
      </c>
      <c r="AS1396" s="5">
        <v>0</v>
      </c>
      <c r="AT1396" s="5">
        <v>0</v>
      </c>
      <c r="AU1396" s="5">
        <v>0</v>
      </c>
      <c r="AV1396" s="5">
        <v>0</v>
      </c>
      <c r="AW1396" s="5">
        <v>0</v>
      </c>
      <c r="AX1396">
        <v>232</v>
      </c>
      <c r="AY1396">
        <v>1088</v>
      </c>
      <c r="AZ1396">
        <v>6.5</v>
      </c>
      <c r="BA1396">
        <v>6.6</v>
      </c>
      <c r="BB1396" s="55">
        <v>0.96319444444495494</v>
      </c>
    </row>
    <row r="1397" spans="2:54" x14ac:dyDescent="0.25">
      <c r="B1397" s="5">
        <v>6.8</v>
      </c>
      <c r="C1397" s="5">
        <v>85</v>
      </c>
      <c r="D1397" s="5">
        <v>4.5</v>
      </c>
      <c r="E1397" s="5">
        <v>6.8</v>
      </c>
      <c r="F1397" s="5">
        <v>0</v>
      </c>
      <c r="G1397" s="5">
        <v>4</v>
      </c>
      <c r="H1397" s="5">
        <v>1028.2</v>
      </c>
      <c r="I1397" s="5">
        <v>0</v>
      </c>
      <c r="J1397" s="5">
        <v>0</v>
      </c>
      <c r="K1397" s="5">
        <v>0</v>
      </c>
      <c r="L1397" s="5">
        <v>0</v>
      </c>
      <c r="M1397" s="5">
        <v>0</v>
      </c>
      <c r="N1397">
        <v>232</v>
      </c>
      <c r="O1397">
        <v>1088</v>
      </c>
      <c r="P1397">
        <v>6.5</v>
      </c>
      <c r="Q1397">
        <v>6.6</v>
      </c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6.8</v>
      </c>
      <c r="AM1397" s="5">
        <v>85</v>
      </c>
      <c r="AN1397" s="5">
        <v>4.5</v>
      </c>
      <c r="AO1397" s="5">
        <v>6.8</v>
      </c>
      <c r="AP1397" s="5">
        <v>0</v>
      </c>
      <c r="AQ1397" s="5">
        <v>4</v>
      </c>
      <c r="AR1397" s="5">
        <v>1028.2</v>
      </c>
      <c r="AS1397" s="5">
        <v>0</v>
      </c>
      <c r="AT1397" s="5">
        <v>0</v>
      </c>
      <c r="AU1397" s="5">
        <v>0</v>
      </c>
      <c r="AV1397" s="5">
        <v>0</v>
      </c>
      <c r="AW1397" s="5">
        <v>0</v>
      </c>
      <c r="AX1397">
        <v>232</v>
      </c>
      <c r="AY1397">
        <v>1088</v>
      </c>
      <c r="AZ1397">
        <v>6.5</v>
      </c>
      <c r="BA1397">
        <v>6.6</v>
      </c>
      <c r="BB1397" s="55">
        <v>0.96388888888940005</v>
      </c>
    </row>
    <row r="1398" spans="2:54" x14ac:dyDescent="0.25">
      <c r="B1398" s="5">
        <v>6.8</v>
      </c>
      <c r="C1398" s="5">
        <v>85</v>
      </c>
      <c r="D1398" s="5">
        <v>4.5</v>
      </c>
      <c r="E1398" s="5">
        <v>6.8</v>
      </c>
      <c r="F1398" s="5">
        <v>1.8</v>
      </c>
      <c r="G1398" s="5">
        <v>4</v>
      </c>
      <c r="H1398" s="5">
        <v>1028</v>
      </c>
      <c r="I1398" s="5">
        <v>0</v>
      </c>
      <c r="J1398" s="5">
        <v>0</v>
      </c>
      <c r="K1398" s="5">
        <v>0</v>
      </c>
      <c r="L1398" s="5">
        <v>0</v>
      </c>
      <c r="M1398" s="5">
        <v>0</v>
      </c>
      <c r="N1398">
        <v>232</v>
      </c>
      <c r="O1398">
        <v>1088</v>
      </c>
      <c r="P1398">
        <v>6.5</v>
      </c>
      <c r="Q1398">
        <v>6.6</v>
      </c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6.8</v>
      </c>
      <c r="AM1398" s="5">
        <v>85</v>
      </c>
      <c r="AN1398" s="5">
        <v>4.5</v>
      </c>
      <c r="AO1398" s="5">
        <v>6.8</v>
      </c>
      <c r="AP1398" s="5">
        <v>1.8</v>
      </c>
      <c r="AQ1398" s="5">
        <v>4</v>
      </c>
      <c r="AR1398" s="5">
        <v>1028</v>
      </c>
      <c r="AS1398" s="5">
        <v>0</v>
      </c>
      <c r="AT1398" s="5">
        <v>0</v>
      </c>
      <c r="AU1398" s="5">
        <v>0</v>
      </c>
      <c r="AV1398" s="5">
        <v>0</v>
      </c>
      <c r="AW1398" s="5">
        <v>0</v>
      </c>
      <c r="AX1398">
        <v>232</v>
      </c>
      <c r="AY1398">
        <v>1088</v>
      </c>
      <c r="AZ1398">
        <v>6.5</v>
      </c>
      <c r="BA1398">
        <v>6.6</v>
      </c>
      <c r="BB1398" s="55">
        <v>0.96458333333384505</v>
      </c>
    </row>
    <row r="1399" spans="2:54" x14ac:dyDescent="0.25">
      <c r="B1399" s="5">
        <v>6.8</v>
      </c>
      <c r="C1399" s="5">
        <v>85</v>
      </c>
      <c r="D1399" s="5">
        <v>4.5</v>
      </c>
      <c r="E1399" s="5">
        <v>6.8</v>
      </c>
      <c r="F1399" s="5">
        <v>3.2</v>
      </c>
      <c r="G1399" s="5">
        <v>3.2</v>
      </c>
      <c r="H1399" s="5">
        <v>1028.3</v>
      </c>
      <c r="I1399" s="5">
        <v>0</v>
      </c>
      <c r="J1399" s="5">
        <v>0</v>
      </c>
      <c r="K1399" s="5">
        <v>0</v>
      </c>
      <c r="L1399" s="5">
        <v>0</v>
      </c>
      <c r="M1399" s="5">
        <v>0</v>
      </c>
      <c r="N1399">
        <v>232</v>
      </c>
      <c r="O1399">
        <v>1088</v>
      </c>
      <c r="P1399">
        <v>6.6</v>
      </c>
      <c r="Q1399">
        <v>6.6</v>
      </c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6.8</v>
      </c>
      <c r="AM1399" s="5">
        <v>85</v>
      </c>
      <c r="AN1399" s="5">
        <v>4.5</v>
      </c>
      <c r="AO1399" s="5">
        <v>6.8</v>
      </c>
      <c r="AP1399" s="5">
        <v>3.2</v>
      </c>
      <c r="AQ1399" s="5">
        <v>3.2</v>
      </c>
      <c r="AR1399" s="5">
        <v>1028.3</v>
      </c>
      <c r="AS1399" s="5">
        <v>0</v>
      </c>
      <c r="AT1399" s="5">
        <v>0</v>
      </c>
      <c r="AU1399" s="5">
        <v>0</v>
      </c>
      <c r="AV1399" s="5">
        <v>0</v>
      </c>
      <c r="AW1399" s="5">
        <v>0</v>
      </c>
      <c r="AX1399">
        <v>232</v>
      </c>
      <c r="AY1399">
        <v>1088</v>
      </c>
      <c r="AZ1399">
        <v>6.6</v>
      </c>
      <c r="BA1399">
        <v>6.6</v>
      </c>
      <c r="BB1399" s="55">
        <v>0.96527777777829005</v>
      </c>
    </row>
    <row r="1400" spans="2:54" x14ac:dyDescent="0.25">
      <c r="B1400" s="5">
        <v>6.8</v>
      </c>
      <c r="C1400" s="5">
        <v>85</v>
      </c>
      <c r="D1400" s="5">
        <v>4.5</v>
      </c>
      <c r="E1400" s="5">
        <v>6.8</v>
      </c>
      <c r="F1400" s="5">
        <v>0</v>
      </c>
      <c r="G1400" s="5">
        <v>2.2000000000000002</v>
      </c>
      <c r="H1400" s="5">
        <v>1028</v>
      </c>
      <c r="I1400" s="5">
        <v>0</v>
      </c>
      <c r="J1400" s="5">
        <v>0</v>
      </c>
      <c r="K1400" s="5">
        <v>0</v>
      </c>
      <c r="L1400" s="5">
        <v>0</v>
      </c>
      <c r="M1400" s="5">
        <v>0</v>
      </c>
      <c r="N1400">
        <v>232</v>
      </c>
      <c r="O1400">
        <v>1088</v>
      </c>
      <c r="P1400">
        <v>6.6</v>
      </c>
      <c r="Q1400">
        <v>6.7</v>
      </c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6.8</v>
      </c>
      <c r="AM1400" s="5">
        <v>85</v>
      </c>
      <c r="AN1400" s="5">
        <v>4.5</v>
      </c>
      <c r="AO1400" s="5">
        <v>6.8</v>
      </c>
      <c r="AP1400" s="5">
        <v>0</v>
      </c>
      <c r="AQ1400" s="5">
        <v>2.2000000000000002</v>
      </c>
      <c r="AR1400" s="5">
        <v>1028</v>
      </c>
      <c r="AS1400" s="5">
        <v>0</v>
      </c>
      <c r="AT1400" s="5">
        <v>0</v>
      </c>
      <c r="AU1400" s="5">
        <v>0</v>
      </c>
      <c r="AV1400" s="5">
        <v>0</v>
      </c>
      <c r="AW1400" s="5">
        <v>0</v>
      </c>
      <c r="AX1400">
        <v>232</v>
      </c>
      <c r="AY1400">
        <v>1088</v>
      </c>
      <c r="AZ1400">
        <v>6.6</v>
      </c>
      <c r="BA1400">
        <v>6.7</v>
      </c>
      <c r="BB1400" s="55">
        <v>0.96597222222273504</v>
      </c>
    </row>
    <row r="1401" spans="2:54" x14ac:dyDescent="0.25">
      <c r="B1401" s="5">
        <v>6.8</v>
      </c>
      <c r="C1401" s="5">
        <v>85</v>
      </c>
      <c r="D1401" s="5">
        <v>4.5</v>
      </c>
      <c r="E1401" s="5">
        <v>6.8</v>
      </c>
      <c r="F1401" s="5">
        <v>3.6</v>
      </c>
      <c r="G1401" s="5">
        <v>3.6</v>
      </c>
      <c r="H1401" s="5">
        <v>1028</v>
      </c>
      <c r="I1401" s="5">
        <v>0</v>
      </c>
      <c r="J1401" s="5">
        <v>0</v>
      </c>
      <c r="K1401" s="5">
        <v>0</v>
      </c>
      <c r="L1401" s="5">
        <v>0</v>
      </c>
      <c r="M1401" s="5">
        <v>0</v>
      </c>
      <c r="N1401">
        <v>232</v>
      </c>
      <c r="O1401">
        <v>1088</v>
      </c>
      <c r="P1401">
        <v>6.6</v>
      </c>
      <c r="Q1401">
        <v>6.7</v>
      </c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6.8</v>
      </c>
      <c r="AM1401" s="5">
        <v>85</v>
      </c>
      <c r="AN1401" s="5">
        <v>4.5</v>
      </c>
      <c r="AO1401" s="5">
        <v>6.8</v>
      </c>
      <c r="AP1401" s="5">
        <v>3.6</v>
      </c>
      <c r="AQ1401" s="5">
        <v>3.6</v>
      </c>
      <c r="AR1401" s="5">
        <v>1028</v>
      </c>
      <c r="AS1401" s="5">
        <v>0</v>
      </c>
      <c r="AT1401" s="5">
        <v>0</v>
      </c>
      <c r="AU1401" s="5">
        <v>0</v>
      </c>
      <c r="AV1401" s="5">
        <v>0</v>
      </c>
      <c r="AW1401" s="5">
        <v>0</v>
      </c>
      <c r="AX1401">
        <v>232</v>
      </c>
      <c r="AY1401">
        <v>1088</v>
      </c>
      <c r="AZ1401">
        <v>6.6</v>
      </c>
      <c r="BA1401">
        <v>6.7</v>
      </c>
      <c r="BB1401" s="55">
        <v>0.96666666666718004</v>
      </c>
    </row>
    <row r="1402" spans="2:54" x14ac:dyDescent="0.25">
      <c r="B1402" s="5">
        <v>6.8</v>
      </c>
      <c r="C1402" s="5">
        <v>85</v>
      </c>
      <c r="D1402" s="5">
        <v>4.5</v>
      </c>
      <c r="E1402" s="5">
        <v>6.8</v>
      </c>
      <c r="F1402" s="5">
        <v>3.2</v>
      </c>
      <c r="G1402" s="5">
        <v>4</v>
      </c>
      <c r="H1402" s="5">
        <v>1028.0999999999999</v>
      </c>
      <c r="I1402" s="5">
        <v>0</v>
      </c>
      <c r="J1402" s="5">
        <v>0</v>
      </c>
      <c r="K1402" s="5">
        <v>0</v>
      </c>
      <c r="L1402" s="5">
        <v>0</v>
      </c>
      <c r="M1402" s="5">
        <v>0</v>
      </c>
      <c r="N1402">
        <v>232</v>
      </c>
      <c r="O1402">
        <v>1088</v>
      </c>
      <c r="P1402">
        <v>6.6</v>
      </c>
      <c r="Q1402">
        <v>6.7</v>
      </c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6.8</v>
      </c>
      <c r="AM1402" s="5">
        <v>85</v>
      </c>
      <c r="AN1402" s="5">
        <v>4.5</v>
      </c>
      <c r="AO1402" s="5">
        <v>6.8</v>
      </c>
      <c r="AP1402" s="5">
        <v>3.2</v>
      </c>
      <c r="AQ1402" s="5">
        <v>4</v>
      </c>
      <c r="AR1402" s="5">
        <v>1028.0999999999999</v>
      </c>
      <c r="AS1402" s="5">
        <v>0</v>
      </c>
      <c r="AT1402" s="5">
        <v>0</v>
      </c>
      <c r="AU1402" s="5">
        <v>0</v>
      </c>
      <c r="AV1402" s="5">
        <v>0</v>
      </c>
      <c r="AW1402" s="5">
        <v>0</v>
      </c>
      <c r="AX1402">
        <v>232</v>
      </c>
      <c r="AY1402">
        <v>1088</v>
      </c>
      <c r="AZ1402">
        <v>6.6</v>
      </c>
      <c r="BA1402">
        <v>6.7</v>
      </c>
      <c r="BB1402" s="55">
        <v>0.96736111111162504</v>
      </c>
    </row>
    <row r="1403" spans="2:54" x14ac:dyDescent="0.25">
      <c r="B1403" s="5">
        <v>6.8</v>
      </c>
      <c r="C1403" s="5">
        <v>85</v>
      </c>
      <c r="D1403" s="5">
        <v>4.5</v>
      </c>
      <c r="E1403" s="5">
        <v>6.8</v>
      </c>
      <c r="F1403" s="5">
        <v>4</v>
      </c>
      <c r="G1403" s="5">
        <v>5.8</v>
      </c>
      <c r="H1403" s="5">
        <v>1028</v>
      </c>
      <c r="I1403" s="5">
        <v>0</v>
      </c>
      <c r="J1403" s="5">
        <v>0</v>
      </c>
      <c r="K1403" s="5">
        <v>0</v>
      </c>
      <c r="L1403" s="5">
        <v>0</v>
      </c>
      <c r="M1403" s="5">
        <v>0</v>
      </c>
      <c r="N1403">
        <v>232</v>
      </c>
      <c r="O1403">
        <v>1088</v>
      </c>
      <c r="P1403">
        <v>6.6</v>
      </c>
      <c r="Q1403">
        <v>6.7</v>
      </c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6.8</v>
      </c>
      <c r="AM1403" s="5">
        <v>85</v>
      </c>
      <c r="AN1403" s="5">
        <v>4.5</v>
      </c>
      <c r="AO1403" s="5">
        <v>6.8</v>
      </c>
      <c r="AP1403" s="5">
        <v>4</v>
      </c>
      <c r="AQ1403" s="5">
        <v>5.8</v>
      </c>
      <c r="AR1403" s="5">
        <v>1028</v>
      </c>
      <c r="AS1403" s="5">
        <v>0</v>
      </c>
      <c r="AT1403" s="5">
        <v>0</v>
      </c>
      <c r="AU1403" s="5">
        <v>0</v>
      </c>
      <c r="AV1403" s="5">
        <v>0</v>
      </c>
      <c r="AW1403" s="5">
        <v>0</v>
      </c>
      <c r="AX1403">
        <v>232</v>
      </c>
      <c r="AY1403">
        <v>1088</v>
      </c>
      <c r="AZ1403">
        <v>6.6</v>
      </c>
      <c r="BA1403">
        <v>6.7</v>
      </c>
      <c r="BB1403" s="55">
        <v>0.96805555555607004</v>
      </c>
    </row>
    <row r="1404" spans="2:54" x14ac:dyDescent="0.25">
      <c r="B1404" s="5">
        <v>6.9</v>
      </c>
      <c r="C1404" s="5">
        <v>85</v>
      </c>
      <c r="D1404" s="5">
        <v>4.5999999999999996</v>
      </c>
      <c r="E1404" s="5">
        <v>6.9</v>
      </c>
      <c r="F1404" s="5">
        <v>3.2</v>
      </c>
      <c r="G1404" s="5">
        <v>3.6</v>
      </c>
      <c r="H1404" s="5">
        <v>1028.2</v>
      </c>
      <c r="I1404" s="5">
        <v>0</v>
      </c>
      <c r="J1404" s="5">
        <v>0</v>
      </c>
      <c r="K1404" s="5">
        <v>0</v>
      </c>
      <c r="L1404" s="5">
        <v>0</v>
      </c>
      <c r="M1404" s="5">
        <v>0</v>
      </c>
      <c r="N1404">
        <v>232</v>
      </c>
      <c r="O1404">
        <v>1088</v>
      </c>
      <c r="P1404">
        <v>6.7</v>
      </c>
      <c r="Q1404">
        <v>6.7</v>
      </c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6.9</v>
      </c>
      <c r="AM1404" s="5">
        <v>85</v>
      </c>
      <c r="AN1404" s="5">
        <v>4.5999999999999996</v>
      </c>
      <c r="AO1404" s="5">
        <v>6.9</v>
      </c>
      <c r="AP1404" s="5">
        <v>3.2</v>
      </c>
      <c r="AQ1404" s="5">
        <v>3.6</v>
      </c>
      <c r="AR1404" s="5">
        <v>1028.2</v>
      </c>
      <c r="AS1404" s="5">
        <v>0</v>
      </c>
      <c r="AT1404" s="5">
        <v>0</v>
      </c>
      <c r="AU1404" s="5">
        <v>0</v>
      </c>
      <c r="AV1404" s="5">
        <v>0</v>
      </c>
      <c r="AW1404" s="5">
        <v>0</v>
      </c>
      <c r="AX1404">
        <v>232</v>
      </c>
      <c r="AY1404">
        <v>1088</v>
      </c>
      <c r="AZ1404">
        <v>6.7</v>
      </c>
      <c r="BA1404">
        <v>6.7</v>
      </c>
      <c r="BB1404" s="55">
        <v>0.96875000000051503</v>
      </c>
    </row>
    <row r="1405" spans="2:54" x14ac:dyDescent="0.25">
      <c r="B1405" s="5">
        <v>6.9</v>
      </c>
      <c r="C1405" s="5">
        <v>85</v>
      </c>
      <c r="D1405" s="5">
        <v>4.5999999999999996</v>
      </c>
      <c r="E1405" s="5">
        <v>5.9</v>
      </c>
      <c r="F1405" s="5">
        <v>6.1</v>
      </c>
      <c r="G1405" s="5">
        <v>6.5</v>
      </c>
      <c r="H1405" s="5">
        <v>1028.0999999999999</v>
      </c>
      <c r="I1405" s="5">
        <v>0</v>
      </c>
      <c r="J1405" s="5">
        <v>0</v>
      </c>
      <c r="K1405" s="5">
        <v>0</v>
      </c>
      <c r="L1405" s="5">
        <v>0</v>
      </c>
      <c r="M1405" s="5">
        <v>0</v>
      </c>
      <c r="N1405">
        <v>232</v>
      </c>
      <c r="O1405">
        <v>1088</v>
      </c>
      <c r="P1405">
        <v>6.7</v>
      </c>
      <c r="Q1405">
        <v>6.7</v>
      </c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6.9</v>
      </c>
      <c r="AM1405" s="5">
        <v>85</v>
      </c>
      <c r="AN1405" s="5">
        <v>4.5999999999999996</v>
      </c>
      <c r="AO1405" s="5">
        <v>5.9</v>
      </c>
      <c r="AP1405" s="5">
        <v>6.1</v>
      </c>
      <c r="AQ1405" s="5">
        <v>6.5</v>
      </c>
      <c r="AR1405" s="5">
        <v>1028.0999999999999</v>
      </c>
      <c r="AS1405" s="5">
        <v>0</v>
      </c>
      <c r="AT1405" s="5">
        <v>0</v>
      </c>
      <c r="AU1405" s="5">
        <v>0</v>
      </c>
      <c r="AV1405" s="5">
        <v>0</v>
      </c>
      <c r="AW1405" s="5">
        <v>0</v>
      </c>
      <c r="AX1405">
        <v>232</v>
      </c>
      <c r="AY1405">
        <v>1088</v>
      </c>
      <c r="AZ1405">
        <v>6.7</v>
      </c>
      <c r="BA1405">
        <v>6.7</v>
      </c>
      <c r="BB1405" s="55">
        <v>0.96944444444496003</v>
      </c>
    </row>
    <row r="1406" spans="2:54" x14ac:dyDescent="0.25">
      <c r="B1406" s="5">
        <v>6.9</v>
      </c>
      <c r="C1406" s="5">
        <v>85</v>
      </c>
      <c r="D1406" s="5">
        <v>4.5999999999999996</v>
      </c>
      <c r="E1406" s="5">
        <v>6.9</v>
      </c>
      <c r="F1406" s="5">
        <v>3.6</v>
      </c>
      <c r="G1406" s="5">
        <v>4</v>
      </c>
      <c r="H1406" s="5">
        <v>1028.2</v>
      </c>
      <c r="I1406" s="5">
        <v>0</v>
      </c>
      <c r="J1406" s="5">
        <v>0</v>
      </c>
      <c r="K1406" s="5">
        <v>0</v>
      </c>
      <c r="L1406" s="5">
        <v>0</v>
      </c>
      <c r="M1406" s="5">
        <v>0</v>
      </c>
      <c r="N1406">
        <v>232</v>
      </c>
      <c r="O1406">
        <v>1088</v>
      </c>
      <c r="P1406">
        <v>6.7</v>
      </c>
      <c r="Q1406">
        <v>6.7</v>
      </c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6.9</v>
      </c>
      <c r="AM1406" s="5">
        <v>85</v>
      </c>
      <c r="AN1406" s="5">
        <v>4.5999999999999996</v>
      </c>
      <c r="AO1406" s="5">
        <v>6.9</v>
      </c>
      <c r="AP1406" s="5">
        <v>3.6</v>
      </c>
      <c r="AQ1406" s="5">
        <v>4</v>
      </c>
      <c r="AR1406" s="5">
        <v>1028.2</v>
      </c>
      <c r="AS1406" s="5">
        <v>0</v>
      </c>
      <c r="AT1406" s="5">
        <v>0</v>
      </c>
      <c r="AU1406" s="5">
        <v>0</v>
      </c>
      <c r="AV1406" s="5">
        <v>0</v>
      </c>
      <c r="AW1406" s="5">
        <v>0</v>
      </c>
      <c r="AX1406">
        <v>232</v>
      </c>
      <c r="AY1406">
        <v>1088</v>
      </c>
      <c r="AZ1406">
        <v>6.7</v>
      </c>
      <c r="BA1406">
        <v>6.7</v>
      </c>
      <c r="BB1406" s="55">
        <v>0.97013888888940503</v>
      </c>
    </row>
    <row r="1407" spans="2:54" x14ac:dyDescent="0.25">
      <c r="B1407" s="5">
        <v>6.9</v>
      </c>
      <c r="C1407" s="5">
        <v>85</v>
      </c>
      <c r="D1407" s="5">
        <v>4.5999999999999996</v>
      </c>
      <c r="E1407" s="5">
        <v>6.9</v>
      </c>
      <c r="F1407" s="5">
        <v>3.6</v>
      </c>
      <c r="G1407" s="5">
        <v>4.7</v>
      </c>
      <c r="H1407" s="5">
        <v>1028.2</v>
      </c>
      <c r="I1407" s="5">
        <v>0</v>
      </c>
      <c r="J1407" s="5">
        <v>0</v>
      </c>
      <c r="K1407" s="5">
        <v>0</v>
      </c>
      <c r="L1407" s="5">
        <v>0</v>
      </c>
      <c r="M1407" s="5">
        <v>0</v>
      </c>
      <c r="N1407">
        <v>232</v>
      </c>
      <c r="O1407">
        <v>1088</v>
      </c>
      <c r="P1407">
        <v>6.7</v>
      </c>
      <c r="Q1407">
        <v>6.7</v>
      </c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6.9</v>
      </c>
      <c r="AM1407" s="5">
        <v>85</v>
      </c>
      <c r="AN1407" s="5">
        <v>4.5999999999999996</v>
      </c>
      <c r="AO1407" s="5">
        <v>6.9</v>
      </c>
      <c r="AP1407" s="5">
        <v>3.6</v>
      </c>
      <c r="AQ1407" s="5">
        <v>4.7</v>
      </c>
      <c r="AR1407" s="5">
        <v>1028.2</v>
      </c>
      <c r="AS1407" s="5">
        <v>0</v>
      </c>
      <c r="AT1407" s="5">
        <v>0</v>
      </c>
      <c r="AU1407" s="5">
        <v>0</v>
      </c>
      <c r="AV1407" s="5">
        <v>0</v>
      </c>
      <c r="AW1407" s="5">
        <v>0</v>
      </c>
      <c r="AX1407">
        <v>232</v>
      </c>
      <c r="AY1407">
        <v>1088</v>
      </c>
      <c r="AZ1407">
        <v>6.7</v>
      </c>
      <c r="BA1407">
        <v>6.7</v>
      </c>
      <c r="BB1407" s="55">
        <v>0.97083333333385002</v>
      </c>
    </row>
    <row r="1408" spans="2:54" x14ac:dyDescent="0.25">
      <c r="B1408" s="5">
        <v>6.9</v>
      </c>
      <c r="C1408" s="5">
        <v>85</v>
      </c>
      <c r="D1408" s="5">
        <v>4.5999999999999996</v>
      </c>
      <c r="E1408" s="5">
        <v>6.9</v>
      </c>
      <c r="F1408" s="5">
        <v>2.9</v>
      </c>
      <c r="G1408" s="5">
        <v>3.2</v>
      </c>
      <c r="H1408" s="5">
        <v>1028.2</v>
      </c>
      <c r="I1408" s="5">
        <v>0</v>
      </c>
      <c r="J1408" s="5">
        <v>0</v>
      </c>
      <c r="K1408" s="5">
        <v>0</v>
      </c>
      <c r="L1408" s="5">
        <v>0</v>
      </c>
      <c r="M1408" s="5">
        <v>0</v>
      </c>
      <c r="N1408">
        <v>232</v>
      </c>
      <c r="O1408">
        <v>1088</v>
      </c>
      <c r="P1408">
        <v>6.7</v>
      </c>
      <c r="Q1408">
        <v>6.8</v>
      </c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6.9</v>
      </c>
      <c r="AM1408" s="5">
        <v>85</v>
      </c>
      <c r="AN1408" s="5">
        <v>4.5999999999999996</v>
      </c>
      <c r="AO1408" s="5">
        <v>6.9</v>
      </c>
      <c r="AP1408" s="5">
        <v>2.9</v>
      </c>
      <c r="AQ1408" s="5">
        <v>3.2</v>
      </c>
      <c r="AR1408" s="5">
        <v>1028.2</v>
      </c>
      <c r="AS1408" s="5">
        <v>0</v>
      </c>
      <c r="AT1408" s="5">
        <v>0</v>
      </c>
      <c r="AU1408" s="5">
        <v>0</v>
      </c>
      <c r="AV1408" s="5">
        <v>0</v>
      </c>
      <c r="AW1408" s="5">
        <v>0</v>
      </c>
      <c r="AX1408">
        <v>232</v>
      </c>
      <c r="AY1408">
        <v>1088</v>
      </c>
      <c r="AZ1408">
        <v>6.7</v>
      </c>
      <c r="BA1408">
        <v>6.8</v>
      </c>
      <c r="BB1408" s="55">
        <v>0.97152777777829502</v>
      </c>
    </row>
    <row r="1409" spans="2:54" x14ac:dyDescent="0.25">
      <c r="B1409" s="5">
        <v>6.9</v>
      </c>
      <c r="C1409" s="5">
        <v>85</v>
      </c>
      <c r="D1409" s="5">
        <v>4.5999999999999996</v>
      </c>
      <c r="E1409" s="5">
        <v>6.9</v>
      </c>
      <c r="F1409" s="5">
        <v>3.2</v>
      </c>
      <c r="G1409" s="5">
        <v>4</v>
      </c>
      <c r="H1409" s="5">
        <v>1028.0999999999999</v>
      </c>
      <c r="I1409" s="5">
        <v>0</v>
      </c>
      <c r="J1409" s="5">
        <v>0</v>
      </c>
      <c r="K1409" s="5">
        <v>0</v>
      </c>
      <c r="L1409" s="5">
        <v>0</v>
      </c>
      <c r="M1409" s="5">
        <v>0</v>
      </c>
      <c r="N1409">
        <v>232</v>
      </c>
      <c r="O1409">
        <v>1088</v>
      </c>
      <c r="P1409">
        <v>6.7</v>
      </c>
      <c r="Q1409">
        <v>6.8</v>
      </c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6.9</v>
      </c>
      <c r="AM1409" s="5">
        <v>85</v>
      </c>
      <c r="AN1409" s="5">
        <v>4.5999999999999996</v>
      </c>
      <c r="AO1409" s="5">
        <v>6.9</v>
      </c>
      <c r="AP1409" s="5">
        <v>3.2</v>
      </c>
      <c r="AQ1409" s="5">
        <v>4</v>
      </c>
      <c r="AR1409" s="5">
        <v>1028.0999999999999</v>
      </c>
      <c r="AS1409" s="5">
        <v>0</v>
      </c>
      <c r="AT1409" s="5">
        <v>0</v>
      </c>
      <c r="AU1409" s="5">
        <v>0</v>
      </c>
      <c r="AV1409" s="5">
        <v>0</v>
      </c>
      <c r="AW1409" s="5">
        <v>0</v>
      </c>
      <c r="AX1409">
        <v>232</v>
      </c>
      <c r="AY1409">
        <v>1088</v>
      </c>
      <c r="AZ1409">
        <v>6.7</v>
      </c>
      <c r="BA1409">
        <v>6.8</v>
      </c>
      <c r="BB1409" s="55">
        <v>0.97222222222274002</v>
      </c>
    </row>
    <row r="1410" spans="2:54" x14ac:dyDescent="0.25">
      <c r="B1410" s="5">
        <v>6.9</v>
      </c>
      <c r="C1410" s="5">
        <v>85</v>
      </c>
      <c r="D1410" s="5">
        <v>4.5999999999999996</v>
      </c>
      <c r="E1410" s="5">
        <v>6.9</v>
      </c>
      <c r="F1410" s="5">
        <v>3.6</v>
      </c>
      <c r="G1410" s="5">
        <v>4</v>
      </c>
      <c r="H1410" s="5">
        <v>1028.0999999999999</v>
      </c>
      <c r="I1410" s="5">
        <v>0</v>
      </c>
      <c r="J1410" s="5">
        <v>0</v>
      </c>
      <c r="K1410" s="5">
        <v>0</v>
      </c>
      <c r="L1410" s="5">
        <v>0</v>
      </c>
      <c r="M1410" s="5">
        <v>0</v>
      </c>
      <c r="N1410">
        <v>232</v>
      </c>
      <c r="O1410">
        <v>1088</v>
      </c>
      <c r="P1410">
        <v>6.7</v>
      </c>
      <c r="Q1410">
        <v>6.8</v>
      </c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6.9</v>
      </c>
      <c r="AM1410" s="5">
        <v>85</v>
      </c>
      <c r="AN1410" s="5">
        <v>4.5999999999999996</v>
      </c>
      <c r="AO1410" s="5">
        <v>6.9</v>
      </c>
      <c r="AP1410" s="5">
        <v>3.6</v>
      </c>
      <c r="AQ1410" s="5">
        <v>4</v>
      </c>
      <c r="AR1410" s="5">
        <v>1028.0999999999999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0</v>
      </c>
      <c r="AX1410">
        <v>232</v>
      </c>
      <c r="AY1410">
        <v>1088</v>
      </c>
      <c r="AZ1410">
        <v>6.7</v>
      </c>
      <c r="BA1410">
        <v>6.8</v>
      </c>
      <c r="BB1410" s="55">
        <v>0.97291666666718501</v>
      </c>
    </row>
    <row r="1411" spans="2:54" x14ac:dyDescent="0.25">
      <c r="B1411" s="5">
        <v>6.9</v>
      </c>
      <c r="C1411" s="5">
        <v>85</v>
      </c>
      <c r="D1411" s="5">
        <v>4.5999999999999996</v>
      </c>
      <c r="E1411" s="5">
        <v>6.9</v>
      </c>
      <c r="F1411" s="5">
        <v>1.8</v>
      </c>
      <c r="G1411" s="5">
        <v>3.6</v>
      </c>
      <c r="H1411" s="5">
        <v>1028.2</v>
      </c>
      <c r="I1411" s="5">
        <v>0</v>
      </c>
      <c r="J1411" s="5">
        <v>0</v>
      </c>
      <c r="K1411" s="5">
        <v>0</v>
      </c>
      <c r="L1411" s="5">
        <v>0</v>
      </c>
      <c r="M1411" s="5">
        <v>0</v>
      </c>
      <c r="N1411">
        <v>232</v>
      </c>
      <c r="O1411">
        <v>1088</v>
      </c>
      <c r="P1411">
        <v>6.8</v>
      </c>
      <c r="Q1411">
        <v>6.8</v>
      </c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6.9</v>
      </c>
      <c r="AM1411" s="5">
        <v>85</v>
      </c>
      <c r="AN1411" s="5">
        <v>4.5999999999999996</v>
      </c>
      <c r="AO1411" s="5">
        <v>6.9</v>
      </c>
      <c r="AP1411" s="5">
        <v>1.8</v>
      </c>
      <c r="AQ1411" s="5">
        <v>3.6</v>
      </c>
      <c r="AR1411" s="5">
        <v>1028.2</v>
      </c>
      <c r="AS1411" s="5">
        <v>0</v>
      </c>
      <c r="AT1411" s="5">
        <v>0</v>
      </c>
      <c r="AU1411" s="5">
        <v>0</v>
      </c>
      <c r="AV1411" s="5">
        <v>0</v>
      </c>
      <c r="AW1411" s="5">
        <v>0</v>
      </c>
      <c r="AX1411">
        <v>232</v>
      </c>
      <c r="AY1411">
        <v>1088</v>
      </c>
      <c r="AZ1411">
        <v>6.8</v>
      </c>
      <c r="BA1411">
        <v>6.8</v>
      </c>
      <c r="BB1411" s="55">
        <v>0.97361111111163001</v>
      </c>
    </row>
    <row r="1412" spans="2:54" x14ac:dyDescent="0.25">
      <c r="B1412" s="5">
        <v>6.9</v>
      </c>
      <c r="C1412" s="5">
        <v>85</v>
      </c>
      <c r="D1412" s="5">
        <v>4.5999999999999996</v>
      </c>
      <c r="E1412" s="5">
        <v>6.9</v>
      </c>
      <c r="F1412" s="5">
        <v>4.7</v>
      </c>
      <c r="G1412" s="5">
        <v>4.7</v>
      </c>
      <c r="H1412" s="5">
        <v>1028.0999999999999</v>
      </c>
      <c r="I1412" s="5">
        <v>0</v>
      </c>
      <c r="J1412" s="5">
        <v>0</v>
      </c>
      <c r="K1412" s="5">
        <v>0</v>
      </c>
      <c r="L1412" s="5">
        <v>0</v>
      </c>
      <c r="M1412" s="5">
        <v>0</v>
      </c>
      <c r="N1412">
        <v>232</v>
      </c>
      <c r="O1412">
        <v>1088</v>
      </c>
      <c r="P1412">
        <v>6.8</v>
      </c>
      <c r="Q1412">
        <v>6.8</v>
      </c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6.9</v>
      </c>
      <c r="AM1412" s="5">
        <v>85</v>
      </c>
      <c r="AN1412" s="5">
        <v>4.5999999999999996</v>
      </c>
      <c r="AO1412" s="5">
        <v>6.9</v>
      </c>
      <c r="AP1412" s="5">
        <v>4.7</v>
      </c>
      <c r="AQ1412" s="5">
        <v>4.7</v>
      </c>
      <c r="AR1412" s="5">
        <v>1028.0999999999999</v>
      </c>
      <c r="AS1412" s="5">
        <v>0</v>
      </c>
      <c r="AT1412" s="5">
        <v>0</v>
      </c>
      <c r="AU1412" s="5">
        <v>0</v>
      </c>
      <c r="AV1412" s="5">
        <v>0</v>
      </c>
      <c r="AW1412" s="5">
        <v>0</v>
      </c>
      <c r="AX1412">
        <v>232</v>
      </c>
      <c r="AY1412">
        <v>1088</v>
      </c>
      <c r="AZ1412">
        <v>6.8</v>
      </c>
      <c r="BA1412">
        <v>6.8</v>
      </c>
      <c r="BB1412" s="55">
        <v>0.97430555555607501</v>
      </c>
    </row>
    <row r="1413" spans="2:54" x14ac:dyDescent="0.25">
      <c r="B1413" s="5">
        <v>7</v>
      </c>
      <c r="C1413" s="5">
        <v>85</v>
      </c>
      <c r="D1413" s="5">
        <v>4.7</v>
      </c>
      <c r="E1413" s="5">
        <v>7</v>
      </c>
      <c r="F1413" s="5">
        <v>0</v>
      </c>
      <c r="G1413" s="5">
        <v>2.2000000000000002</v>
      </c>
      <c r="H1413" s="5">
        <v>1028.0999999999999</v>
      </c>
      <c r="I1413" s="5">
        <v>0</v>
      </c>
      <c r="J1413" s="5">
        <v>0</v>
      </c>
      <c r="K1413" s="5">
        <v>0</v>
      </c>
      <c r="L1413" s="5">
        <v>0</v>
      </c>
      <c r="M1413" s="5">
        <v>0</v>
      </c>
      <c r="N1413">
        <v>232</v>
      </c>
      <c r="O1413">
        <v>1088</v>
      </c>
      <c r="P1413">
        <v>6.8</v>
      </c>
      <c r="Q1413">
        <v>6.8</v>
      </c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7</v>
      </c>
      <c r="AM1413" s="5">
        <v>85</v>
      </c>
      <c r="AN1413" s="5">
        <v>4.7</v>
      </c>
      <c r="AO1413" s="5">
        <v>7</v>
      </c>
      <c r="AP1413" s="5">
        <v>0</v>
      </c>
      <c r="AQ1413" s="5">
        <v>2.2000000000000002</v>
      </c>
      <c r="AR1413" s="5">
        <v>1028.0999999999999</v>
      </c>
      <c r="AS1413" s="5">
        <v>0</v>
      </c>
      <c r="AT1413" s="5">
        <v>0</v>
      </c>
      <c r="AU1413" s="5">
        <v>0</v>
      </c>
      <c r="AV1413" s="5">
        <v>0</v>
      </c>
      <c r="AW1413" s="5">
        <v>0</v>
      </c>
      <c r="AX1413">
        <v>232</v>
      </c>
      <c r="AY1413">
        <v>1088</v>
      </c>
      <c r="AZ1413">
        <v>6.8</v>
      </c>
      <c r="BA1413">
        <v>6.8</v>
      </c>
      <c r="BB1413" s="55">
        <v>0.97500000000052001</v>
      </c>
    </row>
    <row r="1414" spans="2:54" x14ac:dyDescent="0.25">
      <c r="B1414" s="5">
        <v>7</v>
      </c>
      <c r="C1414" s="5">
        <v>85</v>
      </c>
      <c r="D1414" s="5">
        <v>4.7</v>
      </c>
      <c r="E1414" s="5">
        <v>7</v>
      </c>
      <c r="F1414" s="5">
        <v>2.5</v>
      </c>
      <c r="G1414" s="5">
        <v>4.3</v>
      </c>
      <c r="H1414" s="5">
        <v>1028.2</v>
      </c>
      <c r="I1414" s="5">
        <v>0</v>
      </c>
      <c r="J1414" s="5">
        <v>0</v>
      </c>
      <c r="K1414" s="5">
        <v>0</v>
      </c>
      <c r="L1414" s="5">
        <v>0</v>
      </c>
      <c r="M1414" s="5">
        <v>0</v>
      </c>
      <c r="N1414">
        <v>232</v>
      </c>
      <c r="O1414">
        <v>1088</v>
      </c>
      <c r="P1414">
        <v>6.8</v>
      </c>
      <c r="Q1414">
        <v>6.8</v>
      </c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7</v>
      </c>
      <c r="AM1414" s="5">
        <v>85</v>
      </c>
      <c r="AN1414" s="5">
        <v>4.7</v>
      </c>
      <c r="AO1414" s="5">
        <v>7</v>
      </c>
      <c r="AP1414" s="5">
        <v>2.5</v>
      </c>
      <c r="AQ1414" s="5">
        <v>4.3</v>
      </c>
      <c r="AR1414" s="5">
        <v>1028.2</v>
      </c>
      <c r="AS1414" s="5">
        <v>0</v>
      </c>
      <c r="AT1414" s="5">
        <v>0</v>
      </c>
      <c r="AU1414" s="5">
        <v>0</v>
      </c>
      <c r="AV1414" s="5">
        <v>0</v>
      </c>
      <c r="AW1414" s="5">
        <v>0</v>
      </c>
      <c r="AX1414">
        <v>232</v>
      </c>
      <c r="AY1414">
        <v>1088</v>
      </c>
      <c r="AZ1414">
        <v>6.8</v>
      </c>
      <c r="BA1414">
        <v>6.8</v>
      </c>
      <c r="BB1414" s="55">
        <v>0.975694444444965</v>
      </c>
    </row>
    <row r="1415" spans="2:54" x14ac:dyDescent="0.25">
      <c r="B1415" s="5">
        <v>7</v>
      </c>
      <c r="C1415" s="5">
        <v>85</v>
      </c>
      <c r="D1415" s="5">
        <v>4.7</v>
      </c>
      <c r="E1415" s="5">
        <v>7</v>
      </c>
      <c r="F1415" s="5">
        <v>3.2</v>
      </c>
      <c r="G1415" s="5">
        <v>4</v>
      </c>
      <c r="H1415" s="5">
        <v>1028.2</v>
      </c>
      <c r="I1415" s="5">
        <v>0</v>
      </c>
      <c r="J1415" s="5">
        <v>0</v>
      </c>
      <c r="K1415" s="5">
        <v>0</v>
      </c>
      <c r="L1415" s="5">
        <v>0</v>
      </c>
      <c r="M1415" s="5">
        <v>0</v>
      </c>
      <c r="N1415">
        <v>232</v>
      </c>
      <c r="O1415">
        <v>1088</v>
      </c>
      <c r="P1415">
        <v>6.8</v>
      </c>
      <c r="Q1415">
        <v>6.8</v>
      </c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7</v>
      </c>
      <c r="AM1415" s="5">
        <v>85</v>
      </c>
      <c r="AN1415" s="5">
        <v>4.7</v>
      </c>
      <c r="AO1415" s="5">
        <v>7</v>
      </c>
      <c r="AP1415" s="5">
        <v>3.2</v>
      </c>
      <c r="AQ1415" s="5">
        <v>4</v>
      </c>
      <c r="AR1415" s="5">
        <v>1028.2</v>
      </c>
      <c r="AS1415" s="5">
        <v>0</v>
      </c>
      <c r="AT1415" s="5">
        <v>0</v>
      </c>
      <c r="AU1415" s="5">
        <v>0</v>
      </c>
      <c r="AV1415" s="5">
        <v>0</v>
      </c>
      <c r="AW1415" s="5">
        <v>0</v>
      </c>
      <c r="AX1415">
        <v>232</v>
      </c>
      <c r="AY1415">
        <v>1088</v>
      </c>
      <c r="AZ1415">
        <v>6.8</v>
      </c>
      <c r="BA1415">
        <v>6.8</v>
      </c>
      <c r="BB1415" s="55">
        <v>0.97638888888941</v>
      </c>
    </row>
    <row r="1416" spans="2:54" x14ac:dyDescent="0.25">
      <c r="B1416" s="5">
        <v>7</v>
      </c>
      <c r="C1416" s="5">
        <v>85</v>
      </c>
      <c r="D1416" s="5">
        <v>4.7</v>
      </c>
      <c r="E1416" s="5">
        <v>7</v>
      </c>
      <c r="F1416" s="5">
        <v>2.2000000000000002</v>
      </c>
      <c r="G1416" s="5">
        <v>4.3</v>
      </c>
      <c r="H1416" s="5">
        <v>1028.2</v>
      </c>
      <c r="I1416" s="5">
        <v>0</v>
      </c>
      <c r="J1416" s="5">
        <v>0</v>
      </c>
      <c r="K1416" s="5">
        <v>0</v>
      </c>
      <c r="L1416" s="5">
        <v>0</v>
      </c>
      <c r="M1416" s="5">
        <v>0</v>
      </c>
      <c r="N1416">
        <v>232</v>
      </c>
      <c r="O1416">
        <v>1088</v>
      </c>
      <c r="P1416">
        <v>6.8</v>
      </c>
      <c r="Q1416">
        <v>6.9</v>
      </c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7</v>
      </c>
      <c r="AM1416" s="5">
        <v>85</v>
      </c>
      <c r="AN1416" s="5">
        <v>4.7</v>
      </c>
      <c r="AO1416" s="5">
        <v>7</v>
      </c>
      <c r="AP1416" s="5">
        <v>2.2000000000000002</v>
      </c>
      <c r="AQ1416" s="5">
        <v>4.3</v>
      </c>
      <c r="AR1416" s="5">
        <v>1028.2</v>
      </c>
      <c r="AS1416" s="5">
        <v>0</v>
      </c>
      <c r="AT1416" s="5">
        <v>0</v>
      </c>
      <c r="AU1416" s="5">
        <v>0</v>
      </c>
      <c r="AV1416" s="5">
        <v>0</v>
      </c>
      <c r="AW1416" s="5">
        <v>0</v>
      </c>
      <c r="AX1416">
        <v>232</v>
      </c>
      <c r="AY1416">
        <v>1088</v>
      </c>
      <c r="AZ1416">
        <v>6.8</v>
      </c>
      <c r="BA1416">
        <v>6.9</v>
      </c>
      <c r="BB1416" s="55">
        <v>0.977083333333855</v>
      </c>
    </row>
    <row r="1417" spans="2:54" x14ac:dyDescent="0.25">
      <c r="B1417" s="5">
        <v>7</v>
      </c>
      <c r="C1417" s="5">
        <v>85</v>
      </c>
      <c r="D1417" s="5">
        <v>4.7</v>
      </c>
      <c r="E1417" s="5">
        <v>7</v>
      </c>
      <c r="F1417" s="5">
        <v>2.2000000000000002</v>
      </c>
      <c r="G1417" s="5">
        <v>2.9</v>
      </c>
      <c r="H1417" s="5">
        <v>1028.3</v>
      </c>
      <c r="I1417" s="5">
        <v>0</v>
      </c>
      <c r="J1417" s="5">
        <v>0</v>
      </c>
      <c r="K1417" s="5">
        <v>0</v>
      </c>
      <c r="L1417" s="5">
        <v>0</v>
      </c>
      <c r="M1417" s="5">
        <v>0</v>
      </c>
      <c r="N1417">
        <v>232</v>
      </c>
      <c r="O1417">
        <v>1088</v>
      </c>
      <c r="P1417">
        <v>6.8</v>
      </c>
      <c r="Q1417">
        <v>6.9</v>
      </c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7</v>
      </c>
      <c r="AM1417" s="5">
        <v>85</v>
      </c>
      <c r="AN1417" s="5">
        <v>4.7</v>
      </c>
      <c r="AO1417" s="5">
        <v>7</v>
      </c>
      <c r="AP1417" s="5">
        <v>2.2000000000000002</v>
      </c>
      <c r="AQ1417" s="5">
        <v>2.9</v>
      </c>
      <c r="AR1417" s="5">
        <v>1028.3</v>
      </c>
      <c r="AS1417" s="5">
        <v>0</v>
      </c>
      <c r="AT1417" s="5">
        <v>0</v>
      </c>
      <c r="AU1417" s="5">
        <v>0</v>
      </c>
      <c r="AV1417" s="5">
        <v>0</v>
      </c>
      <c r="AW1417" s="5">
        <v>0</v>
      </c>
      <c r="AX1417">
        <v>232</v>
      </c>
      <c r="AY1417">
        <v>1088</v>
      </c>
      <c r="AZ1417">
        <v>6.8</v>
      </c>
      <c r="BA1417">
        <v>6.9</v>
      </c>
      <c r="BB1417" s="55">
        <v>0.97777777777829999</v>
      </c>
    </row>
    <row r="1418" spans="2:54" x14ac:dyDescent="0.25">
      <c r="B1418" s="5">
        <v>7</v>
      </c>
      <c r="C1418" s="5">
        <v>85</v>
      </c>
      <c r="D1418" s="5">
        <v>4.7</v>
      </c>
      <c r="E1418" s="5">
        <v>7</v>
      </c>
      <c r="F1418" s="5">
        <v>3.2</v>
      </c>
      <c r="G1418" s="5">
        <v>4.7</v>
      </c>
      <c r="H1418" s="5">
        <v>1028.0999999999999</v>
      </c>
      <c r="I1418" s="5">
        <v>0</v>
      </c>
      <c r="J1418" s="5">
        <v>0</v>
      </c>
      <c r="K1418" s="5">
        <v>0</v>
      </c>
      <c r="L1418" s="5">
        <v>0</v>
      </c>
      <c r="M1418" s="5">
        <v>0</v>
      </c>
      <c r="N1418">
        <v>232</v>
      </c>
      <c r="O1418">
        <v>1088</v>
      </c>
      <c r="P1418">
        <v>6.9</v>
      </c>
      <c r="Q1418">
        <v>6.9</v>
      </c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7</v>
      </c>
      <c r="AM1418" s="5">
        <v>85</v>
      </c>
      <c r="AN1418" s="5">
        <v>4.7</v>
      </c>
      <c r="AO1418" s="5">
        <v>7</v>
      </c>
      <c r="AP1418" s="5">
        <v>3.2</v>
      </c>
      <c r="AQ1418" s="5">
        <v>4.7</v>
      </c>
      <c r="AR1418" s="5">
        <v>1028.0999999999999</v>
      </c>
      <c r="AS1418" s="5">
        <v>0</v>
      </c>
      <c r="AT1418" s="5">
        <v>0</v>
      </c>
      <c r="AU1418" s="5">
        <v>0</v>
      </c>
      <c r="AV1418" s="5">
        <v>0</v>
      </c>
      <c r="AW1418" s="5">
        <v>0</v>
      </c>
      <c r="AX1418">
        <v>232</v>
      </c>
      <c r="AY1418">
        <v>1088</v>
      </c>
      <c r="AZ1418">
        <v>6.9</v>
      </c>
      <c r="BA1418">
        <v>6.9</v>
      </c>
      <c r="BB1418" s="55">
        <v>0.97847222222274499</v>
      </c>
    </row>
    <row r="1419" spans="2:54" x14ac:dyDescent="0.25">
      <c r="B1419" s="5">
        <v>7.1</v>
      </c>
      <c r="C1419" s="5">
        <v>85</v>
      </c>
      <c r="D1419" s="5">
        <v>4.7</v>
      </c>
      <c r="E1419" s="5">
        <v>7.1</v>
      </c>
      <c r="F1419" s="5">
        <v>2.2000000000000002</v>
      </c>
      <c r="G1419" s="5">
        <v>2.9</v>
      </c>
      <c r="H1419" s="5">
        <v>1028</v>
      </c>
      <c r="I1419" s="5">
        <v>0</v>
      </c>
      <c r="J1419" s="5">
        <v>0</v>
      </c>
      <c r="K1419" s="5">
        <v>0</v>
      </c>
      <c r="L1419" s="5">
        <v>0</v>
      </c>
      <c r="M1419" s="5">
        <v>0</v>
      </c>
      <c r="N1419">
        <v>232</v>
      </c>
      <c r="O1419">
        <v>1088</v>
      </c>
      <c r="P1419">
        <v>6.8</v>
      </c>
      <c r="Q1419">
        <v>6.9</v>
      </c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7.1</v>
      </c>
      <c r="AM1419" s="5">
        <v>85</v>
      </c>
      <c r="AN1419" s="5">
        <v>4.7</v>
      </c>
      <c r="AO1419" s="5">
        <v>7.1</v>
      </c>
      <c r="AP1419" s="5">
        <v>2.2000000000000002</v>
      </c>
      <c r="AQ1419" s="5">
        <v>2.9</v>
      </c>
      <c r="AR1419" s="5">
        <v>1028</v>
      </c>
      <c r="AS1419" s="5">
        <v>0</v>
      </c>
      <c r="AT1419" s="5">
        <v>0</v>
      </c>
      <c r="AU1419" s="5">
        <v>0</v>
      </c>
      <c r="AV1419" s="5">
        <v>0</v>
      </c>
      <c r="AW1419" s="5">
        <v>0</v>
      </c>
      <c r="AX1419">
        <v>232</v>
      </c>
      <c r="AY1419">
        <v>1088</v>
      </c>
      <c r="AZ1419">
        <v>6.8</v>
      </c>
      <c r="BA1419">
        <v>6.9</v>
      </c>
      <c r="BB1419" s="55">
        <v>0.97916666666718999</v>
      </c>
    </row>
    <row r="1420" spans="2:54" x14ac:dyDescent="0.25">
      <c r="B1420" s="5">
        <v>7.1</v>
      </c>
      <c r="C1420" s="5">
        <v>85</v>
      </c>
      <c r="D1420" s="5">
        <v>4.7</v>
      </c>
      <c r="E1420" s="5">
        <v>7.1</v>
      </c>
      <c r="F1420" s="5">
        <v>2.9</v>
      </c>
      <c r="G1420" s="5">
        <v>2.9</v>
      </c>
      <c r="H1420" s="5">
        <v>1027.9000000000001</v>
      </c>
      <c r="I1420" s="5">
        <v>0</v>
      </c>
      <c r="J1420" s="5">
        <v>0</v>
      </c>
      <c r="K1420" s="5">
        <v>0</v>
      </c>
      <c r="L1420" s="5">
        <v>0</v>
      </c>
      <c r="M1420" s="5">
        <v>0</v>
      </c>
      <c r="N1420">
        <v>232</v>
      </c>
      <c r="O1420">
        <v>1088</v>
      </c>
      <c r="P1420">
        <v>6.9</v>
      </c>
      <c r="Q1420">
        <v>6.9</v>
      </c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7.1</v>
      </c>
      <c r="AM1420" s="5">
        <v>85</v>
      </c>
      <c r="AN1420" s="5">
        <v>4.7</v>
      </c>
      <c r="AO1420" s="5">
        <v>7.1</v>
      </c>
      <c r="AP1420" s="5">
        <v>2.9</v>
      </c>
      <c r="AQ1420" s="5">
        <v>2.9</v>
      </c>
      <c r="AR1420" s="5">
        <v>1027.9000000000001</v>
      </c>
      <c r="AS1420" s="5">
        <v>0</v>
      </c>
      <c r="AT1420" s="5">
        <v>0</v>
      </c>
      <c r="AU1420" s="5">
        <v>0</v>
      </c>
      <c r="AV1420" s="5">
        <v>0</v>
      </c>
      <c r="AW1420" s="5">
        <v>0</v>
      </c>
      <c r="AX1420">
        <v>232</v>
      </c>
      <c r="AY1420">
        <v>1088</v>
      </c>
      <c r="AZ1420">
        <v>6.9</v>
      </c>
      <c r="BA1420">
        <v>6.9</v>
      </c>
      <c r="BB1420" s="55">
        <v>0.97986111111163499</v>
      </c>
    </row>
    <row r="1421" spans="2:54" x14ac:dyDescent="0.25">
      <c r="B1421" s="5">
        <v>7.1</v>
      </c>
      <c r="C1421" s="5">
        <v>85</v>
      </c>
      <c r="D1421" s="5">
        <v>4.7</v>
      </c>
      <c r="E1421" s="5">
        <v>7.1</v>
      </c>
      <c r="F1421" s="5">
        <v>1.8</v>
      </c>
      <c r="G1421" s="5">
        <v>2.9</v>
      </c>
      <c r="H1421" s="5">
        <v>1028.2</v>
      </c>
      <c r="I1421" s="5">
        <v>0</v>
      </c>
      <c r="J1421" s="5">
        <v>0</v>
      </c>
      <c r="K1421" s="5">
        <v>0</v>
      </c>
      <c r="L1421" s="5">
        <v>0</v>
      </c>
      <c r="M1421" s="5">
        <v>0</v>
      </c>
      <c r="N1421">
        <v>232</v>
      </c>
      <c r="O1421">
        <v>1088</v>
      </c>
      <c r="P1421">
        <v>6.9</v>
      </c>
      <c r="Q1421">
        <v>6.9</v>
      </c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7.1</v>
      </c>
      <c r="AM1421" s="5">
        <v>85</v>
      </c>
      <c r="AN1421" s="5">
        <v>4.7</v>
      </c>
      <c r="AO1421" s="5">
        <v>7.1</v>
      </c>
      <c r="AP1421" s="5">
        <v>1.8</v>
      </c>
      <c r="AQ1421" s="5">
        <v>2.9</v>
      </c>
      <c r="AR1421" s="5">
        <v>1028.2</v>
      </c>
      <c r="AS1421" s="5">
        <v>0</v>
      </c>
      <c r="AT1421" s="5">
        <v>0</v>
      </c>
      <c r="AU1421" s="5">
        <v>0</v>
      </c>
      <c r="AV1421" s="5">
        <v>0</v>
      </c>
      <c r="AW1421" s="5">
        <v>0</v>
      </c>
      <c r="AX1421">
        <v>232</v>
      </c>
      <c r="AY1421">
        <v>1088</v>
      </c>
      <c r="AZ1421">
        <v>6.9</v>
      </c>
      <c r="BA1421">
        <v>6.9</v>
      </c>
      <c r="BB1421" s="55">
        <v>0.98055555555607998</v>
      </c>
    </row>
    <row r="1422" spans="2:54" x14ac:dyDescent="0.25">
      <c r="B1422" s="5">
        <v>7.1</v>
      </c>
      <c r="C1422" s="5">
        <v>85</v>
      </c>
      <c r="D1422" s="5">
        <v>4.7</v>
      </c>
      <c r="E1422" s="5">
        <v>7.1</v>
      </c>
      <c r="F1422" s="5">
        <v>2.2000000000000002</v>
      </c>
      <c r="G1422" s="5">
        <v>4</v>
      </c>
      <c r="H1422" s="5">
        <v>1028.0999999999999</v>
      </c>
      <c r="I1422" s="5">
        <v>0</v>
      </c>
      <c r="J1422" s="5">
        <v>0</v>
      </c>
      <c r="K1422" s="5">
        <v>0</v>
      </c>
      <c r="L1422" s="5">
        <v>0</v>
      </c>
      <c r="M1422" s="5">
        <v>0</v>
      </c>
      <c r="N1422">
        <v>232</v>
      </c>
      <c r="O1422">
        <v>1088</v>
      </c>
      <c r="P1422">
        <v>6.9</v>
      </c>
      <c r="Q1422">
        <v>6.9</v>
      </c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7.1</v>
      </c>
      <c r="AM1422" s="5">
        <v>85</v>
      </c>
      <c r="AN1422" s="5">
        <v>4.7</v>
      </c>
      <c r="AO1422" s="5">
        <v>7.1</v>
      </c>
      <c r="AP1422" s="5">
        <v>2.2000000000000002</v>
      </c>
      <c r="AQ1422" s="5">
        <v>4</v>
      </c>
      <c r="AR1422" s="5">
        <v>1028.0999999999999</v>
      </c>
      <c r="AS1422" s="5">
        <v>0</v>
      </c>
      <c r="AT1422" s="5">
        <v>0</v>
      </c>
      <c r="AU1422" s="5">
        <v>0</v>
      </c>
      <c r="AV1422" s="5">
        <v>0</v>
      </c>
      <c r="AW1422" s="5">
        <v>0</v>
      </c>
      <c r="AX1422">
        <v>232</v>
      </c>
      <c r="AY1422">
        <v>1088</v>
      </c>
      <c r="AZ1422">
        <v>6.9</v>
      </c>
      <c r="BA1422">
        <v>6.9</v>
      </c>
      <c r="BB1422" s="55">
        <v>0.98125000000052498</v>
      </c>
    </row>
    <row r="1423" spans="2:54" x14ac:dyDescent="0.25">
      <c r="B1423" s="5">
        <v>7.1</v>
      </c>
      <c r="C1423" s="5">
        <v>85</v>
      </c>
      <c r="D1423" s="5">
        <v>4.7</v>
      </c>
      <c r="E1423" s="5">
        <v>7.1</v>
      </c>
      <c r="F1423" s="5">
        <v>2.5</v>
      </c>
      <c r="G1423" s="5">
        <v>2.5</v>
      </c>
      <c r="H1423" s="5">
        <v>1028.0999999999999</v>
      </c>
      <c r="I1423" s="5">
        <v>0</v>
      </c>
      <c r="J1423" s="5">
        <v>0</v>
      </c>
      <c r="K1423" s="5">
        <v>0</v>
      </c>
      <c r="L1423" s="5">
        <v>0</v>
      </c>
      <c r="M1423" s="5">
        <v>0</v>
      </c>
      <c r="N1423">
        <v>232</v>
      </c>
      <c r="O1423">
        <v>1088</v>
      </c>
      <c r="P1423">
        <v>6.9</v>
      </c>
      <c r="Q1423">
        <v>7</v>
      </c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7.1</v>
      </c>
      <c r="AM1423" s="5">
        <v>85</v>
      </c>
      <c r="AN1423" s="5">
        <v>4.7</v>
      </c>
      <c r="AO1423" s="5">
        <v>7.1</v>
      </c>
      <c r="AP1423" s="5">
        <v>2.5</v>
      </c>
      <c r="AQ1423" s="5">
        <v>2.5</v>
      </c>
      <c r="AR1423" s="5">
        <v>1028.0999999999999</v>
      </c>
      <c r="AS1423" s="5">
        <v>0</v>
      </c>
      <c r="AT1423" s="5">
        <v>0</v>
      </c>
      <c r="AU1423" s="5">
        <v>0</v>
      </c>
      <c r="AV1423" s="5">
        <v>0</v>
      </c>
      <c r="AW1423" s="5">
        <v>0</v>
      </c>
      <c r="AX1423">
        <v>232</v>
      </c>
      <c r="AY1423">
        <v>1088</v>
      </c>
      <c r="AZ1423">
        <v>6.9</v>
      </c>
      <c r="BA1423">
        <v>7</v>
      </c>
      <c r="BB1423" s="55">
        <v>0.98194444444496998</v>
      </c>
    </row>
    <row r="1424" spans="2:54" x14ac:dyDescent="0.25">
      <c r="B1424" s="5">
        <v>7.1</v>
      </c>
      <c r="C1424" s="5">
        <v>85</v>
      </c>
      <c r="D1424" s="5">
        <v>4.7</v>
      </c>
      <c r="E1424" s="5">
        <v>7.1</v>
      </c>
      <c r="F1424" s="5">
        <v>4.3</v>
      </c>
      <c r="G1424" s="5">
        <v>4.3</v>
      </c>
      <c r="H1424" s="5">
        <v>1028.0999999999999</v>
      </c>
      <c r="I1424" s="5">
        <v>0</v>
      </c>
      <c r="J1424" s="5">
        <v>0</v>
      </c>
      <c r="K1424" s="5">
        <v>0</v>
      </c>
      <c r="L1424" s="5">
        <v>0</v>
      </c>
      <c r="M1424" s="5">
        <v>0</v>
      </c>
      <c r="N1424">
        <v>232</v>
      </c>
      <c r="O1424">
        <v>1088</v>
      </c>
      <c r="P1424">
        <v>6.9</v>
      </c>
      <c r="Q1424">
        <v>6.9</v>
      </c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7.1</v>
      </c>
      <c r="AM1424" s="5">
        <v>85</v>
      </c>
      <c r="AN1424" s="5">
        <v>4.7</v>
      </c>
      <c r="AO1424" s="5">
        <v>7.1</v>
      </c>
      <c r="AP1424" s="5">
        <v>4.3</v>
      </c>
      <c r="AQ1424" s="5">
        <v>4.3</v>
      </c>
      <c r="AR1424" s="5">
        <v>1028.0999999999999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0</v>
      </c>
      <c r="AX1424">
        <v>232</v>
      </c>
      <c r="AY1424">
        <v>1088</v>
      </c>
      <c r="AZ1424">
        <v>6.9</v>
      </c>
      <c r="BA1424">
        <v>6.9</v>
      </c>
      <c r="BB1424" s="55">
        <v>0.98263888888941497</v>
      </c>
    </row>
    <row r="1425" spans="2:54" x14ac:dyDescent="0.25">
      <c r="B1425" s="5">
        <v>7.2</v>
      </c>
      <c r="C1425" s="5">
        <v>85</v>
      </c>
      <c r="D1425" s="5">
        <v>4.8</v>
      </c>
      <c r="E1425" s="5">
        <v>6.6</v>
      </c>
      <c r="F1425" s="5">
        <v>5</v>
      </c>
      <c r="G1425" s="5">
        <v>6.5</v>
      </c>
      <c r="H1425" s="5">
        <v>1028.0999999999999</v>
      </c>
      <c r="I1425" s="5">
        <v>0</v>
      </c>
      <c r="J1425" s="5">
        <v>0</v>
      </c>
      <c r="K1425" s="5">
        <v>0</v>
      </c>
      <c r="L1425" s="5">
        <v>0</v>
      </c>
      <c r="M1425" s="5">
        <v>0</v>
      </c>
      <c r="N1425">
        <v>232</v>
      </c>
      <c r="O1425">
        <v>1088</v>
      </c>
      <c r="P1425">
        <v>6.9</v>
      </c>
      <c r="Q1425">
        <v>7</v>
      </c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7.2</v>
      </c>
      <c r="AM1425" s="5">
        <v>85</v>
      </c>
      <c r="AN1425" s="5">
        <v>4.8</v>
      </c>
      <c r="AO1425" s="5">
        <v>6.6</v>
      </c>
      <c r="AP1425" s="5">
        <v>5</v>
      </c>
      <c r="AQ1425" s="5">
        <v>6.5</v>
      </c>
      <c r="AR1425" s="5">
        <v>1028.0999999999999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0</v>
      </c>
      <c r="AX1425">
        <v>232</v>
      </c>
      <c r="AY1425">
        <v>1088</v>
      </c>
      <c r="AZ1425">
        <v>6.9</v>
      </c>
      <c r="BA1425">
        <v>7</v>
      </c>
      <c r="BB1425" s="55">
        <v>0.98333333333385997</v>
      </c>
    </row>
    <row r="1426" spans="2:54" x14ac:dyDescent="0.25">
      <c r="B1426" s="5">
        <v>7.2</v>
      </c>
      <c r="C1426" s="5">
        <v>85</v>
      </c>
      <c r="D1426" s="5">
        <v>4.8</v>
      </c>
      <c r="E1426" s="5">
        <v>7.2</v>
      </c>
      <c r="F1426" s="5">
        <v>4.3</v>
      </c>
      <c r="G1426" s="5">
        <v>4.3</v>
      </c>
      <c r="H1426" s="5">
        <v>1028.0999999999999</v>
      </c>
      <c r="I1426" s="5">
        <v>0</v>
      </c>
      <c r="J1426" s="5">
        <v>0</v>
      </c>
      <c r="K1426" s="5">
        <v>0</v>
      </c>
      <c r="L1426" s="5">
        <v>0</v>
      </c>
      <c r="M1426" s="5">
        <v>0</v>
      </c>
      <c r="N1426">
        <v>232</v>
      </c>
      <c r="O1426">
        <v>1088</v>
      </c>
      <c r="P1426">
        <v>7</v>
      </c>
      <c r="Q1426">
        <v>7</v>
      </c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7.2</v>
      </c>
      <c r="AM1426" s="5">
        <v>85</v>
      </c>
      <c r="AN1426" s="5">
        <v>4.8</v>
      </c>
      <c r="AO1426" s="5">
        <v>7.2</v>
      </c>
      <c r="AP1426" s="5">
        <v>4.3</v>
      </c>
      <c r="AQ1426" s="5">
        <v>4.3</v>
      </c>
      <c r="AR1426" s="5">
        <v>1028.0999999999999</v>
      </c>
      <c r="AS1426" s="5">
        <v>0</v>
      </c>
      <c r="AT1426" s="5">
        <v>0</v>
      </c>
      <c r="AU1426" s="5">
        <v>0</v>
      </c>
      <c r="AV1426" s="5">
        <v>0</v>
      </c>
      <c r="AW1426" s="5">
        <v>0</v>
      </c>
      <c r="AX1426">
        <v>232</v>
      </c>
      <c r="AY1426">
        <v>1088</v>
      </c>
      <c r="AZ1426">
        <v>7</v>
      </c>
      <c r="BA1426">
        <v>7</v>
      </c>
      <c r="BB1426" s="55">
        <v>0.98402777777830497</v>
      </c>
    </row>
    <row r="1427" spans="2:54" x14ac:dyDescent="0.25">
      <c r="B1427" s="5">
        <v>7.2</v>
      </c>
      <c r="C1427" s="5">
        <v>85</v>
      </c>
      <c r="D1427" s="5">
        <v>4.8</v>
      </c>
      <c r="E1427" s="5">
        <v>7.2</v>
      </c>
      <c r="F1427" s="5">
        <v>4</v>
      </c>
      <c r="G1427" s="5">
        <v>4</v>
      </c>
      <c r="H1427" s="5">
        <v>1028</v>
      </c>
      <c r="I1427" s="5">
        <v>0</v>
      </c>
      <c r="J1427" s="5">
        <v>0</v>
      </c>
      <c r="K1427" s="5">
        <v>0</v>
      </c>
      <c r="L1427" s="5">
        <v>0</v>
      </c>
      <c r="M1427" s="5">
        <v>0</v>
      </c>
      <c r="N1427">
        <v>232</v>
      </c>
      <c r="O1427">
        <v>1088</v>
      </c>
      <c r="P1427">
        <v>7</v>
      </c>
      <c r="Q1427">
        <v>7</v>
      </c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7.2</v>
      </c>
      <c r="AM1427" s="5">
        <v>85</v>
      </c>
      <c r="AN1427" s="5">
        <v>4.8</v>
      </c>
      <c r="AO1427" s="5">
        <v>7.2</v>
      </c>
      <c r="AP1427" s="5">
        <v>4</v>
      </c>
      <c r="AQ1427" s="5">
        <v>4</v>
      </c>
      <c r="AR1427" s="5">
        <v>1028</v>
      </c>
      <c r="AS1427" s="5">
        <v>0</v>
      </c>
      <c r="AT1427" s="5">
        <v>0</v>
      </c>
      <c r="AU1427" s="5">
        <v>0</v>
      </c>
      <c r="AV1427" s="5">
        <v>0</v>
      </c>
      <c r="AW1427" s="5">
        <v>0</v>
      </c>
      <c r="AX1427">
        <v>232</v>
      </c>
      <c r="AY1427">
        <v>1088</v>
      </c>
      <c r="AZ1427">
        <v>7</v>
      </c>
      <c r="BA1427">
        <v>7</v>
      </c>
      <c r="BB1427" s="55">
        <v>0.98472222222274997</v>
      </c>
    </row>
    <row r="1428" spans="2:54" x14ac:dyDescent="0.25">
      <c r="B1428" s="5">
        <v>7.2</v>
      </c>
      <c r="C1428" s="5">
        <v>85</v>
      </c>
      <c r="D1428" s="5">
        <v>4.8</v>
      </c>
      <c r="E1428" s="5">
        <v>6</v>
      </c>
      <c r="F1428" s="5">
        <v>6.8</v>
      </c>
      <c r="G1428" s="5">
        <v>6.8</v>
      </c>
      <c r="H1428" s="5">
        <v>1028</v>
      </c>
      <c r="I1428" s="5">
        <v>0</v>
      </c>
      <c r="J1428" s="5">
        <v>0</v>
      </c>
      <c r="K1428" s="5">
        <v>0</v>
      </c>
      <c r="L1428" s="5">
        <v>0</v>
      </c>
      <c r="M1428" s="5">
        <v>0</v>
      </c>
      <c r="N1428">
        <v>232</v>
      </c>
      <c r="O1428">
        <v>1088</v>
      </c>
      <c r="P1428">
        <v>7</v>
      </c>
      <c r="Q1428">
        <v>7</v>
      </c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7.2</v>
      </c>
      <c r="AM1428" s="5">
        <v>85</v>
      </c>
      <c r="AN1428" s="5">
        <v>4.8</v>
      </c>
      <c r="AO1428" s="5">
        <v>6</v>
      </c>
      <c r="AP1428" s="5">
        <v>6.8</v>
      </c>
      <c r="AQ1428" s="5">
        <v>6.8</v>
      </c>
      <c r="AR1428" s="5">
        <v>1028</v>
      </c>
      <c r="AS1428" s="5">
        <v>0</v>
      </c>
      <c r="AT1428" s="5">
        <v>0</v>
      </c>
      <c r="AU1428" s="5">
        <v>0</v>
      </c>
      <c r="AV1428" s="5">
        <v>0</v>
      </c>
      <c r="AW1428" s="5">
        <v>0</v>
      </c>
      <c r="AX1428">
        <v>232</v>
      </c>
      <c r="AY1428">
        <v>1088</v>
      </c>
      <c r="AZ1428">
        <v>7</v>
      </c>
      <c r="BA1428">
        <v>7</v>
      </c>
      <c r="BB1428" s="55">
        <v>0.98541666666719496</v>
      </c>
    </row>
    <row r="1429" spans="2:54" x14ac:dyDescent="0.25">
      <c r="B1429" s="5">
        <v>7.2</v>
      </c>
      <c r="C1429" s="5">
        <v>85</v>
      </c>
      <c r="D1429" s="5">
        <v>4.8</v>
      </c>
      <c r="E1429" s="5">
        <v>6.4</v>
      </c>
      <c r="F1429" s="5">
        <v>5.4</v>
      </c>
      <c r="G1429" s="5">
        <v>5.8</v>
      </c>
      <c r="H1429" s="5">
        <v>1027.9000000000001</v>
      </c>
      <c r="I1429" s="5">
        <v>0</v>
      </c>
      <c r="J1429" s="5">
        <v>0</v>
      </c>
      <c r="K1429" s="5">
        <v>0</v>
      </c>
      <c r="L1429" s="5">
        <v>0</v>
      </c>
      <c r="M1429" s="5">
        <v>0</v>
      </c>
      <c r="N1429">
        <v>232</v>
      </c>
      <c r="O1429">
        <v>1088</v>
      </c>
      <c r="P1429">
        <v>7</v>
      </c>
      <c r="Q1429">
        <v>7</v>
      </c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7.2</v>
      </c>
      <c r="AM1429" s="5">
        <v>85</v>
      </c>
      <c r="AN1429" s="5">
        <v>4.8</v>
      </c>
      <c r="AO1429" s="5">
        <v>6.4</v>
      </c>
      <c r="AP1429" s="5">
        <v>5.4</v>
      </c>
      <c r="AQ1429" s="5">
        <v>5.8</v>
      </c>
      <c r="AR1429" s="5">
        <v>1027.9000000000001</v>
      </c>
      <c r="AS1429" s="5">
        <v>0</v>
      </c>
      <c r="AT1429" s="5">
        <v>0</v>
      </c>
      <c r="AU1429" s="5">
        <v>0</v>
      </c>
      <c r="AV1429" s="5">
        <v>0</v>
      </c>
      <c r="AW1429" s="5">
        <v>0</v>
      </c>
      <c r="AX1429">
        <v>232</v>
      </c>
      <c r="AY1429">
        <v>1088</v>
      </c>
      <c r="AZ1429">
        <v>7</v>
      </c>
      <c r="BA1429">
        <v>7</v>
      </c>
      <c r="BB1429" s="55">
        <v>0.98611111111163996</v>
      </c>
    </row>
    <row r="1430" spans="2:54" x14ac:dyDescent="0.25">
      <c r="B1430" s="5">
        <v>7.3</v>
      </c>
      <c r="C1430" s="5">
        <v>85</v>
      </c>
      <c r="D1430" s="5">
        <v>4.9000000000000004</v>
      </c>
      <c r="E1430" s="5">
        <v>6.4</v>
      </c>
      <c r="F1430" s="5">
        <v>5.8</v>
      </c>
      <c r="G1430" s="5">
        <v>5.8</v>
      </c>
      <c r="H1430" s="5">
        <v>1028</v>
      </c>
      <c r="I1430" s="5">
        <v>0</v>
      </c>
      <c r="J1430" s="5">
        <v>0</v>
      </c>
      <c r="K1430" s="5">
        <v>0</v>
      </c>
      <c r="L1430" s="5">
        <v>0</v>
      </c>
      <c r="M1430" s="5">
        <v>0</v>
      </c>
      <c r="N1430">
        <v>232</v>
      </c>
      <c r="O1430">
        <v>1088</v>
      </c>
      <c r="P1430">
        <v>7</v>
      </c>
      <c r="Q1430">
        <v>7.1</v>
      </c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7.3</v>
      </c>
      <c r="AM1430" s="5">
        <v>85</v>
      </c>
      <c r="AN1430" s="5">
        <v>4.9000000000000004</v>
      </c>
      <c r="AO1430" s="5">
        <v>6.4</v>
      </c>
      <c r="AP1430" s="5">
        <v>5.8</v>
      </c>
      <c r="AQ1430" s="5">
        <v>5.8</v>
      </c>
      <c r="AR1430" s="5">
        <v>1028</v>
      </c>
      <c r="AS1430" s="5">
        <v>0</v>
      </c>
      <c r="AT1430" s="5">
        <v>0</v>
      </c>
      <c r="AU1430" s="5">
        <v>0</v>
      </c>
      <c r="AV1430" s="5">
        <v>0</v>
      </c>
      <c r="AW1430" s="5">
        <v>0</v>
      </c>
      <c r="AX1430">
        <v>232</v>
      </c>
      <c r="AY1430">
        <v>1088</v>
      </c>
      <c r="AZ1430">
        <v>7</v>
      </c>
      <c r="BA1430">
        <v>7.1</v>
      </c>
      <c r="BB1430" s="55">
        <v>0.98680555555608496</v>
      </c>
    </row>
    <row r="1431" spans="2:54" x14ac:dyDescent="0.25">
      <c r="B1431" s="5">
        <v>7.3</v>
      </c>
      <c r="C1431" s="5">
        <v>85</v>
      </c>
      <c r="D1431" s="5">
        <v>4.9000000000000004</v>
      </c>
      <c r="E1431" s="5">
        <v>7.3</v>
      </c>
      <c r="F1431" s="5">
        <v>2.2000000000000002</v>
      </c>
      <c r="G1431" s="5">
        <v>3.2</v>
      </c>
      <c r="H1431" s="5">
        <v>1028.0999999999999</v>
      </c>
      <c r="I1431" s="5">
        <v>0</v>
      </c>
      <c r="J1431" s="5">
        <v>0</v>
      </c>
      <c r="K1431" s="5">
        <v>0</v>
      </c>
      <c r="L1431" s="5">
        <v>0</v>
      </c>
      <c r="M1431" s="5">
        <v>0</v>
      </c>
      <c r="N1431">
        <v>232</v>
      </c>
      <c r="O1431">
        <v>1088</v>
      </c>
      <c r="P1431">
        <v>7</v>
      </c>
      <c r="Q1431">
        <v>7.1</v>
      </c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7.3</v>
      </c>
      <c r="AM1431" s="5">
        <v>85</v>
      </c>
      <c r="AN1431" s="5">
        <v>4.9000000000000004</v>
      </c>
      <c r="AO1431" s="5">
        <v>7.3</v>
      </c>
      <c r="AP1431" s="5">
        <v>2.2000000000000002</v>
      </c>
      <c r="AQ1431" s="5">
        <v>3.2</v>
      </c>
      <c r="AR1431" s="5">
        <v>1028.0999999999999</v>
      </c>
      <c r="AS1431" s="5">
        <v>0</v>
      </c>
      <c r="AT1431" s="5">
        <v>0</v>
      </c>
      <c r="AU1431" s="5">
        <v>0</v>
      </c>
      <c r="AV1431" s="5">
        <v>0</v>
      </c>
      <c r="AW1431" s="5">
        <v>0</v>
      </c>
      <c r="AX1431">
        <v>232</v>
      </c>
      <c r="AY1431">
        <v>1088</v>
      </c>
      <c r="AZ1431">
        <v>7</v>
      </c>
      <c r="BA1431">
        <v>7.1</v>
      </c>
      <c r="BB1431" s="55">
        <v>0.98750000000052995</v>
      </c>
    </row>
    <row r="1432" spans="2:54" x14ac:dyDescent="0.25">
      <c r="B1432" s="5">
        <v>7.3</v>
      </c>
      <c r="C1432" s="5">
        <v>85</v>
      </c>
      <c r="D1432" s="5">
        <v>4.9000000000000004</v>
      </c>
      <c r="E1432" s="5">
        <v>7.3</v>
      </c>
      <c r="F1432" s="5">
        <v>0</v>
      </c>
      <c r="G1432" s="5">
        <v>3.2</v>
      </c>
      <c r="H1432" s="5">
        <v>1028</v>
      </c>
      <c r="I1432" s="5">
        <v>0</v>
      </c>
      <c r="J1432" s="5">
        <v>0</v>
      </c>
      <c r="K1432" s="5">
        <v>0</v>
      </c>
      <c r="L1432" s="5">
        <v>0</v>
      </c>
      <c r="M1432" s="5">
        <v>0</v>
      </c>
      <c r="N1432">
        <v>232</v>
      </c>
      <c r="O1432">
        <v>1088</v>
      </c>
      <c r="P1432">
        <v>7.1</v>
      </c>
      <c r="Q1432">
        <v>7.1</v>
      </c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7.3</v>
      </c>
      <c r="AM1432" s="5">
        <v>85</v>
      </c>
      <c r="AN1432" s="5">
        <v>4.9000000000000004</v>
      </c>
      <c r="AO1432" s="5">
        <v>7.3</v>
      </c>
      <c r="AP1432" s="5">
        <v>0</v>
      </c>
      <c r="AQ1432" s="5">
        <v>3.2</v>
      </c>
      <c r="AR1432" s="5">
        <v>1028</v>
      </c>
      <c r="AS1432" s="5">
        <v>0</v>
      </c>
      <c r="AT1432" s="5">
        <v>0</v>
      </c>
      <c r="AU1432" s="5">
        <v>0</v>
      </c>
      <c r="AV1432" s="5">
        <v>0</v>
      </c>
      <c r="AW1432" s="5">
        <v>0</v>
      </c>
      <c r="AX1432">
        <v>232</v>
      </c>
      <c r="AY1432">
        <v>1088</v>
      </c>
      <c r="AZ1432">
        <v>7.1</v>
      </c>
      <c r="BA1432">
        <v>7.1</v>
      </c>
      <c r="BB1432" s="55">
        <v>0.98819444444497495</v>
      </c>
    </row>
    <row r="1433" spans="2:54" x14ac:dyDescent="0.25">
      <c r="B1433" s="5">
        <v>7.3</v>
      </c>
      <c r="C1433" s="5">
        <v>85</v>
      </c>
      <c r="D1433" s="5">
        <v>4.9000000000000004</v>
      </c>
      <c r="E1433" s="5">
        <v>7.3</v>
      </c>
      <c r="F1433" s="5">
        <v>0</v>
      </c>
      <c r="G1433" s="5">
        <v>3.2</v>
      </c>
      <c r="H1433" s="5">
        <v>1028</v>
      </c>
      <c r="I1433" s="5">
        <v>0</v>
      </c>
      <c r="J1433" s="5">
        <v>0</v>
      </c>
      <c r="K1433" s="5">
        <v>0</v>
      </c>
      <c r="L1433" s="5">
        <v>0</v>
      </c>
      <c r="M1433" s="5">
        <v>0</v>
      </c>
      <c r="N1433">
        <v>232</v>
      </c>
      <c r="O1433">
        <v>1088</v>
      </c>
      <c r="P1433">
        <v>7.1</v>
      </c>
      <c r="Q1433">
        <v>7.1</v>
      </c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7.3</v>
      </c>
      <c r="AM1433" s="5">
        <v>85</v>
      </c>
      <c r="AN1433" s="5">
        <v>4.9000000000000004</v>
      </c>
      <c r="AO1433" s="5">
        <v>7.3</v>
      </c>
      <c r="AP1433" s="5">
        <v>0</v>
      </c>
      <c r="AQ1433" s="5">
        <v>3.2</v>
      </c>
      <c r="AR1433" s="5">
        <v>1028</v>
      </c>
      <c r="AS1433" s="5">
        <v>0</v>
      </c>
      <c r="AT1433" s="5">
        <v>0</v>
      </c>
      <c r="AU1433" s="5">
        <v>0</v>
      </c>
      <c r="AV1433" s="5">
        <v>0</v>
      </c>
      <c r="AW1433" s="5">
        <v>0</v>
      </c>
      <c r="AX1433">
        <v>232</v>
      </c>
      <c r="AY1433">
        <v>1088</v>
      </c>
      <c r="AZ1433">
        <v>7.1</v>
      </c>
      <c r="BA1433">
        <v>7.1</v>
      </c>
      <c r="BB1433" s="55">
        <v>0.98888888888941995</v>
      </c>
    </row>
    <row r="1434" spans="2:54" x14ac:dyDescent="0.25">
      <c r="B1434" s="5">
        <v>7.3</v>
      </c>
      <c r="C1434" s="5">
        <v>85</v>
      </c>
      <c r="D1434" s="5">
        <v>4.9000000000000004</v>
      </c>
      <c r="E1434" s="5">
        <v>6.1</v>
      </c>
      <c r="F1434" s="5">
        <v>6.8</v>
      </c>
      <c r="G1434" s="5">
        <v>7.2</v>
      </c>
      <c r="H1434" s="5">
        <v>1028</v>
      </c>
      <c r="I1434" s="5">
        <v>0</v>
      </c>
      <c r="J1434" s="5">
        <v>0</v>
      </c>
      <c r="K1434" s="5">
        <v>0</v>
      </c>
      <c r="L1434" s="5">
        <v>0</v>
      </c>
      <c r="M1434" s="5">
        <v>0</v>
      </c>
      <c r="N1434">
        <v>232</v>
      </c>
      <c r="O1434">
        <v>1088</v>
      </c>
      <c r="P1434">
        <v>7.1</v>
      </c>
      <c r="Q1434">
        <v>7.1</v>
      </c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7.3</v>
      </c>
      <c r="AM1434" s="5">
        <v>85</v>
      </c>
      <c r="AN1434" s="5">
        <v>4.9000000000000004</v>
      </c>
      <c r="AO1434" s="5">
        <v>6.1</v>
      </c>
      <c r="AP1434" s="5">
        <v>6.8</v>
      </c>
      <c r="AQ1434" s="5">
        <v>7.2</v>
      </c>
      <c r="AR1434" s="5">
        <v>1028</v>
      </c>
      <c r="AS1434" s="5">
        <v>0</v>
      </c>
      <c r="AT1434" s="5">
        <v>0</v>
      </c>
      <c r="AU1434" s="5">
        <v>0</v>
      </c>
      <c r="AV1434" s="5">
        <v>0</v>
      </c>
      <c r="AW1434" s="5">
        <v>0</v>
      </c>
      <c r="AX1434">
        <v>232</v>
      </c>
      <c r="AY1434">
        <v>1088</v>
      </c>
      <c r="AZ1434">
        <v>7.1</v>
      </c>
      <c r="BA1434">
        <v>7.1</v>
      </c>
      <c r="BB1434" s="55">
        <v>0.98958333333386495</v>
      </c>
    </row>
    <row r="1435" spans="2:54" x14ac:dyDescent="0.25">
      <c r="B1435" s="5">
        <v>7.3</v>
      </c>
      <c r="C1435" s="5">
        <v>85</v>
      </c>
      <c r="D1435" s="5">
        <v>4.9000000000000004</v>
      </c>
      <c r="E1435" s="5">
        <v>7.3</v>
      </c>
      <c r="F1435" s="5">
        <v>2.9</v>
      </c>
      <c r="G1435" s="5">
        <v>4</v>
      </c>
      <c r="H1435" s="5">
        <v>1027.9000000000001</v>
      </c>
      <c r="I1435" s="5">
        <v>0</v>
      </c>
      <c r="J1435" s="5">
        <v>0</v>
      </c>
      <c r="K1435" s="5">
        <v>0</v>
      </c>
      <c r="L1435" s="5">
        <v>0</v>
      </c>
      <c r="M1435" s="5">
        <v>0</v>
      </c>
      <c r="N1435">
        <v>232</v>
      </c>
      <c r="O1435">
        <v>1088</v>
      </c>
      <c r="P1435">
        <v>7.1</v>
      </c>
      <c r="Q1435">
        <v>7.1</v>
      </c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7.3</v>
      </c>
      <c r="AM1435" s="5">
        <v>85</v>
      </c>
      <c r="AN1435" s="5">
        <v>4.9000000000000004</v>
      </c>
      <c r="AO1435" s="5">
        <v>7.3</v>
      </c>
      <c r="AP1435" s="5">
        <v>2.9</v>
      </c>
      <c r="AQ1435" s="5">
        <v>4</v>
      </c>
      <c r="AR1435" s="5">
        <v>1027.9000000000001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0</v>
      </c>
      <c r="AX1435">
        <v>232</v>
      </c>
      <c r="AY1435">
        <v>1088</v>
      </c>
      <c r="AZ1435">
        <v>7.1</v>
      </c>
      <c r="BA1435">
        <v>7.1</v>
      </c>
      <c r="BB1435" s="55">
        <v>0.99027777777831005</v>
      </c>
    </row>
    <row r="1436" spans="2:54" x14ac:dyDescent="0.25">
      <c r="B1436" s="5">
        <v>7.3</v>
      </c>
      <c r="C1436" s="5">
        <v>85</v>
      </c>
      <c r="D1436" s="5">
        <v>4.9000000000000004</v>
      </c>
      <c r="E1436" s="5">
        <v>7.3</v>
      </c>
      <c r="F1436" s="5">
        <v>2.5</v>
      </c>
      <c r="G1436" s="5">
        <v>3.2</v>
      </c>
      <c r="H1436" s="5">
        <v>1028</v>
      </c>
      <c r="I1436" s="5">
        <v>0</v>
      </c>
      <c r="J1436" s="5">
        <v>0</v>
      </c>
      <c r="K1436" s="5">
        <v>0</v>
      </c>
      <c r="L1436" s="5">
        <v>0</v>
      </c>
      <c r="M1436" s="5">
        <v>0</v>
      </c>
      <c r="N1436">
        <v>232</v>
      </c>
      <c r="O1436">
        <v>1088</v>
      </c>
      <c r="P1436">
        <v>7.1</v>
      </c>
      <c r="Q1436">
        <v>7.1</v>
      </c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7.3</v>
      </c>
      <c r="AM1436" s="5">
        <v>85</v>
      </c>
      <c r="AN1436" s="5">
        <v>4.9000000000000004</v>
      </c>
      <c r="AO1436" s="5">
        <v>7.3</v>
      </c>
      <c r="AP1436" s="5">
        <v>2.5</v>
      </c>
      <c r="AQ1436" s="5">
        <v>3.2</v>
      </c>
      <c r="AR1436" s="5">
        <v>1028</v>
      </c>
      <c r="AS1436" s="5">
        <v>0</v>
      </c>
      <c r="AT1436" s="5">
        <v>0</v>
      </c>
      <c r="AU1436" s="5">
        <v>0</v>
      </c>
      <c r="AV1436" s="5">
        <v>0</v>
      </c>
      <c r="AW1436" s="5">
        <v>0</v>
      </c>
      <c r="AX1436">
        <v>232</v>
      </c>
      <c r="AY1436">
        <v>1088</v>
      </c>
      <c r="AZ1436">
        <v>7.1</v>
      </c>
      <c r="BA1436">
        <v>7.1</v>
      </c>
      <c r="BB1436" s="55">
        <v>0.99097222222275505</v>
      </c>
    </row>
    <row r="1437" spans="2:54" x14ac:dyDescent="0.25">
      <c r="B1437" s="5">
        <v>7.3</v>
      </c>
      <c r="C1437" s="5">
        <v>85</v>
      </c>
      <c r="D1437" s="5">
        <v>4.9000000000000004</v>
      </c>
      <c r="E1437" s="5">
        <v>7.3</v>
      </c>
      <c r="F1437" s="5">
        <v>2.2000000000000002</v>
      </c>
      <c r="G1437" s="5">
        <v>2.9</v>
      </c>
      <c r="H1437" s="5">
        <v>1028.2</v>
      </c>
      <c r="I1437" s="5">
        <v>0</v>
      </c>
      <c r="J1437" s="5">
        <v>0</v>
      </c>
      <c r="K1437" s="5">
        <v>0</v>
      </c>
      <c r="L1437" s="5">
        <v>0</v>
      </c>
      <c r="M1437" s="5">
        <v>0</v>
      </c>
      <c r="N1437">
        <v>232</v>
      </c>
      <c r="O1437">
        <v>1088</v>
      </c>
      <c r="P1437">
        <v>7.1</v>
      </c>
      <c r="Q1437">
        <v>7.1</v>
      </c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7.3</v>
      </c>
      <c r="AM1437" s="5">
        <v>85</v>
      </c>
      <c r="AN1437" s="5">
        <v>4.9000000000000004</v>
      </c>
      <c r="AO1437" s="5">
        <v>7.3</v>
      </c>
      <c r="AP1437" s="5">
        <v>2.2000000000000002</v>
      </c>
      <c r="AQ1437" s="5">
        <v>2.9</v>
      </c>
      <c r="AR1437" s="5">
        <v>1028.2</v>
      </c>
      <c r="AS1437" s="5">
        <v>0</v>
      </c>
      <c r="AT1437" s="5">
        <v>0</v>
      </c>
      <c r="AU1437" s="5">
        <v>0</v>
      </c>
      <c r="AV1437" s="5">
        <v>0</v>
      </c>
      <c r="AW1437" s="5">
        <v>0</v>
      </c>
      <c r="AX1437">
        <v>232</v>
      </c>
      <c r="AY1437">
        <v>1088</v>
      </c>
      <c r="AZ1437">
        <v>7.1</v>
      </c>
      <c r="BA1437">
        <v>7.1</v>
      </c>
      <c r="BB1437" s="55">
        <v>0.99166666666720005</v>
      </c>
    </row>
    <row r="1438" spans="2:54" x14ac:dyDescent="0.25">
      <c r="B1438" s="5">
        <v>7.3</v>
      </c>
      <c r="C1438" s="5">
        <v>85</v>
      </c>
      <c r="D1438" s="5">
        <v>4.9000000000000004</v>
      </c>
      <c r="E1438" s="5">
        <v>6.7</v>
      </c>
      <c r="F1438" s="5">
        <v>5</v>
      </c>
      <c r="G1438" s="5">
        <v>5</v>
      </c>
      <c r="H1438" s="5">
        <v>1027.9000000000001</v>
      </c>
      <c r="I1438" s="5">
        <v>0</v>
      </c>
      <c r="J1438" s="5">
        <v>0</v>
      </c>
      <c r="K1438" s="5">
        <v>0</v>
      </c>
      <c r="L1438" s="5">
        <v>0</v>
      </c>
      <c r="M1438" s="5">
        <v>0</v>
      </c>
      <c r="N1438">
        <v>232</v>
      </c>
      <c r="O1438">
        <v>1088</v>
      </c>
      <c r="P1438">
        <v>7.1</v>
      </c>
      <c r="Q1438">
        <v>7.2</v>
      </c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7.3</v>
      </c>
      <c r="AM1438" s="5">
        <v>85</v>
      </c>
      <c r="AN1438" s="5">
        <v>4.9000000000000004</v>
      </c>
      <c r="AO1438" s="5">
        <v>6.7</v>
      </c>
      <c r="AP1438" s="5">
        <v>5</v>
      </c>
      <c r="AQ1438" s="5">
        <v>5</v>
      </c>
      <c r="AR1438" s="5">
        <v>1027.9000000000001</v>
      </c>
      <c r="AS1438" s="5">
        <v>0</v>
      </c>
      <c r="AT1438" s="5">
        <v>0</v>
      </c>
      <c r="AU1438" s="5">
        <v>0</v>
      </c>
      <c r="AV1438" s="5">
        <v>0</v>
      </c>
      <c r="AW1438" s="5">
        <v>0</v>
      </c>
      <c r="AX1438">
        <v>232</v>
      </c>
      <c r="AY1438">
        <v>1088</v>
      </c>
      <c r="AZ1438">
        <v>7.1</v>
      </c>
      <c r="BA1438">
        <v>7.2</v>
      </c>
      <c r="BB1438" s="55">
        <v>0.99236111111164504</v>
      </c>
    </row>
    <row r="1439" spans="2:54" x14ac:dyDescent="0.25">
      <c r="B1439" s="5">
        <v>7.3</v>
      </c>
      <c r="C1439" s="5">
        <v>85</v>
      </c>
      <c r="D1439" s="5">
        <v>4.9000000000000004</v>
      </c>
      <c r="E1439" s="5">
        <v>7.3</v>
      </c>
      <c r="F1439" s="5">
        <v>2.5</v>
      </c>
      <c r="G1439" s="5">
        <v>3.2</v>
      </c>
      <c r="H1439" s="5">
        <v>1028</v>
      </c>
      <c r="I1439" s="5">
        <v>0</v>
      </c>
      <c r="J1439" s="5">
        <v>0</v>
      </c>
      <c r="K1439" s="5">
        <v>0</v>
      </c>
      <c r="L1439" s="5">
        <v>0</v>
      </c>
      <c r="M1439" s="5">
        <v>0</v>
      </c>
      <c r="N1439">
        <v>232</v>
      </c>
      <c r="O1439">
        <v>1088</v>
      </c>
      <c r="P1439">
        <v>7.1</v>
      </c>
      <c r="Q1439">
        <v>7.2</v>
      </c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7.3</v>
      </c>
      <c r="AM1439" s="5">
        <v>85</v>
      </c>
      <c r="AN1439" s="5">
        <v>4.9000000000000004</v>
      </c>
      <c r="AO1439" s="5">
        <v>7.3</v>
      </c>
      <c r="AP1439" s="5">
        <v>2.5</v>
      </c>
      <c r="AQ1439" s="5">
        <v>3.2</v>
      </c>
      <c r="AR1439" s="5">
        <v>1028</v>
      </c>
      <c r="AS1439" s="5">
        <v>0</v>
      </c>
      <c r="AT1439" s="5">
        <v>0</v>
      </c>
      <c r="AU1439" s="5">
        <v>0</v>
      </c>
      <c r="AV1439" s="5">
        <v>0</v>
      </c>
      <c r="AW1439" s="5">
        <v>0</v>
      </c>
      <c r="AX1439">
        <v>232</v>
      </c>
      <c r="AY1439">
        <v>1088</v>
      </c>
      <c r="AZ1439">
        <v>7.1</v>
      </c>
      <c r="BA1439">
        <v>7.2</v>
      </c>
      <c r="BB1439" s="55">
        <v>0.99305555555609004</v>
      </c>
    </row>
    <row r="1440" spans="2:54" x14ac:dyDescent="0.25">
      <c r="B1440" s="5">
        <v>7.3</v>
      </c>
      <c r="C1440" s="5">
        <v>85</v>
      </c>
      <c r="D1440" s="5">
        <v>4.9000000000000004</v>
      </c>
      <c r="E1440" s="5">
        <v>6</v>
      </c>
      <c r="F1440" s="5">
        <v>7.2</v>
      </c>
      <c r="G1440" s="5">
        <v>7.2</v>
      </c>
      <c r="H1440" s="5">
        <v>1027.8</v>
      </c>
      <c r="I1440" s="5">
        <v>0</v>
      </c>
      <c r="J1440" s="5">
        <v>0</v>
      </c>
      <c r="K1440" s="5">
        <v>0</v>
      </c>
      <c r="L1440" s="5">
        <v>0</v>
      </c>
      <c r="M1440" s="5">
        <v>0</v>
      </c>
      <c r="N1440">
        <v>232</v>
      </c>
      <c r="O1440">
        <v>1088</v>
      </c>
      <c r="P1440">
        <v>7.2</v>
      </c>
      <c r="Q1440">
        <v>7.2</v>
      </c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7.3</v>
      </c>
      <c r="AM1440" s="5">
        <v>85</v>
      </c>
      <c r="AN1440" s="5">
        <v>4.9000000000000004</v>
      </c>
      <c r="AO1440" s="5">
        <v>6</v>
      </c>
      <c r="AP1440" s="5">
        <v>7.2</v>
      </c>
      <c r="AQ1440" s="5">
        <v>7.2</v>
      </c>
      <c r="AR1440" s="5">
        <v>1027.8</v>
      </c>
      <c r="AS1440" s="5">
        <v>0</v>
      </c>
      <c r="AT1440" s="5">
        <v>0</v>
      </c>
      <c r="AU1440" s="5">
        <v>0</v>
      </c>
      <c r="AV1440" s="5">
        <v>0</v>
      </c>
      <c r="AW1440" s="5">
        <v>0</v>
      </c>
      <c r="AX1440">
        <v>232</v>
      </c>
      <c r="AY1440">
        <v>1088</v>
      </c>
      <c r="AZ1440">
        <v>7.2</v>
      </c>
      <c r="BA1440">
        <v>7.2</v>
      </c>
      <c r="BB1440" s="55">
        <v>0.99375000000053504</v>
      </c>
    </row>
    <row r="1441" spans="2:54" x14ac:dyDescent="0.25">
      <c r="B1441" s="5">
        <v>7.4</v>
      </c>
      <c r="C1441" s="5">
        <v>85</v>
      </c>
      <c r="D1441" s="5">
        <v>5</v>
      </c>
      <c r="E1441" s="5">
        <v>7.4</v>
      </c>
      <c r="F1441" s="5">
        <v>2.9</v>
      </c>
      <c r="G1441" s="5">
        <v>3.6</v>
      </c>
      <c r="H1441" s="5">
        <v>1027.9000000000001</v>
      </c>
      <c r="I1441" s="5">
        <v>0</v>
      </c>
      <c r="J1441" s="5">
        <v>0</v>
      </c>
      <c r="K1441" s="5">
        <v>0</v>
      </c>
      <c r="L1441" s="5">
        <v>0</v>
      </c>
      <c r="M1441" s="5">
        <v>0</v>
      </c>
      <c r="N1441">
        <v>232</v>
      </c>
      <c r="O1441">
        <v>1088</v>
      </c>
      <c r="P1441">
        <v>7.2</v>
      </c>
      <c r="Q1441">
        <v>7.2</v>
      </c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7.4</v>
      </c>
      <c r="AM1441" s="5">
        <v>85</v>
      </c>
      <c r="AN1441" s="5">
        <v>5</v>
      </c>
      <c r="AO1441" s="5">
        <v>7.4</v>
      </c>
      <c r="AP1441" s="5">
        <v>2.9</v>
      </c>
      <c r="AQ1441" s="5">
        <v>3.6</v>
      </c>
      <c r="AR1441" s="5">
        <v>1027.9000000000001</v>
      </c>
      <c r="AS1441" s="5">
        <v>0</v>
      </c>
      <c r="AT1441" s="5">
        <v>0</v>
      </c>
      <c r="AU1441" s="5">
        <v>0</v>
      </c>
      <c r="AV1441" s="5">
        <v>0</v>
      </c>
      <c r="AW1441" s="5">
        <v>0</v>
      </c>
      <c r="AX1441">
        <v>232</v>
      </c>
      <c r="AY1441">
        <v>1088</v>
      </c>
      <c r="AZ1441">
        <v>7.2</v>
      </c>
      <c r="BA1441">
        <v>7.2</v>
      </c>
      <c r="BB1441" s="55">
        <v>0.99444444444498004</v>
      </c>
    </row>
    <row r="1442" spans="2:54" x14ac:dyDescent="0.25">
      <c r="B1442" s="5">
        <v>7.4</v>
      </c>
      <c r="C1442" s="5">
        <v>85</v>
      </c>
      <c r="D1442" s="5">
        <v>5</v>
      </c>
      <c r="E1442" s="5">
        <v>7.4</v>
      </c>
      <c r="F1442" s="5">
        <v>0</v>
      </c>
      <c r="G1442" s="5">
        <v>2.2000000000000002</v>
      </c>
      <c r="H1442" s="5">
        <v>1028</v>
      </c>
      <c r="I1442" s="5">
        <v>0</v>
      </c>
      <c r="J1442" s="5">
        <v>0</v>
      </c>
      <c r="K1442" s="5">
        <v>0</v>
      </c>
      <c r="L1442" s="5">
        <v>0</v>
      </c>
      <c r="M1442" s="5">
        <v>0</v>
      </c>
      <c r="N1442">
        <v>232</v>
      </c>
      <c r="O1442">
        <v>1088</v>
      </c>
      <c r="P1442">
        <v>7.2</v>
      </c>
      <c r="Q1442">
        <v>7.2</v>
      </c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7.4</v>
      </c>
      <c r="AM1442" s="5">
        <v>85</v>
      </c>
      <c r="AN1442" s="5">
        <v>5</v>
      </c>
      <c r="AO1442" s="5">
        <v>7.4</v>
      </c>
      <c r="AP1442" s="5">
        <v>0</v>
      </c>
      <c r="AQ1442" s="5">
        <v>2.2000000000000002</v>
      </c>
      <c r="AR1442" s="5">
        <v>1028</v>
      </c>
      <c r="AS1442" s="5">
        <v>0</v>
      </c>
      <c r="AT1442" s="5">
        <v>0</v>
      </c>
      <c r="AU1442" s="5">
        <v>0</v>
      </c>
      <c r="AV1442" s="5">
        <v>0</v>
      </c>
      <c r="AW1442" s="5">
        <v>0</v>
      </c>
      <c r="AX1442">
        <v>232</v>
      </c>
      <c r="AY1442">
        <v>1088</v>
      </c>
      <c r="AZ1442">
        <v>7.2</v>
      </c>
      <c r="BA1442">
        <v>7.2</v>
      </c>
      <c r="BB1442" s="55">
        <v>0.99513888888942503</v>
      </c>
    </row>
    <row r="1443" spans="2:54" x14ac:dyDescent="0.25">
      <c r="B1443" s="5">
        <v>7.4</v>
      </c>
      <c r="C1443" s="5">
        <v>85</v>
      </c>
      <c r="D1443" s="5">
        <v>5</v>
      </c>
      <c r="E1443" s="5">
        <v>7.4</v>
      </c>
      <c r="F1443" s="5">
        <v>3.2</v>
      </c>
      <c r="G1443" s="5">
        <v>3.2</v>
      </c>
      <c r="H1443" s="5">
        <v>1027.9000000000001</v>
      </c>
      <c r="I1443" s="5">
        <v>0</v>
      </c>
      <c r="J1443" s="5">
        <v>0</v>
      </c>
      <c r="K1443" s="5">
        <v>0</v>
      </c>
      <c r="L1443" s="5">
        <v>0</v>
      </c>
      <c r="M1443" s="5">
        <v>0</v>
      </c>
      <c r="N1443">
        <v>232</v>
      </c>
      <c r="O1443">
        <v>1088</v>
      </c>
      <c r="P1443">
        <v>7.2</v>
      </c>
      <c r="Q1443">
        <v>7.2</v>
      </c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7.4</v>
      </c>
      <c r="AM1443" s="5">
        <v>85</v>
      </c>
      <c r="AN1443" s="5">
        <v>5</v>
      </c>
      <c r="AO1443" s="5">
        <v>7.4</v>
      </c>
      <c r="AP1443" s="5">
        <v>3.2</v>
      </c>
      <c r="AQ1443" s="5">
        <v>3.2</v>
      </c>
      <c r="AR1443" s="5">
        <v>1027.9000000000001</v>
      </c>
      <c r="AS1443" s="5">
        <v>0</v>
      </c>
      <c r="AT1443" s="5">
        <v>0</v>
      </c>
      <c r="AU1443" s="5">
        <v>0</v>
      </c>
      <c r="AV1443" s="5">
        <v>0</v>
      </c>
      <c r="AW1443" s="5">
        <v>0</v>
      </c>
      <c r="AX1443">
        <v>232</v>
      </c>
      <c r="AY1443">
        <v>1088</v>
      </c>
      <c r="AZ1443">
        <v>7.2</v>
      </c>
      <c r="BA1443">
        <v>7.2</v>
      </c>
      <c r="BB1443" s="55">
        <v>0.99583333333387003</v>
      </c>
    </row>
    <row r="1444" spans="2:54" x14ac:dyDescent="0.25">
      <c r="B1444" s="5">
        <v>7.4</v>
      </c>
      <c r="C1444" s="5">
        <v>85</v>
      </c>
      <c r="D1444" s="5">
        <v>5</v>
      </c>
      <c r="E1444" s="5">
        <v>7.4</v>
      </c>
      <c r="F1444" s="5">
        <v>3.2</v>
      </c>
      <c r="G1444" s="5">
        <v>5</v>
      </c>
      <c r="H1444" s="5">
        <v>1028.2</v>
      </c>
      <c r="I1444" s="5">
        <v>0</v>
      </c>
      <c r="J1444" s="5">
        <v>0</v>
      </c>
      <c r="K1444" s="5">
        <v>0</v>
      </c>
      <c r="L1444" s="5">
        <v>0</v>
      </c>
      <c r="M1444" s="5">
        <v>0</v>
      </c>
      <c r="N1444">
        <v>232</v>
      </c>
      <c r="O1444">
        <v>1088</v>
      </c>
      <c r="P1444">
        <v>7.2</v>
      </c>
      <c r="Q1444">
        <v>7.2</v>
      </c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7.4</v>
      </c>
      <c r="AM1444" s="5">
        <v>85</v>
      </c>
      <c r="AN1444" s="5">
        <v>5</v>
      </c>
      <c r="AO1444" s="5">
        <v>7.4</v>
      </c>
      <c r="AP1444" s="5">
        <v>3.2</v>
      </c>
      <c r="AQ1444" s="5">
        <v>5</v>
      </c>
      <c r="AR1444" s="5">
        <v>1028.2</v>
      </c>
      <c r="AS1444" s="5">
        <v>0</v>
      </c>
      <c r="AT1444" s="5">
        <v>0</v>
      </c>
      <c r="AU1444" s="5">
        <v>0</v>
      </c>
      <c r="AV1444" s="5">
        <v>0</v>
      </c>
      <c r="AW1444" s="5">
        <v>0</v>
      </c>
      <c r="AX1444">
        <v>232</v>
      </c>
      <c r="AY1444">
        <v>1088</v>
      </c>
      <c r="AZ1444">
        <v>7.2</v>
      </c>
      <c r="BA1444">
        <v>7.2</v>
      </c>
      <c r="BB1444" s="55">
        <v>0.99652777777831503</v>
      </c>
    </row>
    <row r="1445" spans="2:54" x14ac:dyDescent="0.25">
      <c r="B1445" s="5">
        <v>7.4</v>
      </c>
      <c r="C1445" s="5">
        <v>85</v>
      </c>
      <c r="D1445" s="5">
        <v>5</v>
      </c>
      <c r="E1445" s="5">
        <v>7.4</v>
      </c>
      <c r="F1445" s="5">
        <v>4.7</v>
      </c>
      <c r="G1445" s="5">
        <v>5.4</v>
      </c>
      <c r="H1445" s="5">
        <v>1027.9000000000001</v>
      </c>
      <c r="I1445" s="5">
        <v>0</v>
      </c>
      <c r="J1445" s="5">
        <v>0</v>
      </c>
      <c r="K1445" s="5">
        <v>0</v>
      </c>
      <c r="L1445" s="5">
        <v>0</v>
      </c>
      <c r="M1445" s="5">
        <v>0</v>
      </c>
      <c r="N1445">
        <v>232</v>
      </c>
      <c r="O1445">
        <v>1088</v>
      </c>
      <c r="P1445">
        <v>7.2</v>
      </c>
      <c r="Q1445">
        <v>7.3</v>
      </c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7.4</v>
      </c>
      <c r="AM1445" s="5">
        <v>85</v>
      </c>
      <c r="AN1445" s="5">
        <v>5</v>
      </c>
      <c r="AO1445" s="5">
        <v>7.4</v>
      </c>
      <c r="AP1445" s="5">
        <v>4.7</v>
      </c>
      <c r="AQ1445" s="5">
        <v>5.4</v>
      </c>
      <c r="AR1445" s="5">
        <v>1027.9000000000001</v>
      </c>
      <c r="AS1445" s="5">
        <v>0</v>
      </c>
      <c r="AT1445" s="5">
        <v>0</v>
      </c>
      <c r="AU1445" s="5">
        <v>0</v>
      </c>
      <c r="AV1445" s="5">
        <v>0</v>
      </c>
      <c r="AW1445" s="5">
        <v>0</v>
      </c>
      <c r="AX1445">
        <v>232</v>
      </c>
      <c r="AY1445">
        <v>1088</v>
      </c>
      <c r="AZ1445">
        <v>7.2</v>
      </c>
      <c r="BA1445">
        <v>7.3</v>
      </c>
      <c r="BB1445" s="55">
        <v>0.99722222222276002</v>
      </c>
    </row>
    <row r="1446" spans="2:54" x14ac:dyDescent="0.25">
      <c r="B1446" s="5">
        <v>7.4</v>
      </c>
      <c r="C1446" s="5">
        <v>85</v>
      </c>
      <c r="D1446" s="5">
        <v>5</v>
      </c>
      <c r="E1446" s="5">
        <v>6</v>
      </c>
      <c r="F1446" s="5">
        <v>7.6</v>
      </c>
      <c r="G1446" s="5">
        <v>8.6</v>
      </c>
      <c r="H1446" s="5">
        <v>1027.7</v>
      </c>
      <c r="I1446" s="5">
        <v>0</v>
      </c>
      <c r="J1446" s="5">
        <v>0</v>
      </c>
      <c r="K1446" s="5">
        <v>0</v>
      </c>
      <c r="L1446" s="5">
        <v>0</v>
      </c>
      <c r="M1446" s="5">
        <v>0</v>
      </c>
      <c r="N1446">
        <v>232</v>
      </c>
      <c r="O1446">
        <v>1088</v>
      </c>
      <c r="P1446">
        <v>7.2</v>
      </c>
      <c r="Q1446">
        <v>7.3</v>
      </c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7.4</v>
      </c>
      <c r="AM1446" s="5">
        <v>85</v>
      </c>
      <c r="AN1446" s="5">
        <v>5</v>
      </c>
      <c r="AO1446" s="5">
        <v>6</v>
      </c>
      <c r="AP1446" s="5">
        <v>7.6</v>
      </c>
      <c r="AQ1446" s="5">
        <v>8.6</v>
      </c>
      <c r="AR1446" s="5">
        <v>1027.7</v>
      </c>
      <c r="AS1446" s="5">
        <v>0</v>
      </c>
      <c r="AT1446" s="5">
        <v>0</v>
      </c>
      <c r="AU1446" s="5">
        <v>0</v>
      </c>
      <c r="AV1446" s="5">
        <v>0</v>
      </c>
      <c r="AW1446" s="5">
        <v>0</v>
      </c>
      <c r="AX1446">
        <v>232</v>
      </c>
      <c r="AY1446">
        <v>1088</v>
      </c>
      <c r="AZ1446">
        <v>7.2</v>
      </c>
      <c r="BA1446">
        <v>7.3</v>
      </c>
      <c r="BB1446" s="55">
        <v>0.99791666666720502</v>
      </c>
    </row>
    <row r="1447" spans="2:54" x14ac:dyDescent="0.25">
      <c r="B1447" s="5">
        <v>7.5</v>
      </c>
      <c r="C1447" s="5">
        <v>85</v>
      </c>
      <c r="D1447" s="5">
        <v>5.0999999999999996</v>
      </c>
      <c r="E1447" s="5">
        <v>7.5</v>
      </c>
      <c r="F1447" s="5">
        <v>2.5</v>
      </c>
      <c r="G1447" s="5">
        <v>7.9</v>
      </c>
      <c r="H1447" s="5">
        <v>1028</v>
      </c>
      <c r="I1447" s="5">
        <v>0</v>
      </c>
      <c r="J1447" s="5">
        <v>0</v>
      </c>
      <c r="K1447" s="5">
        <v>0</v>
      </c>
      <c r="L1447" s="5">
        <v>0</v>
      </c>
      <c r="M1447" s="5">
        <v>0</v>
      </c>
      <c r="N1447">
        <v>232</v>
      </c>
      <c r="O1447">
        <v>1088</v>
      </c>
      <c r="P1447">
        <v>7.3</v>
      </c>
      <c r="Q1447">
        <v>7.3</v>
      </c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7.5</v>
      </c>
      <c r="AM1447" s="5">
        <v>85</v>
      </c>
      <c r="AN1447" s="5">
        <v>5.0999999999999996</v>
      </c>
      <c r="AO1447" s="5">
        <v>7.5</v>
      </c>
      <c r="AP1447" s="5">
        <v>2.5</v>
      </c>
      <c r="AQ1447" s="5">
        <v>7.9</v>
      </c>
      <c r="AR1447" s="5">
        <v>1028</v>
      </c>
      <c r="AS1447" s="5">
        <v>0</v>
      </c>
      <c r="AT1447" s="5">
        <v>0</v>
      </c>
      <c r="AU1447" s="5">
        <v>0</v>
      </c>
      <c r="AV1447" s="5">
        <v>0</v>
      </c>
      <c r="AW1447" s="5">
        <v>0</v>
      </c>
      <c r="AX1447">
        <v>232</v>
      </c>
      <c r="AY1447">
        <v>1088</v>
      </c>
      <c r="AZ1447">
        <v>7.3</v>
      </c>
      <c r="BA1447">
        <v>7.3</v>
      </c>
      <c r="BB1447" s="55">
        <v>0.99861111111165002</v>
      </c>
    </row>
    <row r="1448" spans="2:54" x14ac:dyDescent="0.25">
      <c r="B1448" s="5">
        <v>7.6</v>
      </c>
      <c r="C1448" s="5">
        <v>85</v>
      </c>
      <c r="D1448" s="5">
        <v>5.2</v>
      </c>
      <c r="E1448" s="5">
        <v>7.6</v>
      </c>
      <c r="F1448" s="5">
        <v>1.8</v>
      </c>
      <c r="G1448" s="5">
        <v>2.9</v>
      </c>
      <c r="H1448" s="5">
        <v>1028.2</v>
      </c>
      <c r="I1448" s="5">
        <v>0</v>
      </c>
      <c r="J1448" s="5">
        <v>0</v>
      </c>
      <c r="K1448" s="5">
        <v>0</v>
      </c>
      <c r="L1448" s="5">
        <v>0</v>
      </c>
      <c r="M1448" s="5">
        <v>0</v>
      </c>
      <c r="N1448">
        <v>232</v>
      </c>
      <c r="O1448">
        <v>1088</v>
      </c>
      <c r="P1448">
        <v>7.3</v>
      </c>
      <c r="Q1448">
        <v>7.3</v>
      </c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7.6</v>
      </c>
      <c r="AM1448" s="5">
        <v>85</v>
      </c>
      <c r="AN1448" s="5">
        <v>5.2</v>
      </c>
      <c r="AO1448" s="5">
        <v>7.6</v>
      </c>
      <c r="AP1448" s="5">
        <v>1.8</v>
      </c>
      <c r="AQ1448" s="5">
        <v>2.9</v>
      </c>
      <c r="AR1448" s="5">
        <v>1028.2</v>
      </c>
      <c r="AS1448" s="5">
        <v>0</v>
      </c>
      <c r="AT1448" s="5">
        <v>0</v>
      </c>
      <c r="AU1448" s="5">
        <v>0</v>
      </c>
      <c r="AV1448" s="5">
        <v>0</v>
      </c>
      <c r="AW1448" s="5">
        <v>0</v>
      </c>
      <c r="AX1448">
        <v>232</v>
      </c>
      <c r="AY1448">
        <v>1088</v>
      </c>
      <c r="AZ1448">
        <v>7.3</v>
      </c>
      <c r="BA1448">
        <v>7.3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Q1" zoomScaleNormal="100" workbookViewId="0">
      <pane ySplit="10" topLeftCell="A11" activePane="bottomLeft" state="frozen"/>
      <selection activeCell="C29" sqref="C29"/>
      <selection pane="bottomLeft" activeCell="BH13" sqref="BH1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15.5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45658.399507986112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45658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45658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>»</v>
      </c>
      <c r="K69" s="82"/>
      <c r="L69" s="266">
        <v>3</v>
      </c>
      <c r="M69" s="82"/>
      <c r="N69" s="145">
        <v>0</v>
      </c>
      <c r="O69" s="82"/>
      <c r="P69" s="299" t="str">
        <f>IF(OR(R67="",R69=""),"",IF(R69&gt;R67,"»",IF(R69&lt;R67,"¼","¹º")))</f>
        <v>¼</v>
      </c>
      <c r="Q69" s="82"/>
      <c r="R69" s="266">
        <v>5.9</v>
      </c>
      <c r="S69" s="82"/>
      <c r="T69" s="145">
        <v>0.65763888888888899</v>
      </c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>
        <v>11.2</v>
      </c>
      <c r="AB69" s="64"/>
      <c r="AC69" s="145">
        <v>0.53541666666666698</v>
      </c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>
        <v>0</v>
      </c>
      <c r="AK69" s="64"/>
      <c r="AL69" s="145">
        <v>0</v>
      </c>
      <c r="AM69" s="64"/>
      <c r="AN69" s="145">
        <v>0</v>
      </c>
      <c r="AO69" s="64"/>
      <c r="AP69" s="145">
        <v>0</v>
      </c>
      <c r="AQ69" s="64"/>
      <c r="AR69" s="145">
        <v>0</v>
      </c>
      <c r="AS69" s="64"/>
      <c r="AT69" s="145">
        <v>0</v>
      </c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>
        <v>0</v>
      </c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>¹º</v>
      </c>
      <c r="K71" s="82"/>
      <c r="L71" s="266">
        <v>3</v>
      </c>
      <c r="M71" s="82"/>
      <c r="N71" s="145">
        <v>0</v>
      </c>
      <c r="O71" s="82"/>
      <c r="P71" s="299" t="str">
        <f>IF(OR(R69="",R71=""),"",IF(R71&gt;R69,"»",IF(R71&lt;R69,"¼","¹º")))</f>
        <v>»</v>
      </c>
      <c r="Q71" s="82"/>
      <c r="R71" s="266">
        <v>9.8000000000000007</v>
      </c>
      <c r="S71" s="82"/>
      <c r="T71" s="145">
        <v>0.47083333333333299</v>
      </c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>
        <v>15.5</v>
      </c>
      <c r="AB71" s="64"/>
      <c r="AC71" s="145">
        <v>0.38402777777777802</v>
      </c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>
        <v>0</v>
      </c>
      <c r="AK71" s="64"/>
      <c r="AL71" s="145">
        <v>0</v>
      </c>
      <c r="AM71" s="64"/>
      <c r="AN71" s="145">
        <v>0</v>
      </c>
      <c r="AO71" s="64"/>
      <c r="AP71" s="145">
        <v>0</v>
      </c>
      <c r="AQ71" s="64"/>
      <c r="AR71" s="145">
        <v>0</v>
      </c>
      <c r="AS71" s="64"/>
      <c r="AT71" s="145">
        <v>0</v>
      </c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>
        <v>0</v>
      </c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abSelected="1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45658.399507986112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7.6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85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2.9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5.2</v>
      </c>
      <c r="Z9" s="459" t="s">
        <v>119</v>
      </c>
      <c r="AC9" s="521"/>
      <c r="AD9" s="637">
        <f>Relevés!$N$5</f>
        <v>9.8000000000000007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95.638696070981709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7.6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7.6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15.5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141.5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85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85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1028.2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43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1</v>
      </c>
      <c r="S33" s="441" t="s">
        <v>21</v>
      </c>
      <c r="T33" s="442">
        <f>T35-T34</f>
        <v>0.36111111111111105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45658.399507986112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0.72847222222222219</v>
      </c>
      <c r="V35" s="450">
        <f>Relevés!N5</f>
        <v>9.8000000000000007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48.7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45658.399507986112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</v>
      </c>
      <c r="D2" s="376">
        <f ca="1">INDIRECT("D"&amp;(Console!$R$33*2+3))</f>
        <v>0</v>
      </c>
      <c r="E2" s="377">
        <f ca="1">INDIRECT("E"&amp;(Console!$R$33*2+3))</f>
        <v>0</v>
      </c>
    </row>
    <row r="3" spans="1:9" x14ac:dyDescent="0.25">
      <c r="B3" s="378" t="s">
        <v>123</v>
      </c>
      <c r="C3" s="376">
        <f ca="1">INDIRECT("C"&amp;(Console!$R$33*2+4))</f>
        <v>0</v>
      </c>
      <c r="D3" s="376">
        <f ca="1">INDIRECT("D"&amp;(Console!$R$33*2+4))</f>
        <v>0</v>
      </c>
      <c r="E3" s="377">
        <f ca="1">INDIRECT("E"&amp;(Console!$R$33*2+4))</f>
        <v>0</v>
      </c>
      <c r="G3" s="350"/>
    </row>
    <row r="4" spans="1:9" x14ac:dyDescent="0.25">
      <c r="A4" s="92" t="s">
        <v>85</v>
      </c>
      <c r="B4" s="370">
        <f ca="1">DAY(TODAY())</f>
        <v>1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2025-01-01T08:40:11Z</dcterms:modified>
</cp:coreProperties>
</file>