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63F76B4D-4A4A-4CDF-A159-C4929CE23F65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8" l="1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<sst xmlns="http://schemas.openxmlformats.org/spreadsheetml/2006/main" count="754" uniqueCount="480">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</sst>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91</c:v>
                </c:pt>
                <c:pt idx="295">
                  <c:v>91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87</c:v>
                </c:pt>
                <c:pt idx="611">
                  <c:v>87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77</c:v>
                </c:pt>
                <c:pt idx="635">
                  <c:v>77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79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77</c:v>
                </c:pt>
                <c:pt idx="707">
                  <c:v>76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75</c:v>
                </c:pt>
                <c:pt idx="744">
                  <c:v>75</c:v>
                </c:pt>
                <c:pt idx="745">
                  <c:v>74</c:v>
                </c:pt>
                <c:pt idx="746">
                  <c:v>75</c:v>
                </c:pt>
                <c:pt idx="747">
                  <c:v>74</c:v>
                </c:pt>
                <c:pt idx="748">
                  <c:v>75</c:v>
                </c:pt>
                <c:pt idx="749">
                  <c:v>75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73</c:v>
                </c:pt>
                <c:pt idx="758">
                  <c:v>73</c:v>
                </c:pt>
                <c:pt idx="759">
                  <c:v>73</c:v>
                </c:pt>
                <c:pt idx="760">
                  <c:v>73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73</c:v>
                </c:pt>
                <c:pt idx="767">
                  <c:v>73</c:v>
                </c:pt>
                <c:pt idx="768">
                  <c:v>73</c:v>
                </c:pt>
                <c:pt idx="769">
                  <c:v>73</c:v>
                </c:pt>
                <c:pt idx="770">
                  <c:v>73</c:v>
                </c:pt>
                <c:pt idx="771">
                  <c:v>73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75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74</c:v>
                </c:pt>
                <c:pt idx="806">
                  <c:v>74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73</c:v>
                </c:pt>
                <c:pt idx="824">
                  <c:v>73</c:v>
                </c:pt>
                <c:pt idx="825">
                  <c:v>73</c:v>
                </c:pt>
                <c:pt idx="826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10.9</c:v>
                </c:pt>
                <c:pt idx="89">
                  <c:v>10.9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10.8</c:v>
                </c:pt>
                <c:pt idx="141">
                  <c:v>10.8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10.8</c:v>
                </c:pt>
                <c:pt idx="153">
                  <c:v>10.8</c:v>
                </c:pt>
                <c:pt idx="154">
                  <c:v>10.8</c:v>
                </c:pt>
                <c:pt idx="155">
                  <c:v>10.8</c:v>
                </c:pt>
                <c:pt idx="156">
                  <c:v>10.8</c:v>
                </c:pt>
                <c:pt idx="157">
                  <c:v>10.8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10.9</c:v>
                </c:pt>
                <c:pt idx="176">
                  <c:v>10.9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10.9</c:v>
                </c:pt>
                <c:pt idx="211">
                  <c:v>10.9</c:v>
                </c:pt>
                <c:pt idx="212">
                  <c:v>10.9</c:v>
                </c:pt>
                <c:pt idx="213">
                  <c:v>10.9</c:v>
                </c:pt>
                <c:pt idx="214">
                  <c:v>10.9</c:v>
                </c:pt>
                <c:pt idx="215">
                  <c:v>10.9</c:v>
                </c:pt>
                <c:pt idx="216">
                  <c:v>10.9</c:v>
                </c:pt>
                <c:pt idx="217">
                  <c:v>10.9</c:v>
                </c:pt>
                <c:pt idx="218">
                  <c:v>10.9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11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11.1</c:v>
                </c:pt>
                <c:pt idx="245">
                  <c:v>11.1</c:v>
                </c:pt>
                <c:pt idx="246">
                  <c:v>11</c:v>
                </c:pt>
                <c:pt idx="247">
                  <c:v>11.1</c:v>
                </c:pt>
                <c:pt idx="248">
                  <c:v>11.1</c:v>
                </c:pt>
                <c:pt idx="249">
                  <c:v>11.1</c:v>
                </c:pt>
                <c:pt idx="250">
                  <c:v>11.1</c:v>
                </c:pt>
                <c:pt idx="251">
                  <c:v>11.1</c:v>
                </c:pt>
                <c:pt idx="252">
                  <c:v>11.1</c:v>
                </c:pt>
                <c:pt idx="253">
                  <c:v>11.1</c:v>
                </c:pt>
                <c:pt idx="254">
                  <c:v>11.1</c:v>
                </c:pt>
                <c:pt idx="255">
                  <c:v>11.1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11.1</c:v>
                </c:pt>
                <c:pt idx="264">
                  <c:v>11.1</c:v>
                </c:pt>
                <c:pt idx="265">
                  <c:v>11.1</c:v>
                </c:pt>
                <c:pt idx="266">
                  <c:v>11.1</c:v>
                </c:pt>
                <c:pt idx="267">
                  <c:v>11.1</c:v>
                </c:pt>
                <c:pt idx="268">
                  <c:v>11.1</c:v>
                </c:pt>
                <c:pt idx="269">
                  <c:v>11.1</c:v>
                </c:pt>
                <c:pt idx="270">
                  <c:v>11.1</c:v>
                </c:pt>
                <c:pt idx="271">
                  <c:v>11.1</c:v>
                </c:pt>
                <c:pt idx="272">
                  <c:v>11.1</c:v>
                </c:pt>
                <c:pt idx="273">
                  <c:v>11.1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11.1</c:v>
                </c:pt>
                <c:pt idx="281">
                  <c:v>11.1</c:v>
                </c:pt>
                <c:pt idx="282">
                  <c:v>11.1</c:v>
                </c:pt>
                <c:pt idx="283">
                  <c:v>11.1</c:v>
                </c:pt>
                <c:pt idx="284">
                  <c:v>11.1</c:v>
                </c:pt>
                <c:pt idx="285">
                  <c:v>11.1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11.2</c:v>
                </c:pt>
                <c:pt idx="300">
                  <c:v>11.2</c:v>
                </c:pt>
                <c:pt idx="301">
                  <c:v>11.2</c:v>
                </c:pt>
                <c:pt idx="302">
                  <c:v>11.2</c:v>
                </c:pt>
                <c:pt idx="303">
                  <c:v>11.3</c:v>
                </c:pt>
                <c:pt idx="304">
                  <c:v>11.3</c:v>
                </c:pt>
                <c:pt idx="305">
                  <c:v>11.3</c:v>
                </c:pt>
                <c:pt idx="306">
                  <c:v>11.3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11.3</c:v>
                </c:pt>
                <c:pt idx="314">
                  <c:v>11.3</c:v>
                </c:pt>
                <c:pt idx="315">
                  <c:v>11.3</c:v>
                </c:pt>
                <c:pt idx="316">
                  <c:v>11.3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11.4</c:v>
                </c:pt>
                <c:pt idx="337">
                  <c:v>11.4</c:v>
                </c:pt>
                <c:pt idx="338">
                  <c:v>11.4</c:v>
                </c:pt>
                <c:pt idx="339">
                  <c:v>11.4</c:v>
                </c:pt>
                <c:pt idx="340">
                  <c:v>11.4</c:v>
                </c:pt>
                <c:pt idx="341">
                  <c:v>11.4</c:v>
                </c:pt>
                <c:pt idx="342">
                  <c:v>11.5</c:v>
                </c:pt>
                <c:pt idx="343">
                  <c:v>11.5</c:v>
                </c:pt>
                <c:pt idx="344">
                  <c:v>11.5</c:v>
                </c:pt>
                <c:pt idx="345">
                  <c:v>11.5</c:v>
                </c:pt>
                <c:pt idx="346">
                  <c:v>11.5</c:v>
                </c:pt>
                <c:pt idx="347">
                  <c:v>11.5</c:v>
                </c:pt>
                <c:pt idx="348">
                  <c:v>11.5</c:v>
                </c:pt>
                <c:pt idx="349">
                  <c:v>11.5</c:v>
                </c:pt>
                <c:pt idx="350">
                  <c:v>11.5</c:v>
                </c:pt>
                <c:pt idx="351">
                  <c:v>11.5</c:v>
                </c:pt>
                <c:pt idx="352">
                  <c:v>11.5</c:v>
                </c:pt>
                <c:pt idx="353">
                  <c:v>11.5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11.6</c:v>
                </c:pt>
                <c:pt idx="362">
                  <c:v>11.6</c:v>
                </c:pt>
                <c:pt idx="363">
                  <c:v>11.6</c:v>
                </c:pt>
                <c:pt idx="364">
                  <c:v>11.6</c:v>
                </c:pt>
                <c:pt idx="365">
                  <c:v>11.6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11.6</c:v>
                </c:pt>
                <c:pt idx="371">
                  <c:v>11.6</c:v>
                </c:pt>
                <c:pt idx="372">
                  <c:v>11.6</c:v>
                </c:pt>
                <c:pt idx="373">
                  <c:v>11.6</c:v>
                </c:pt>
                <c:pt idx="374">
                  <c:v>11.6</c:v>
                </c:pt>
                <c:pt idx="375">
                  <c:v>11.6</c:v>
                </c:pt>
                <c:pt idx="376">
                  <c:v>11.6</c:v>
                </c:pt>
                <c:pt idx="377">
                  <c:v>11.6</c:v>
                </c:pt>
                <c:pt idx="378">
                  <c:v>11.6</c:v>
                </c:pt>
                <c:pt idx="379">
                  <c:v>11.7</c:v>
                </c:pt>
                <c:pt idx="380">
                  <c:v>11.7</c:v>
                </c:pt>
                <c:pt idx="381">
                  <c:v>11.7</c:v>
                </c:pt>
                <c:pt idx="382">
                  <c:v>11.7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11.8</c:v>
                </c:pt>
                <c:pt idx="394">
                  <c:v>11.8</c:v>
                </c:pt>
                <c:pt idx="395">
                  <c:v>11.8</c:v>
                </c:pt>
                <c:pt idx="396">
                  <c:v>11.8</c:v>
                </c:pt>
                <c:pt idx="397">
                  <c:v>11.8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11.8</c:v>
                </c:pt>
                <c:pt idx="412">
                  <c:v>11.9</c:v>
                </c:pt>
                <c:pt idx="413">
                  <c:v>11.9</c:v>
                </c:pt>
                <c:pt idx="414">
                  <c:v>11.8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12.1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12.1</c:v>
                </c:pt>
                <c:pt idx="483">
                  <c:v>12.1</c:v>
                </c:pt>
                <c:pt idx="484">
                  <c:v>12.1</c:v>
                </c:pt>
                <c:pt idx="485">
                  <c:v>12.1</c:v>
                </c:pt>
                <c:pt idx="486">
                  <c:v>12.1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12.2</c:v>
                </c:pt>
                <c:pt idx="520">
                  <c:v>12.2</c:v>
                </c:pt>
                <c:pt idx="521">
                  <c:v>12.3</c:v>
                </c:pt>
                <c:pt idx="522">
                  <c:v>12.3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</c:v>
                </c:pt>
                <c:pt idx="541">
                  <c:v>11.9</c:v>
                </c:pt>
                <c:pt idx="542">
                  <c:v>11.9</c:v>
                </c:pt>
                <c:pt idx="543">
                  <c:v>11.9</c:v>
                </c:pt>
                <c:pt idx="544">
                  <c:v>11.9</c:v>
                </c:pt>
                <c:pt idx="545">
                  <c:v>11.9</c:v>
                </c:pt>
                <c:pt idx="546">
                  <c:v>11.9</c:v>
                </c:pt>
                <c:pt idx="547">
                  <c:v>11.9</c:v>
                </c:pt>
                <c:pt idx="548">
                  <c:v>11.9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11.7</c:v>
                </c:pt>
                <c:pt idx="573">
                  <c:v>11.8</c:v>
                </c:pt>
                <c:pt idx="574">
                  <c:v>11.7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11.9</c:v>
                </c:pt>
                <c:pt idx="583">
                  <c:v>11.9</c:v>
                </c:pt>
                <c:pt idx="584">
                  <c:v>11.9</c:v>
                </c:pt>
                <c:pt idx="585">
                  <c:v>11.9</c:v>
                </c:pt>
                <c:pt idx="586">
                  <c:v>11.9</c:v>
                </c:pt>
                <c:pt idx="587">
                  <c:v>11.9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11.7</c:v>
                </c:pt>
                <c:pt idx="601">
                  <c:v>11.8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11.7</c:v>
                </c:pt>
                <c:pt idx="615">
                  <c:v>11.8</c:v>
                </c:pt>
                <c:pt idx="616">
                  <c:v>11.7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11.8</c:v>
                </c:pt>
                <c:pt idx="623">
                  <c:v>11.8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13.4</c:v>
                </c:pt>
                <c:pt idx="629">
                  <c:v>13.4</c:v>
                </c:pt>
                <c:pt idx="630">
                  <c:v>13.4</c:v>
                </c:pt>
                <c:pt idx="631">
                  <c:v>13.4</c:v>
                </c:pt>
                <c:pt idx="632">
                  <c:v>13.5</c:v>
                </c:pt>
                <c:pt idx="633">
                  <c:v>13.5</c:v>
                </c:pt>
                <c:pt idx="634">
                  <c:v>13.5</c:v>
                </c:pt>
                <c:pt idx="635">
                  <c:v>13.5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13.7</c:v>
                </c:pt>
                <c:pt idx="640">
                  <c:v>13.7</c:v>
                </c:pt>
                <c:pt idx="641">
                  <c:v>13.7</c:v>
                </c:pt>
                <c:pt idx="642">
                  <c:v>13.7</c:v>
                </c:pt>
                <c:pt idx="643">
                  <c:v>13.8</c:v>
                </c:pt>
                <c:pt idx="644">
                  <c:v>13.8</c:v>
                </c:pt>
                <c:pt idx="645">
                  <c:v>13.8</c:v>
                </c:pt>
                <c:pt idx="646">
                  <c:v>13.8</c:v>
                </c:pt>
                <c:pt idx="647">
                  <c:v>13.8</c:v>
                </c:pt>
                <c:pt idx="648">
                  <c:v>13.8</c:v>
                </c:pt>
                <c:pt idx="649">
                  <c:v>13.8</c:v>
                </c:pt>
                <c:pt idx="650">
                  <c:v>13.8</c:v>
                </c:pt>
                <c:pt idx="651">
                  <c:v>13.8</c:v>
                </c:pt>
                <c:pt idx="652">
                  <c:v>13.8</c:v>
                </c:pt>
                <c:pt idx="653">
                  <c:v>13.8</c:v>
                </c:pt>
                <c:pt idx="654">
                  <c:v>13.9</c:v>
                </c:pt>
                <c:pt idx="655">
                  <c:v>13.9</c:v>
                </c:pt>
                <c:pt idx="656">
                  <c:v>13.8</c:v>
                </c:pt>
                <c:pt idx="657">
                  <c:v>13.8</c:v>
                </c:pt>
                <c:pt idx="658">
                  <c:v>13.8</c:v>
                </c:pt>
                <c:pt idx="659">
                  <c:v>13.9</c:v>
                </c:pt>
                <c:pt idx="660">
                  <c:v>13.9</c:v>
                </c:pt>
                <c:pt idx="661">
                  <c:v>13.9</c:v>
                </c:pt>
                <c:pt idx="662">
                  <c:v>13.9</c:v>
                </c:pt>
                <c:pt idx="663">
                  <c:v>13.9</c:v>
                </c:pt>
                <c:pt idx="664">
                  <c:v>13.8</c:v>
                </c:pt>
                <c:pt idx="665">
                  <c:v>13.8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13.9</c:v>
                </c:pt>
                <c:pt idx="670">
                  <c:v>13.8</c:v>
                </c:pt>
                <c:pt idx="671">
                  <c:v>13.8</c:v>
                </c:pt>
                <c:pt idx="672">
                  <c:v>13.8</c:v>
                </c:pt>
                <c:pt idx="673">
                  <c:v>13.9</c:v>
                </c:pt>
                <c:pt idx="674">
                  <c:v>13.9</c:v>
                </c:pt>
                <c:pt idx="675">
                  <c:v>13.9</c:v>
                </c:pt>
                <c:pt idx="676">
                  <c:v>13.9</c:v>
                </c:pt>
                <c:pt idx="677">
                  <c:v>13.9</c:v>
                </c:pt>
                <c:pt idx="678">
                  <c:v>13.9</c:v>
                </c:pt>
                <c:pt idx="679">
                  <c:v>13.8</c:v>
                </c:pt>
                <c:pt idx="680">
                  <c:v>13.8</c:v>
                </c:pt>
                <c:pt idx="681">
                  <c:v>13.8</c:v>
                </c:pt>
                <c:pt idx="682">
                  <c:v>13.8</c:v>
                </c:pt>
                <c:pt idx="683">
                  <c:v>13.9</c:v>
                </c:pt>
                <c:pt idx="684">
                  <c:v>13.9</c:v>
                </c:pt>
                <c:pt idx="685">
                  <c:v>13.8</c:v>
                </c:pt>
                <c:pt idx="686">
                  <c:v>13.8</c:v>
                </c:pt>
                <c:pt idx="687">
                  <c:v>13.8</c:v>
                </c:pt>
                <c:pt idx="688">
                  <c:v>13.9</c:v>
                </c:pt>
                <c:pt idx="689">
                  <c:v>13.9</c:v>
                </c:pt>
                <c:pt idx="690">
                  <c:v>13.9</c:v>
                </c:pt>
                <c:pt idx="691">
                  <c:v>13.9</c:v>
                </c:pt>
                <c:pt idx="692">
                  <c:v>13.9</c:v>
                </c:pt>
                <c:pt idx="693">
                  <c:v>13.9</c:v>
                </c:pt>
                <c:pt idx="694">
                  <c:v>13.3</c:v>
                </c:pt>
                <c:pt idx="695">
                  <c:v>13.4</c:v>
                </c:pt>
                <c:pt idx="696">
                  <c:v>13.4</c:v>
                </c:pt>
                <c:pt idx="697">
                  <c:v>13.4</c:v>
                </c:pt>
                <c:pt idx="698">
                  <c:v>13.4</c:v>
                </c:pt>
                <c:pt idx="699">
                  <c:v>13.5</c:v>
                </c:pt>
                <c:pt idx="700">
                  <c:v>13.5</c:v>
                </c:pt>
                <c:pt idx="701">
                  <c:v>13.5</c:v>
                </c:pt>
                <c:pt idx="702">
                  <c:v>13.5</c:v>
                </c:pt>
                <c:pt idx="703">
                  <c:v>13.6</c:v>
                </c:pt>
                <c:pt idx="704">
                  <c:v>13.6</c:v>
                </c:pt>
                <c:pt idx="705">
                  <c:v>13.6</c:v>
                </c:pt>
                <c:pt idx="706">
                  <c:v>13.7</c:v>
                </c:pt>
                <c:pt idx="707">
                  <c:v>13.7</c:v>
                </c:pt>
                <c:pt idx="708">
                  <c:v>13.7</c:v>
                </c:pt>
                <c:pt idx="709">
                  <c:v>13.7</c:v>
                </c:pt>
                <c:pt idx="710">
                  <c:v>13.8</c:v>
                </c:pt>
                <c:pt idx="711">
                  <c:v>13.8</c:v>
                </c:pt>
                <c:pt idx="712">
                  <c:v>13.8</c:v>
                </c:pt>
                <c:pt idx="713">
                  <c:v>13.8</c:v>
                </c:pt>
                <c:pt idx="714">
                  <c:v>13.8</c:v>
                </c:pt>
                <c:pt idx="715">
                  <c:v>13.8</c:v>
                </c:pt>
                <c:pt idx="716">
                  <c:v>13.8</c:v>
                </c:pt>
                <c:pt idx="717">
                  <c:v>13.8</c:v>
                </c:pt>
                <c:pt idx="718">
                  <c:v>13.8</c:v>
                </c:pt>
                <c:pt idx="719">
                  <c:v>13.8</c:v>
                </c:pt>
                <c:pt idx="720">
                  <c:v>13.8</c:v>
                </c:pt>
                <c:pt idx="721">
                  <c:v>13.9</c:v>
                </c:pt>
                <c:pt idx="722">
                  <c:v>13.9</c:v>
                </c:pt>
                <c:pt idx="723">
                  <c:v>13.8</c:v>
                </c:pt>
                <c:pt idx="724">
                  <c:v>13.8</c:v>
                </c:pt>
                <c:pt idx="725">
                  <c:v>13.8</c:v>
                </c:pt>
                <c:pt idx="726">
                  <c:v>13.9</c:v>
                </c:pt>
                <c:pt idx="727">
                  <c:v>13.9</c:v>
                </c:pt>
                <c:pt idx="728">
                  <c:v>13.9</c:v>
                </c:pt>
                <c:pt idx="729">
                  <c:v>13.9</c:v>
                </c:pt>
                <c:pt idx="730">
                  <c:v>13.9</c:v>
                </c:pt>
                <c:pt idx="731">
                  <c:v>13.9</c:v>
                </c:pt>
                <c:pt idx="732">
                  <c:v>13.8</c:v>
                </c:pt>
                <c:pt idx="733">
                  <c:v>13.8</c:v>
                </c:pt>
                <c:pt idx="734">
                  <c:v>13.8</c:v>
                </c:pt>
                <c:pt idx="735">
                  <c:v>13.8</c:v>
                </c:pt>
                <c:pt idx="736">
                  <c:v>13.8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13.9</c:v>
                </c:pt>
                <c:pt idx="741">
                  <c:v>13.8</c:v>
                </c:pt>
                <c:pt idx="742">
                  <c:v>13.8</c:v>
                </c:pt>
                <c:pt idx="743">
                  <c:v>13.8</c:v>
                </c:pt>
                <c:pt idx="744">
                  <c:v>13.8</c:v>
                </c:pt>
                <c:pt idx="745">
                  <c:v>13.9</c:v>
                </c:pt>
                <c:pt idx="746">
                  <c:v>13.9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13.9</c:v>
                </c:pt>
                <c:pt idx="752">
                  <c:v>13.9</c:v>
                </c:pt>
                <c:pt idx="753">
                  <c:v>13.9</c:v>
                </c:pt>
                <c:pt idx="754">
                  <c:v>14</c:v>
                </c:pt>
                <c:pt idx="755">
                  <c:v>14.1</c:v>
                </c:pt>
                <c:pt idx="756">
                  <c:v>14.1</c:v>
                </c:pt>
                <c:pt idx="757">
                  <c:v>14.2</c:v>
                </c:pt>
                <c:pt idx="758">
                  <c:v>14.3</c:v>
                </c:pt>
                <c:pt idx="759">
                  <c:v>14.3</c:v>
                </c:pt>
                <c:pt idx="760">
                  <c:v>14.2</c:v>
                </c:pt>
                <c:pt idx="761">
                  <c:v>14</c:v>
                </c:pt>
                <c:pt idx="762">
                  <c:v>13.9</c:v>
                </c:pt>
                <c:pt idx="763">
                  <c:v>13.9</c:v>
                </c:pt>
                <c:pt idx="764">
                  <c:v>13.9</c:v>
                </c:pt>
                <c:pt idx="765">
                  <c:v>13.9</c:v>
                </c:pt>
                <c:pt idx="766">
                  <c:v>14.1</c:v>
                </c:pt>
                <c:pt idx="767">
                  <c:v>14.2</c:v>
                </c:pt>
                <c:pt idx="768">
                  <c:v>14.3</c:v>
                </c:pt>
                <c:pt idx="769">
                  <c:v>14.2</c:v>
                </c:pt>
                <c:pt idx="770">
                  <c:v>14.1</c:v>
                </c:pt>
                <c:pt idx="771">
                  <c:v>14</c:v>
                </c:pt>
                <c:pt idx="772">
                  <c:v>13.9</c:v>
                </c:pt>
                <c:pt idx="773">
                  <c:v>13.9</c:v>
                </c:pt>
                <c:pt idx="774">
                  <c:v>13.8</c:v>
                </c:pt>
                <c:pt idx="775">
                  <c:v>13.8</c:v>
                </c:pt>
                <c:pt idx="776">
                  <c:v>13.8</c:v>
                </c:pt>
                <c:pt idx="777">
                  <c:v>13.9</c:v>
                </c:pt>
                <c:pt idx="778">
                  <c:v>13.8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13.7</c:v>
                </c:pt>
                <c:pt idx="784">
                  <c:v>13.7</c:v>
                </c:pt>
                <c:pt idx="785">
                  <c:v>13.7</c:v>
                </c:pt>
                <c:pt idx="786">
                  <c:v>13.7</c:v>
                </c:pt>
                <c:pt idx="787">
                  <c:v>13.7</c:v>
                </c:pt>
                <c:pt idx="788">
                  <c:v>13.7</c:v>
                </c:pt>
                <c:pt idx="789">
                  <c:v>13.7</c:v>
                </c:pt>
                <c:pt idx="790">
                  <c:v>13.7</c:v>
                </c:pt>
                <c:pt idx="791">
                  <c:v>13.7</c:v>
                </c:pt>
                <c:pt idx="792">
                  <c:v>13.7</c:v>
                </c:pt>
                <c:pt idx="793">
                  <c:v>13.7</c:v>
                </c:pt>
                <c:pt idx="794">
                  <c:v>13.7</c:v>
                </c:pt>
                <c:pt idx="795">
                  <c:v>13.7</c:v>
                </c:pt>
                <c:pt idx="796">
                  <c:v>13.8</c:v>
                </c:pt>
                <c:pt idx="797">
                  <c:v>13.8</c:v>
                </c:pt>
                <c:pt idx="798">
                  <c:v>13.8</c:v>
                </c:pt>
                <c:pt idx="799">
                  <c:v>13.8</c:v>
                </c:pt>
                <c:pt idx="800">
                  <c:v>13.8</c:v>
                </c:pt>
                <c:pt idx="801">
                  <c:v>13.8</c:v>
                </c:pt>
                <c:pt idx="802">
                  <c:v>13.8</c:v>
                </c:pt>
                <c:pt idx="803">
                  <c:v>13.8</c:v>
                </c:pt>
                <c:pt idx="804">
                  <c:v>13.9</c:v>
                </c:pt>
                <c:pt idx="805">
                  <c:v>13.9</c:v>
                </c:pt>
                <c:pt idx="806">
                  <c:v>13.9</c:v>
                </c:pt>
                <c:pt idx="807">
                  <c:v>13.9</c:v>
                </c:pt>
                <c:pt idx="808">
                  <c:v>13.9</c:v>
                </c:pt>
                <c:pt idx="809">
                  <c:v>13.9</c:v>
                </c:pt>
                <c:pt idx="810">
                  <c:v>13.9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13.9</c:v>
                </c:pt>
                <c:pt idx="818">
                  <c:v>13.9</c:v>
                </c:pt>
                <c:pt idx="819">
                  <c:v>14</c:v>
                </c:pt>
                <c:pt idx="820">
                  <c:v>14</c:v>
                </c:pt>
                <c:pt idx="821">
                  <c:v>14</c:v>
                </c:pt>
                <c:pt idx="822">
                  <c:v>14.1</c:v>
                </c:pt>
                <c:pt idx="823">
                  <c:v>14.3</c:v>
                </c:pt>
                <c:pt idx="824">
                  <c:v>14.3</c:v>
                </c:pt>
                <c:pt idx="825">
                  <c:v>14.4</c:v>
                </c:pt>
                <c:pt idx="826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15.1</c:v>
                </c:pt>
                <c:pt idx="1">
                  <c:v>7.6</c:v>
                </c:pt>
                <c:pt idx="2">
                  <c:v>3.2</c:v>
                </c:pt>
                <c:pt idx="3">
                  <c:v>5</c:v>
                </c:pt>
                <c:pt idx="4">
                  <c:v>7.9</c:v>
                </c:pt>
                <c:pt idx="5">
                  <c:v>5.8</c:v>
                </c:pt>
                <c:pt idx="6">
                  <c:v>9.4</c:v>
                </c:pt>
                <c:pt idx="7">
                  <c:v>6.1</c:v>
                </c:pt>
                <c:pt idx="8">
                  <c:v>6.5</c:v>
                </c:pt>
                <c:pt idx="9">
                  <c:v>6.1</c:v>
                </c:pt>
                <c:pt idx="10">
                  <c:v>7.2</c:v>
                </c:pt>
                <c:pt idx="11">
                  <c:v>7.6</c:v>
                </c:pt>
                <c:pt idx="12">
                  <c:v>12.2</c:v>
                </c:pt>
                <c:pt idx="13">
                  <c:v>4</c:v>
                </c:pt>
                <c:pt idx="14">
                  <c:v>14.8</c:v>
                </c:pt>
                <c:pt idx="15">
                  <c:v>5</c:v>
                </c:pt>
                <c:pt idx="16">
                  <c:v>6.5</c:v>
                </c:pt>
                <c:pt idx="17">
                  <c:v>5.8</c:v>
                </c:pt>
                <c:pt idx="18">
                  <c:v>9.4</c:v>
                </c:pt>
                <c:pt idx="19">
                  <c:v>8.6</c:v>
                </c:pt>
                <c:pt idx="20">
                  <c:v>9.4</c:v>
                </c:pt>
                <c:pt idx="21">
                  <c:v>5.8</c:v>
                </c:pt>
                <c:pt idx="22">
                  <c:v>7.9</c:v>
                </c:pt>
                <c:pt idx="23">
                  <c:v>9.4</c:v>
                </c:pt>
                <c:pt idx="24">
                  <c:v>9</c:v>
                </c:pt>
                <c:pt idx="25">
                  <c:v>13.3</c:v>
                </c:pt>
                <c:pt idx="26">
                  <c:v>5</c:v>
                </c:pt>
                <c:pt idx="27">
                  <c:v>8.3000000000000007</c:v>
                </c:pt>
                <c:pt idx="28">
                  <c:v>9</c:v>
                </c:pt>
                <c:pt idx="29">
                  <c:v>7.6</c:v>
                </c:pt>
                <c:pt idx="30">
                  <c:v>8.6</c:v>
                </c:pt>
                <c:pt idx="31">
                  <c:v>5.8</c:v>
                </c:pt>
                <c:pt idx="32">
                  <c:v>7.6</c:v>
                </c:pt>
                <c:pt idx="33">
                  <c:v>6.1</c:v>
                </c:pt>
                <c:pt idx="34">
                  <c:v>7.6</c:v>
                </c:pt>
                <c:pt idx="35">
                  <c:v>5.4</c:v>
                </c:pt>
                <c:pt idx="36">
                  <c:v>6.8</c:v>
                </c:pt>
                <c:pt idx="37">
                  <c:v>8.6</c:v>
                </c:pt>
                <c:pt idx="38">
                  <c:v>7.2</c:v>
                </c:pt>
                <c:pt idx="39">
                  <c:v>7.9</c:v>
                </c:pt>
                <c:pt idx="40">
                  <c:v>8.3000000000000007</c:v>
                </c:pt>
                <c:pt idx="41">
                  <c:v>4.3</c:v>
                </c:pt>
                <c:pt idx="42">
                  <c:v>7.9</c:v>
                </c:pt>
                <c:pt idx="43">
                  <c:v>6.5</c:v>
                </c:pt>
                <c:pt idx="44">
                  <c:v>9</c:v>
                </c:pt>
                <c:pt idx="45">
                  <c:v>10.4</c:v>
                </c:pt>
                <c:pt idx="46">
                  <c:v>7.9</c:v>
                </c:pt>
                <c:pt idx="47">
                  <c:v>6.1</c:v>
                </c:pt>
                <c:pt idx="48">
                  <c:v>6.8</c:v>
                </c:pt>
                <c:pt idx="49">
                  <c:v>5.4</c:v>
                </c:pt>
                <c:pt idx="50">
                  <c:v>5.8</c:v>
                </c:pt>
                <c:pt idx="51">
                  <c:v>5.8</c:v>
                </c:pt>
                <c:pt idx="52">
                  <c:v>9.4</c:v>
                </c:pt>
                <c:pt idx="53">
                  <c:v>7.9</c:v>
                </c:pt>
                <c:pt idx="54">
                  <c:v>8.3000000000000007</c:v>
                </c:pt>
                <c:pt idx="55">
                  <c:v>6.5</c:v>
                </c:pt>
                <c:pt idx="56">
                  <c:v>4.7</c:v>
                </c:pt>
                <c:pt idx="57">
                  <c:v>10.4</c:v>
                </c:pt>
                <c:pt idx="58">
                  <c:v>5.8</c:v>
                </c:pt>
                <c:pt idx="59">
                  <c:v>4.7</c:v>
                </c:pt>
                <c:pt idx="60">
                  <c:v>6.5</c:v>
                </c:pt>
                <c:pt idx="61">
                  <c:v>7.9</c:v>
                </c:pt>
                <c:pt idx="62">
                  <c:v>11.9</c:v>
                </c:pt>
                <c:pt idx="63">
                  <c:v>9.4</c:v>
                </c:pt>
                <c:pt idx="64">
                  <c:v>6.1</c:v>
                </c:pt>
                <c:pt idx="65">
                  <c:v>6.1</c:v>
                </c:pt>
                <c:pt idx="66">
                  <c:v>9</c:v>
                </c:pt>
                <c:pt idx="67">
                  <c:v>8.6</c:v>
                </c:pt>
                <c:pt idx="68">
                  <c:v>6.5</c:v>
                </c:pt>
                <c:pt idx="69">
                  <c:v>5.8</c:v>
                </c:pt>
                <c:pt idx="70">
                  <c:v>7.9</c:v>
                </c:pt>
                <c:pt idx="71">
                  <c:v>9</c:v>
                </c:pt>
                <c:pt idx="72">
                  <c:v>8.6</c:v>
                </c:pt>
                <c:pt idx="73">
                  <c:v>4.7</c:v>
                </c:pt>
                <c:pt idx="74">
                  <c:v>6.8</c:v>
                </c:pt>
                <c:pt idx="75">
                  <c:v>8.3000000000000007</c:v>
                </c:pt>
                <c:pt idx="76">
                  <c:v>11.2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6.1</c:v>
                </c:pt>
                <c:pt idx="81">
                  <c:v>8.3000000000000007</c:v>
                </c:pt>
                <c:pt idx="82">
                  <c:v>10.4</c:v>
                </c:pt>
                <c:pt idx="83">
                  <c:v>11.5</c:v>
                </c:pt>
                <c:pt idx="84">
                  <c:v>7.9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7.6</c:v>
                </c:pt>
                <c:pt idx="89">
                  <c:v>11.5</c:v>
                </c:pt>
                <c:pt idx="90">
                  <c:v>6.1</c:v>
                </c:pt>
                <c:pt idx="91">
                  <c:v>5</c:v>
                </c:pt>
                <c:pt idx="92">
                  <c:v>15.1</c:v>
                </c:pt>
                <c:pt idx="93">
                  <c:v>10.4</c:v>
                </c:pt>
                <c:pt idx="94">
                  <c:v>11.5</c:v>
                </c:pt>
                <c:pt idx="95">
                  <c:v>7.9</c:v>
                </c:pt>
                <c:pt idx="96">
                  <c:v>5.4</c:v>
                </c:pt>
                <c:pt idx="97">
                  <c:v>10.4</c:v>
                </c:pt>
                <c:pt idx="98">
                  <c:v>7.2</c:v>
                </c:pt>
                <c:pt idx="99">
                  <c:v>7.2</c:v>
                </c:pt>
                <c:pt idx="100">
                  <c:v>10.8</c:v>
                </c:pt>
                <c:pt idx="101">
                  <c:v>9.4</c:v>
                </c:pt>
                <c:pt idx="102">
                  <c:v>6.1</c:v>
                </c:pt>
                <c:pt idx="103">
                  <c:v>12.2</c:v>
                </c:pt>
                <c:pt idx="104">
                  <c:v>9.6999999999999993</c:v>
                </c:pt>
                <c:pt idx="105">
                  <c:v>10.8</c:v>
                </c:pt>
                <c:pt idx="106">
                  <c:v>5</c:v>
                </c:pt>
                <c:pt idx="107">
                  <c:v>5.4</c:v>
                </c:pt>
                <c:pt idx="108">
                  <c:v>7.9</c:v>
                </c:pt>
                <c:pt idx="109">
                  <c:v>4</c:v>
                </c:pt>
                <c:pt idx="110">
                  <c:v>9</c:v>
                </c:pt>
                <c:pt idx="111">
                  <c:v>9.4</c:v>
                </c:pt>
                <c:pt idx="112">
                  <c:v>9.4</c:v>
                </c:pt>
                <c:pt idx="113">
                  <c:v>9.6999999999999993</c:v>
                </c:pt>
                <c:pt idx="114">
                  <c:v>5.8</c:v>
                </c:pt>
                <c:pt idx="115">
                  <c:v>6.1</c:v>
                </c:pt>
                <c:pt idx="116">
                  <c:v>7.2</c:v>
                </c:pt>
                <c:pt idx="117">
                  <c:v>9.6999999999999993</c:v>
                </c:pt>
                <c:pt idx="118">
                  <c:v>5</c:v>
                </c:pt>
                <c:pt idx="119">
                  <c:v>10.4</c:v>
                </c:pt>
                <c:pt idx="120">
                  <c:v>4.3</c:v>
                </c:pt>
                <c:pt idx="121">
                  <c:v>7.6</c:v>
                </c:pt>
                <c:pt idx="122">
                  <c:v>12.6</c:v>
                </c:pt>
                <c:pt idx="123">
                  <c:v>5</c:v>
                </c:pt>
                <c:pt idx="124">
                  <c:v>14.8</c:v>
                </c:pt>
                <c:pt idx="125">
                  <c:v>7.9</c:v>
                </c:pt>
                <c:pt idx="126">
                  <c:v>10.4</c:v>
                </c:pt>
                <c:pt idx="127">
                  <c:v>14.4</c:v>
                </c:pt>
                <c:pt idx="128">
                  <c:v>9.6999999999999993</c:v>
                </c:pt>
                <c:pt idx="129">
                  <c:v>6.8</c:v>
                </c:pt>
                <c:pt idx="130">
                  <c:v>8.6</c:v>
                </c:pt>
                <c:pt idx="131">
                  <c:v>9.4</c:v>
                </c:pt>
                <c:pt idx="132">
                  <c:v>4.3</c:v>
                </c:pt>
                <c:pt idx="133">
                  <c:v>7.6</c:v>
                </c:pt>
                <c:pt idx="134">
                  <c:v>11.5</c:v>
                </c:pt>
                <c:pt idx="135">
                  <c:v>12.2</c:v>
                </c:pt>
                <c:pt idx="136">
                  <c:v>7.2</c:v>
                </c:pt>
                <c:pt idx="137">
                  <c:v>6.1</c:v>
                </c:pt>
                <c:pt idx="138">
                  <c:v>9</c:v>
                </c:pt>
                <c:pt idx="139">
                  <c:v>8.6</c:v>
                </c:pt>
                <c:pt idx="140">
                  <c:v>9</c:v>
                </c:pt>
                <c:pt idx="141">
                  <c:v>7.2</c:v>
                </c:pt>
                <c:pt idx="142">
                  <c:v>5.8</c:v>
                </c:pt>
                <c:pt idx="143">
                  <c:v>7.9</c:v>
                </c:pt>
                <c:pt idx="144">
                  <c:v>8.6</c:v>
                </c:pt>
                <c:pt idx="145">
                  <c:v>5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14.4</c:v>
                </c:pt>
                <c:pt idx="151">
                  <c:v>10.1</c:v>
                </c:pt>
                <c:pt idx="152">
                  <c:v>14.8</c:v>
                </c:pt>
                <c:pt idx="153">
                  <c:v>6.5</c:v>
                </c:pt>
                <c:pt idx="154">
                  <c:v>5.8</c:v>
                </c:pt>
                <c:pt idx="155">
                  <c:v>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4.7</c:v>
                </c:pt>
                <c:pt idx="159">
                  <c:v>9.4</c:v>
                </c:pt>
                <c:pt idx="160">
                  <c:v>10.1</c:v>
                </c:pt>
                <c:pt idx="161">
                  <c:v>9.6999999999999993</c:v>
                </c:pt>
                <c:pt idx="162">
                  <c:v>6.8</c:v>
                </c:pt>
                <c:pt idx="163">
                  <c:v>9</c:v>
                </c:pt>
                <c:pt idx="164">
                  <c:v>10.1</c:v>
                </c:pt>
                <c:pt idx="165">
                  <c:v>4</c:v>
                </c:pt>
                <c:pt idx="166">
                  <c:v>7.2</c:v>
                </c:pt>
                <c:pt idx="167">
                  <c:v>5.8</c:v>
                </c:pt>
                <c:pt idx="168">
                  <c:v>9</c:v>
                </c:pt>
                <c:pt idx="169">
                  <c:v>5.8</c:v>
                </c:pt>
                <c:pt idx="170">
                  <c:v>6.8</c:v>
                </c:pt>
                <c:pt idx="171">
                  <c:v>14.8</c:v>
                </c:pt>
                <c:pt idx="172">
                  <c:v>5.8</c:v>
                </c:pt>
                <c:pt idx="173">
                  <c:v>7.9</c:v>
                </c:pt>
                <c:pt idx="174">
                  <c:v>6.8</c:v>
                </c:pt>
                <c:pt idx="175">
                  <c:v>9.6999999999999993</c:v>
                </c:pt>
                <c:pt idx="176">
                  <c:v>14.8</c:v>
                </c:pt>
                <c:pt idx="177">
                  <c:v>5</c:v>
                </c:pt>
                <c:pt idx="178">
                  <c:v>6.8</c:v>
                </c:pt>
                <c:pt idx="179">
                  <c:v>10.1</c:v>
                </c:pt>
                <c:pt idx="180">
                  <c:v>14.4</c:v>
                </c:pt>
                <c:pt idx="181">
                  <c:v>6.1</c:v>
                </c:pt>
                <c:pt idx="182">
                  <c:v>8.3000000000000007</c:v>
                </c:pt>
                <c:pt idx="183">
                  <c:v>10.4</c:v>
                </c:pt>
                <c:pt idx="184">
                  <c:v>7.2</c:v>
                </c:pt>
                <c:pt idx="185">
                  <c:v>10.8</c:v>
                </c:pt>
                <c:pt idx="186">
                  <c:v>6.8</c:v>
                </c:pt>
                <c:pt idx="187">
                  <c:v>10.8</c:v>
                </c:pt>
                <c:pt idx="188">
                  <c:v>6.1</c:v>
                </c:pt>
                <c:pt idx="189">
                  <c:v>7.6</c:v>
                </c:pt>
                <c:pt idx="190">
                  <c:v>5</c:v>
                </c:pt>
                <c:pt idx="191">
                  <c:v>6.8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6.1</c:v>
                </c:pt>
                <c:pt idx="195">
                  <c:v>7.9</c:v>
                </c:pt>
                <c:pt idx="196">
                  <c:v>6.5</c:v>
                </c:pt>
                <c:pt idx="197">
                  <c:v>5.4</c:v>
                </c:pt>
                <c:pt idx="198">
                  <c:v>5</c:v>
                </c:pt>
                <c:pt idx="199">
                  <c:v>6.8</c:v>
                </c:pt>
                <c:pt idx="200">
                  <c:v>5.4</c:v>
                </c:pt>
                <c:pt idx="201">
                  <c:v>10.4</c:v>
                </c:pt>
                <c:pt idx="202">
                  <c:v>7.2</c:v>
                </c:pt>
                <c:pt idx="203">
                  <c:v>4</c:v>
                </c:pt>
                <c:pt idx="204">
                  <c:v>4.7</c:v>
                </c:pt>
                <c:pt idx="205">
                  <c:v>7.6</c:v>
                </c:pt>
                <c:pt idx="206">
                  <c:v>4.7</c:v>
                </c:pt>
                <c:pt idx="207">
                  <c:v>7.6</c:v>
                </c:pt>
                <c:pt idx="208">
                  <c:v>7.9</c:v>
                </c:pt>
                <c:pt idx="209">
                  <c:v>5</c:v>
                </c:pt>
                <c:pt idx="210">
                  <c:v>7.9</c:v>
                </c:pt>
                <c:pt idx="211">
                  <c:v>7.6</c:v>
                </c:pt>
                <c:pt idx="212">
                  <c:v>6.8</c:v>
                </c:pt>
                <c:pt idx="213">
                  <c:v>5.4</c:v>
                </c:pt>
                <c:pt idx="214">
                  <c:v>7.2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6.8</c:v>
                </c:pt>
                <c:pt idx="219">
                  <c:v>10.4</c:v>
                </c:pt>
                <c:pt idx="220">
                  <c:v>7.2</c:v>
                </c:pt>
                <c:pt idx="221">
                  <c:v>6.8</c:v>
                </c:pt>
                <c:pt idx="222">
                  <c:v>6.5</c:v>
                </c:pt>
                <c:pt idx="223">
                  <c:v>7.2</c:v>
                </c:pt>
                <c:pt idx="224">
                  <c:v>8.6</c:v>
                </c:pt>
                <c:pt idx="225">
                  <c:v>5</c:v>
                </c:pt>
                <c:pt idx="226">
                  <c:v>7.2</c:v>
                </c:pt>
                <c:pt idx="227">
                  <c:v>4.7</c:v>
                </c:pt>
                <c:pt idx="228">
                  <c:v>14.4</c:v>
                </c:pt>
                <c:pt idx="229">
                  <c:v>4.3</c:v>
                </c:pt>
                <c:pt idx="230">
                  <c:v>14</c:v>
                </c:pt>
                <c:pt idx="231">
                  <c:v>7.6</c:v>
                </c:pt>
                <c:pt idx="232">
                  <c:v>7.9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7.6</c:v>
                </c:pt>
                <c:pt idx="236">
                  <c:v>9.4</c:v>
                </c:pt>
                <c:pt idx="237">
                  <c:v>10.8</c:v>
                </c:pt>
                <c:pt idx="238">
                  <c:v>7.6</c:v>
                </c:pt>
                <c:pt idx="239">
                  <c:v>6.8</c:v>
                </c:pt>
                <c:pt idx="240">
                  <c:v>7.2</c:v>
                </c:pt>
                <c:pt idx="241">
                  <c:v>7.6</c:v>
                </c:pt>
                <c:pt idx="242">
                  <c:v>9.4</c:v>
                </c:pt>
                <c:pt idx="243">
                  <c:v>9.6999999999999993</c:v>
                </c:pt>
                <c:pt idx="244">
                  <c:v>5.4</c:v>
                </c:pt>
                <c:pt idx="245">
                  <c:v>9.6999999999999993</c:v>
                </c:pt>
                <c:pt idx="246">
                  <c:v>7.9</c:v>
                </c:pt>
                <c:pt idx="247">
                  <c:v>13</c:v>
                </c:pt>
                <c:pt idx="248">
                  <c:v>11.2</c:v>
                </c:pt>
                <c:pt idx="249">
                  <c:v>9.4</c:v>
                </c:pt>
                <c:pt idx="250">
                  <c:v>4.7</c:v>
                </c:pt>
                <c:pt idx="251">
                  <c:v>5</c:v>
                </c:pt>
                <c:pt idx="252">
                  <c:v>7.6</c:v>
                </c:pt>
                <c:pt idx="253">
                  <c:v>7.9</c:v>
                </c:pt>
                <c:pt idx="254">
                  <c:v>10.1</c:v>
                </c:pt>
                <c:pt idx="255">
                  <c:v>9</c:v>
                </c:pt>
                <c:pt idx="256">
                  <c:v>3.6</c:v>
                </c:pt>
                <c:pt idx="257">
                  <c:v>6.8</c:v>
                </c:pt>
                <c:pt idx="258">
                  <c:v>6.8</c:v>
                </c:pt>
                <c:pt idx="259">
                  <c:v>10.1</c:v>
                </c:pt>
                <c:pt idx="260">
                  <c:v>3.6</c:v>
                </c:pt>
                <c:pt idx="261">
                  <c:v>12.2</c:v>
                </c:pt>
                <c:pt idx="262">
                  <c:v>7.6</c:v>
                </c:pt>
                <c:pt idx="263">
                  <c:v>7.6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9.4</c:v>
                </c:pt>
                <c:pt idx="267">
                  <c:v>8.6</c:v>
                </c:pt>
                <c:pt idx="268">
                  <c:v>8.6</c:v>
                </c:pt>
                <c:pt idx="269">
                  <c:v>11.9</c:v>
                </c:pt>
                <c:pt idx="270">
                  <c:v>5.4</c:v>
                </c:pt>
                <c:pt idx="271">
                  <c:v>11.2</c:v>
                </c:pt>
                <c:pt idx="272">
                  <c:v>6.1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6.8</c:v>
                </c:pt>
                <c:pt idx="277">
                  <c:v>13.7</c:v>
                </c:pt>
                <c:pt idx="278">
                  <c:v>6.5</c:v>
                </c:pt>
                <c:pt idx="279">
                  <c:v>7.2</c:v>
                </c:pt>
                <c:pt idx="280">
                  <c:v>17.3</c:v>
                </c:pt>
                <c:pt idx="281">
                  <c:v>7.6</c:v>
                </c:pt>
                <c:pt idx="282">
                  <c:v>6.1</c:v>
                </c:pt>
                <c:pt idx="283">
                  <c:v>10.1</c:v>
                </c:pt>
                <c:pt idx="284">
                  <c:v>10.8</c:v>
                </c:pt>
                <c:pt idx="285">
                  <c:v>5</c:v>
                </c:pt>
                <c:pt idx="286">
                  <c:v>5.8</c:v>
                </c:pt>
                <c:pt idx="287">
                  <c:v>10.1</c:v>
                </c:pt>
                <c:pt idx="288">
                  <c:v>8.3000000000000007</c:v>
                </c:pt>
                <c:pt idx="289">
                  <c:v>11.5</c:v>
                </c:pt>
                <c:pt idx="290">
                  <c:v>7.2</c:v>
                </c:pt>
                <c:pt idx="291">
                  <c:v>4.7</c:v>
                </c:pt>
                <c:pt idx="292">
                  <c:v>6.5</c:v>
                </c:pt>
                <c:pt idx="293">
                  <c:v>5.8</c:v>
                </c:pt>
                <c:pt idx="294">
                  <c:v>5</c:v>
                </c:pt>
                <c:pt idx="295">
                  <c:v>6.1</c:v>
                </c:pt>
                <c:pt idx="296">
                  <c:v>9</c:v>
                </c:pt>
                <c:pt idx="297">
                  <c:v>6.5</c:v>
                </c:pt>
                <c:pt idx="298">
                  <c:v>9.4</c:v>
                </c:pt>
                <c:pt idx="299">
                  <c:v>4.3</c:v>
                </c:pt>
                <c:pt idx="300">
                  <c:v>7.6</c:v>
                </c:pt>
                <c:pt idx="301">
                  <c:v>10.8</c:v>
                </c:pt>
                <c:pt idx="302">
                  <c:v>7.9</c:v>
                </c:pt>
                <c:pt idx="303">
                  <c:v>10.4</c:v>
                </c:pt>
                <c:pt idx="304">
                  <c:v>8.6</c:v>
                </c:pt>
                <c:pt idx="305">
                  <c:v>9.6999999999999993</c:v>
                </c:pt>
                <c:pt idx="306">
                  <c:v>6.5</c:v>
                </c:pt>
                <c:pt idx="307">
                  <c:v>4</c:v>
                </c:pt>
                <c:pt idx="308">
                  <c:v>13</c:v>
                </c:pt>
                <c:pt idx="309">
                  <c:v>7.6</c:v>
                </c:pt>
                <c:pt idx="310">
                  <c:v>8.3000000000000007</c:v>
                </c:pt>
                <c:pt idx="311">
                  <c:v>4.3</c:v>
                </c:pt>
                <c:pt idx="312">
                  <c:v>9</c:v>
                </c:pt>
                <c:pt idx="313">
                  <c:v>6.5</c:v>
                </c:pt>
                <c:pt idx="314">
                  <c:v>8.3000000000000007</c:v>
                </c:pt>
                <c:pt idx="315">
                  <c:v>7.2</c:v>
                </c:pt>
                <c:pt idx="316">
                  <c:v>10.4</c:v>
                </c:pt>
                <c:pt idx="317">
                  <c:v>9</c:v>
                </c:pt>
                <c:pt idx="318">
                  <c:v>9</c:v>
                </c:pt>
                <c:pt idx="319">
                  <c:v>13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8.3000000000000007</c:v>
                </c:pt>
                <c:pt idx="323">
                  <c:v>8.6</c:v>
                </c:pt>
                <c:pt idx="324">
                  <c:v>5.8</c:v>
                </c:pt>
                <c:pt idx="325">
                  <c:v>9</c:v>
                </c:pt>
                <c:pt idx="326">
                  <c:v>8.6</c:v>
                </c:pt>
                <c:pt idx="327">
                  <c:v>6.5</c:v>
                </c:pt>
                <c:pt idx="328">
                  <c:v>4.7</c:v>
                </c:pt>
                <c:pt idx="329">
                  <c:v>4.7</c:v>
                </c:pt>
                <c:pt idx="330">
                  <c:v>7.9</c:v>
                </c:pt>
                <c:pt idx="331">
                  <c:v>8.3000000000000007</c:v>
                </c:pt>
                <c:pt idx="332">
                  <c:v>5.4</c:v>
                </c:pt>
                <c:pt idx="333">
                  <c:v>7.2</c:v>
                </c:pt>
                <c:pt idx="334">
                  <c:v>9.6999999999999993</c:v>
                </c:pt>
                <c:pt idx="335">
                  <c:v>8.3000000000000007</c:v>
                </c:pt>
                <c:pt idx="336">
                  <c:v>10.1</c:v>
                </c:pt>
                <c:pt idx="337">
                  <c:v>5.4</c:v>
                </c:pt>
                <c:pt idx="338">
                  <c:v>11.9</c:v>
                </c:pt>
                <c:pt idx="339">
                  <c:v>6.1</c:v>
                </c:pt>
                <c:pt idx="340">
                  <c:v>11.9</c:v>
                </c:pt>
                <c:pt idx="341">
                  <c:v>8.3000000000000007</c:v>
                </c:pt>
                <c:pt idx="342">
                  <c:v>7.9</c:v>
                </c:pt>
                <c:pt idx="343">
                  <c:v>10.8</c:v>
                </c:pt>
                <c:pt idx="344">
                  <c:v>10.8</c:v>
                </c:pt>
                <c:pt idx="345">
                  <c:v>10.4</c:v>
                </c:pt>
                <c:pt idx="346">
                  <c:v>11.2</c:v>
                </c:pt>
                <c:pt idx="347">
                  <c:v>10.1</c:v>
                </c:pt>
                <c:pt idx="348">
                  <c:v>8.6</c:v>
                </c:pt>
                <c:pt idx="349">
                  <c:v>11.5</c:v>
                </c:pt>
                <c:pt idx="350">
                  <c:v>8.6</c:v>
                </c:pt>
                <c:pt idx="351">
                  <c:v>6.5</c:v>
                </c:pt>
                <c:pt idx="352">
                  <c:v>9</c:v>
                </c:pt>
                <c:pt idx="353">
                  <c:v>10.4</c:v>
                </c:pt>
                <c:pt idx="354">
                  <c:v>9.6999999999999993</c:v>
                </c:pt>
                <c:pt idx="355">
                  <c:v>11.5</c:v>
                </c:pt>
                <c:pt idx="356">
                  <c:v>7.6</c:v>
                </c:pt>
                <c:pt idx="357">
                  <c:v>7.2</c:v>
                </c:pt>
                <c:pt idx="358">
                  <c:v>8.3000000000000007</c:v>
                </c:pt>
                <c:pt idx="359">
                  <c:v>5.8</c:v>
                </c:pt>
                <c:pt idx="360">
                  <c:v>10.4</c:v>
                </c:pt>
                <c:pt idx="361">
                  <c:v>11.5</c:v>
                </c:pt>
                <c:pt idx="362">
                  <c:v>9.4</c:v>
                </c:pt>
                <c:pt idx="363">
                  <c:v>8.3000000000000007</c:v>
                </c:pt>
                <c:pt idx="364">
                  <c:v>7.9</c:v>
                </c:pt>
                <c:pt idx="365">
                  <c:v>7.9</c:v>
                </c:pt>
                <c:pt idx="366">
                  <c:v>6.5</c:v>
                </c:pt>
                <c:pt idx="367">
                  <c:v>9.4</c:v>
                </c:pt>
                <c:pt idx="368">
                  <c:v>8.6</c:v>
                </c:pt>
                <c:pt idx="369">
                  <c:v>7.2</c:v>
                </c:pt>
                <c:pt idx="370">
                  <c:v>4.7</c:v>
                </c:pt>
                <c:pt idx="371">
                  <c:v>7.2</c:v>
                </c:pt>
                <c:pt idx="372">
                  <c:v>8.3000000000000007</c:v>
                </c:pt>
                <c:pt idx="373">
                  <c:v>9</c:v>
                </c:pt>
                <c:pt idx="374">
                  <c:v>6.1</c:v>
                </c:pt>
                <c:pt idx="375">
                  <c:v>5.8</c:v>
                </c:pt>
                <c:pt idx="376">
                  <c:v>13.3</c:v>
                </c:pt>
                <c:pt idx="377">
                  <c:v>9</c:v>
                </c:pt>
                <c:pt idx="378">
                  <c:v>6.1</c:v>
                </c:pt>
                <c:pt idx="379">
                  <c:v>10.8</c:v>
                </c:pt>
                <c:pt idx="380">
                  <c:v>11.2</c:v>
                </c:pt>
                <c:pt idx="381">
                  <c:v>8.6</c:v>
                </c:pt>
                <c:pt idx="382">
                  <c:v>4.7</c:v>
                </c:pt>
                <c:pt idx="383">
                  <c:v>8.6</c:v>
                </c:pt>
                <c:pt idx="384">
                  <c:v>7.6</c:v>
                </c:pt>
                <c:pt idx="385">
                  <c:v>4.7</c:v>
                </c:pt>
                <c:pt idx="386">
                  <c:v>5.4</c:v>
                </c:pt>
                <c:pt idx="387">
                  <c:v>8.6</c:v>
                </c:pt>
                <c:pt idx="388">
                  <c:v>4.7</c:v>
                </c:pt>
                <c:pt idx="389">
                  <c:v>7.6</c:v>
                </c:pt>
                <c:pt idx="390">
                  <c:v>7.2</c:v>
                </c:pt>
                <c:pt idx="391">
                  <c:v>8.3000000000000007</c:v>
                </c:pt>
                <c:pt idx="392">
                  <c:v>9.6999999999999993</c:v>
                </c:pt>
                <c:pt idx="393">
                  <c:v>10.4</c:v>
                </c:pt>
                <c:pt idx="394">
                  <c:v>9.4</c:v>
                </c:pt>
                <c:pt idx="395">
                  <c:v>7.9</c:v>
                </c:pt>
                <c:pt idx="396">
                  <c:v>8.6</c:v>
                </c:pt>
                <c:pt idx="397">
                  <c:v>7.9</c:v>
                </c:pt>
                <c:pt idx="398">
                  <c:v>7.2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11.9</c:v>
                </c:pt>
                <c:pt idx="402">
                  <c:v>9</c:v>
                </c:pt>
                <c:pt idx="403">
                  <c:v>10.1</c:v>
                </c:pt>
                <c:pt idx="404">
                  <c:v>6.8</c:v>
                </c:pt>
                <c:pt idx="405">
                  <c:v>11.5</c:v>
                </c:pt>
                <c:pt idx="406">
                  <c:v>10.1</c:v>
                </c:pt>
                <c:pt idx="407">
                  <c:v>8.6</c:v>
                </c:pt>
                <c:pt idx="408">
                  <c:v>6.5</c:v>
                </c:pt>
                <c:pt idx="409">
                  <c:v>9</c:v>
                </c:pt>
                <c:pt idx="410">
                  <c:v>7.6</c:v>
                </c:pt>
                <c:pt idx="411">
                  <c:v>8.3000000000000007</c:v>
                </c:pt>
                <c:pt idx="412">
                  <c:v>7.6</c:v>
                </c:pt>
                <c:pt idx="413">
                  <c:v>8.3000000000000007</c:v>
                </c:pt>
                <c:pt idx="414">
                  <c:v>7.2</c:v>
                </c:pt>
                <c:pt idx="415">
                  <c:v>5</c:v>
                </c:pt>
                <c:pt idx="416">
                  <c:v>12.2</c:v>
                </c:pt>
                <c:pt idx="417">
                  <c:v>12.6</c:v>
                </c:pt>
                <c:pt idx="418">
                  <c:v>9.4</c:v>
                </c:pt>
                <c:pt idx="419">
                  <c:v>13</c:v>
                </c:pt>
                <c:pt idx="420">
                  <c:v>6.5</c:v>
                </c:pt>
                <c:pt idx="421">
                  <c:v>6.5</c:v>
                </c:pt>
                <c:pt idx="422">
                  <c:v>9</c:v>
                </c:pt>
                <c:pt idx="423">
                  <c:v>10.8</c:v>
                </c:pt>
                <c:pt idx="424">
                  <c:v>5.8</c:v>
                </c:pt>
                <c:pt idx="425">
                  <c:v>9.6999999999999993</c:v>
                </c:pt>
                <c:pt idx="426">
                  <c:v>5.4</c:v>
                </c:pt>
                <c:pt idx="427">
                  <c:v>10.4</c:v>
                </c:pt>
                <c:pt idx="428">
                  <c:v>12.6</c:v>
                </c:pt>
                <c:pt idx="429">
                  <c:v>9</c:v>
                </c:pt>
                <c:pt idx="430">
                  <c:v>10.8</c:v>
                </c:pt>
                <c:pt idx="431">
                  <c:v>9.6999999999999993</c:v>
                </c:pt>
                <c:pt idx="432">
                  <c:v>9</c:v>
                </c:pt>
                <c:pt idx="433">
                  <c:v>9.6999999999999993</c:v>
                </c:pt>
                <c:pt idx="434">
                  <c:v>5.8</c:v>
                </c:pt>
                <c:pt idx="435">
                  <c:v>7.9</c:v>
                </c:pt>
                <c:pt idx="436">
                  <c:v>6.5</c:v>
                </c:pt>
                <c:pt idx="437">
                  <c:v>11.5</c:v>
                </c:pt>
                <c:pt idx="438">
                  <c:v>9</c:v>
                </c:pt>
                <c:pt idx="439">
                  <c:v>9</c:v>
                </c:pt>
                <c:pt idx="440">
                  <c:v>5.4</c:v>
                </c:pt>
                <c:pt idx="441">
                  <c:v>7.2</c:v>
                </c:pt>
                <c:pt idx="442">
                  <c:v>10.4</c:v>
                </c:pt>
                <c:pt idx="443">
                  <c:v>11.2</c:v>
                </c:pt>
                <c:pt idx="444">
                  <c:v>14.4</c:v>
                </c:pt>
                <c:pt idx="445">
                  <c:v>15.8</c:v>
                </c:pt>
                <c:pt idx="446">
                  <c:v>6.8</c:v>
                </c:pt>
                <c:pt idx="447">
                  <c:v>6.1</c:v>
                </c:pt>
                <c:pt idx="448">
                  <c:v>11.5</c:v>
                </c:pt>
                <c:pt idx="449">
                  <c:v>8.3000000000000007</c:v>
                </c:pt>
                <c:pt idx="450">
                  <c:v>9.6999999999999993</c:v>
                </c:pt>
                <c:pt idx="451">
                  <c:v>8.6</c:v>
                </c:pt>
                <c:pt idx="452">
                  <c:v>7.2</c:v>
                </c:pt>
                <c:pt idx="453">
                  <c:v>10.8</c:v>
                </c:pt>
                <c:pt idx="454">
                  <c:v>6.1</c:v>
                </c:pt>
                <c:pt idx="455">
                  <c:v>7.6</c:v>
                </c:pt>
                <c:pt idx="456">
                  <c:v>3.6</c:v>
                </c:pt>
                <c:pt idx="457">
                  <c:v>6.8</c:v>
                </c:pt>
                <c:pt idx="458">
                  <c:v>11.5</c:v>
                </c:pt>
                <c:pt idx="459">
                  <c:v>10.8</c:v>
                </c:pt>
                <c:pt idx="460">
                  <c:v>9.4</c:v>
                </c:pt>
                <c:pt idx="461">
                  <c:v>8.6</c:v>
                </c:pt>
                <c:pt idx="462">
                  <c:v>10.4</c:v>
                </c:pt>
                <c:pt idx="463">
                  <c:v>12.2</c:v>
                </c:pt>
                <c:pt idx="464">
                  <c:v>13</c:v>
                </c:pt>
                <c:pt idx="465">
                  <c:v>5.4</c:v>
                </c:pt>
                <c:pt idx="466">
                  <c:v>8.6</c:v>
                </c:pt>
                <c:pt idx="467">
                  <c:v>8.6</c:v>
                </c:pt>
                <c:pt idx="468">
                  <c:v>9.6999999999999993</c:v>
                </c:pt>
                <c:pt idx="469">
                  <c:v>6.8</c:v>
                </c:pt>
                <c:pt idx="470">
                  <c:v>6.1</c:v>
                </c:pt>
                <c:pt idx="471">
                  <c:v>7.2</c:v>
                </c:pt>
                <c:pt idx="472">
                  <c:v>6.8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7.6</c:v>
                </c:pt>
                <c:pt idx="476">
                  <c:v>7.2</c:v>
                </c:pt>
                <c:pt idx="477">
                  <c:v>6.5</c:v>
                </c:pt>
                <c:pt idx="478">
                  <c:v>7.6</c:v>
                </c:pt>
                <c:pt idx="479">
                  <c:v>5.4</c:v>
                </c:pt>
                <c:pt idx="480">
                  <c:v>5.8</c:v>
                </c:pt>
                <c:pt idx="481">
                  <c:v>5</c:v>
                </c:pt>
                <c:pt idx="482">
                  <c:v>3.6</c:v>
                </c:pt>
                <c:pt idx="483">
                  <c:v>5.4</c:v>
                </c:pt>
                <c:pt idx="484">
                  <c:v>7.2</c:v>
                </c:pt>
                <c:pt idx="485">
                  <c:v>7.9</c:v>
                </c:pt>
                <c:pt idx="486">
                  <c:v>13.3</c:v>
                </c:pt>
                <c:pt idx="487">
                  <c:v>10.1</c:v>
                </c:pt>
                <c:pt idx="488">
                  <c:v>11.5</c:v>
                </c:pt>
                <c:pt idx="489">
                  <c:v>14.8</c:v>
                </c:pt>
                <c:pt idx="490">
                  <c:v>5.8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9</c:v>
                </c:pt>
                <c:pt idx="495">
                  <c:v>5</c:v>
                </c:pt>
                <c:pt idx="496">
                  <c:v>7.6</c:v>
                </c:pt>
                <c:pt idx="497">
                  <c:v>6.8</c:v>
                </c:pt>
                <c:pt idx="498">
                  <c:v>7.6</c:v>
                </c:pt>
                <c:pt idx="499">
                  <c:v>12.2</c:v>
                </c:pt>
                <c:pt idx="500">
                  <c:v>6.8</c:v>
                </c:pt>
                <c:pt idx="501">
                  <c:v>7.9</c:v>
                </c:pt>
                <c:pt idx="502">
                  <c:v>6.5</c:v>
                </c:pt>
                <c:pt idx="503">
                  <c:v>11.9</c:v>
                </c:pt>
                <c:pt idx="504">
                  <c:v>10.4</c:v>
                </c:pt>
                <c:pt idx="505">
                  <c:v>13.3</c:v>
                </c:pt>
                <c:pt idx="506">
                  <c:v>6.1</c:v>
                </c:pt>
                <c:pt idx="507">
                  <c:v>9.6999999999999993</c:v>
                </c:pt>
                <c:pt idx="508">
                  <c:v>9.6999999999999993</c:v>
                </c:pt>
                <c:pt idx="509">
                  <c:v>11.9</c:v>
                </c:pt>
                <c:pt idx="510">
                  <c:v>9</c:v>
                </c:pt>
                <c:pt idx="511">
                  <c:v>11.5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10.8</c:v>
                </c:pt>
                <c:pt idx="515">
                  <c:v>6.5</c:v>
                </c:pt>
                <c:pt idx="516">
                  <c:v>8.3000000000000007</c:v>
                </c:pt>
                <c:pt idx="517">
                  <c:v>4.7</c:v>
                </c:pt>
                <c:pt idx="518">
                  <c:v>5</c:v>
                </c:pt>
                <c:pt idx="519">
                  <c:v>14.8</c:v>
                </c:pt>
                <c:pt idx="520">
                  <c:v>10.1</c:v>
                </c:pt>
                <c:pt idx="521">
                  <c:v>9.4</c:v>
                </c:pt>
                <c:pt idx="522">
                  <c:v>10.4</c:v>
                </c:pt>
                <c:pt idx="523">
                  <c:v>8.6</c:v>
                </c:pt>
                <c:pt idx="524">
                  <c:v>9</c:v>
                </c:pt>
                <c:pt idx="525">
                  <c:v>10.4</c:v>
                </c:pt>
                <c:pt idx="526">
                  <c:v>9.4</c:v>
                </c:pt>
                <c:pt idx="527">
                  <c:v>5.4</c:v>
                </c:pt>
                <c:pt idx="528">
                  <c:v>13</c:v>
                </c:pt>
                <c:pt idx="529">
                  <c:v>7.6</c:v>
                </c:pt>
                <c:pt idx="530">
                  <c:v>14</c:v>
                </c:pt>
                <c:pt idx="531">
                  <c:v>8.6</c:v>
                </c:pt>
                <c:pt idx="532">
                  <c:v>8.3000000000000007</c:v>
                </c:pt>
                <c:pt idx="533">
                  <c:v>10.4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7.2</c:v>
                </c:pt>
                <c:pt idx="537">
                  <c:v>5.8</c:v>
                </c:pt>
                <c:pt idx="538">
                  <c:v>7.2</c:v>
                </c:pt>
                <c:pt idx="539">
                  <c:v>10.8</c:v>
                </c:pt>
                <c:pt idx="540">
                  <c:v>6.8</c:v>
                </c:pt>
                <c:pt idx="541">
                  <c:v>9.6999999999999993</c:v>
                </c:pt>
                <c:pt idx="542">
                  <c:v>7.6</c:v>
                </c:pt>
                <c:pt idx="543">
                  <c:v>6.8</c:v>
                </c:pt>
                <c:pt idx="544">
                  <c:v>7.2</c:v>
                </c:pt>
                <c:pt idx="545">
                  <c:v>5.4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6.1</c:v>
                </c:pt>
                <c:pt idx="549">
                  <c:v>7.6</c:v>
                </c:pt>
                <c:pt idx="550">
                  <c:v>10.1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11.9</c:v>
                </c:pt>
                <c:pt idx="554">
                  <c:v>5.8</c:v>
                </c:pt>
                <c:pt idx="555">
                  <c:v>15.8</c:v>
                </c:pt>
                <c:pt idx="556">
                  <c:v>9.4</c:v>
                </c:pt>
                <c:pt idx="557">
                  <c:v>7.6</c:v>
                </c:pt>
                <c:pt idx="558">
                  <c:v>14.8</c:v>
                </c:pt>
                <c:pt idx="559">
                  <c:v>9.4</c:v>
                </c:pt>
                <c:pt idx="560">
                  <c:v>8.3000000000000007</c:v>
                </c:pt>
                <c:pt idx="561">
                  <c:v>14.8</c:v>
                </c:pt>
                <c:pt idx="562">
                  <c:v>8.3000000000000007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9</c:v>
                </c:pt>
                <c:pt idx="567">
                  <c:v>9.6999999999999993</c:v>
                </c:pt>
                <c:pt idx="568">
                  <c:v>12.6</c:v>
                </c:pt>
                <c:pt idx="569">
                  <c:v>15.5</c:v>
                </c:pt>
                <c:pt idx="570">
                  <c:v>8.6</c:v>
                </c:pt>
                <c:pt idx="571">
                  <c:v>7.6</c:v>
                </c:pt>
                <c:pt idx="572">
                  <c:v>13.7</c:v>
                </c:pt>
                <c:pt idx="573">
                  <c:v>10.4</c:v>
                </c:pt>
                <c:pt idx="574">
                  <c:v>10.1</c:v>
                </c:pt>
                <c:pt idx="575">
                  <c:v>7.2</c:v>
                </c:pt>
                <c:pt idx="576">
                  <c:v>10.4</c:v>
                </c:pt>
                <c:pt idx="577">
                  <c:v>11.9</c:v>
                </c:pt>
                <c:pt idx="578">
                  <c:v>10.1</c:v>
                </c:pt>
                <c:pt idx="579">
                  <c:v>8.6</c:v>
                </c:pt>
                <c:pt idx="580">
                  <c:v>6.5</c:v>
                </c:pt>
                <c:pt idx="581">
                  <c:v>6.1</c:v>
                </c:pt>
                <c:pt idx="582">
                  <c:v>5.8</c:v>
                </c:pt>
                <c:pt idx="583">
                  <c:v>15.8</c:v>
                </c:pt>
                <c:pt idx="584">
                  <c:v>9.4</c:v>
                </c:pt>
                <c:pt idx="585">
                  <c:v>7.6</c:v>
                </c:pt>
                <c:pt idx="586">
                  <c:v>14.8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14.8</c:v>
                </c:pt>
                <c:pt idx="590">
                  <c:v>8.3000000000000007</c:v>
                </c:pt>
                <c:pt idx="591">
                  <c:v>10.1</c:v>
                </c:pt>
                <c:pt idx="592">
                  <c:v>8.3000000000000007</c:v>
                </c:pt>
                <c:pt idx="593">
                  <c:v>7.9</c:v>
                </c:pt>
                <c:pt idx="594">
                  <c:v>9</c:v>
                </c:pt>
                <c:pt idx="595">
                  <c:v>9.6999999999999993</c:v>
                </c:pt>
                <c:pt idx="596">
                  <c:v>12.6</c:v>
                </c:pt>
                <c:pt idx="597">
                  <c:v>15.5</c:v>
                </c:pt>
                <c:pt idx="598">
                  <c:v>8.6</c:v>
                </c:pt>
                <c:pt idx="599">
                  <c:v>7.6</c:v>
                </c:pt>
                <c:pt idx="600">
                  <c:v>13.7</c:v>
                </c:pt>
                <c:pt idx="601">
                  <c:v>10.4</c:v>
                </c:pt>
                <c:pt idx="602">
                  <c:v>10.1</c:v>
                </c:pt>
                <c:pt idx="603">
                  <c:v>7.2</c:v>
                </c:pt>
                <c:pt idx="604">
                  <c:v>10.4</c:v>
                </c:pt>
                <c:pt idx="605">
                  <c:v>11.9</c:v>
                </c:pt>
                <c:pt idx="606">
                  <c:v>10.1</c:v>
                </c:pt>
                <c:pt idx="607">
                  <c:v>8.6</c:v>
                </c:pt>
                <c:pt idx="608">
                  <c:v>6.5</c:v>
                </c:pt>
                <c:pt idx="609">
                  <c:v>6.1</c:v>
                </c:pt>
                <c:pt idx="610">
                  <c:v>12.6</c:v>
                </c:pt>
                <c:pt idx="611">
                  <c:v>15.5</c:v>
                </c:pt>
                <c:pt idx="612">
                  <c:v>8.6</c:v>
                </c:pt>
                <c:pt idx="613">
                  <c:v>7.6</c:v>
                </c:pt>
                <c:pt idx="614">
                  <c:v>13.7</c:v>
                </c:pt>
                <c:pt idx="615">
                  <c:v>10.4</c:v>
                </c:pt>
                <c:pt idx="616">
                  <c:v>10.1</c:v>
                </c:pt>
                <c:pt idx="617">
                  <c:v>7.2</c:v>
                </c:pt>
                <c:pt idx="618">
                  <c:v>10.4</c:v>
                </c:pt>
                <c:pt idx="619">
                  <c:v>11.9</c:v>
                </c:pt>
                <c:pt idx="620">
                  <c:v>10.1</c:v>
                </c:pt>
                <c:pt idx="621">
                  <c:v>8.6</c:v>
                </c:pt>
                <c:pt idx="622">
                  <c:v>6.5</c:v>
                </c:pt>
                <c:pt idx="623">
                  <c:v>6.1</c:v>
                </c:pt>
                <c:pt idx="624">
                  <c:v>8.6</c:v>
                </c:pt>
                <c:pt idx="625">
                  <c:v>10.1</c:v>
                </c:pt>
                <c:pt idx="626">
                  <c:v>9.6999999999999993</c:v>
                </c:pt>
                <c:pt idx="627">
                  <c:v>14.4</c:v>
                </c:pt>
                <c:pt idx="628">
                  <c:v>13</c:v>
                </c:pt>
                <c:pt idx="629">
                  <c:v>20.5</c:v>
                </c:pt>
                <c:pt idx="630">
                  <c:v>18</c:v>
                </c:pt>
                <c:pt idx="631">
                  <c:v>8.3000000000000007</c:v>
                </c:pt>
                <c:pt idx="632">
                  <c:v>8.3000000000000007</c:v>
                </c:pt>
                <c:pt idx="633">
                  <c:v>14</c:v>
                </c:pt>
                <c:pt idx="634">
                  <c:v>17.3</c:v>
                </c:pt>
                <c:pt idx="635">
                  <c:v>12.6</c:v>
                </c:pt>
                <c:pt idx="636">
                  <c:v>15.1</c:v>
                </c:pt>
                <c:pt idx="637">
                  <c:v>15.8</c:v>
                </c:pt>
                <c:pt idx="638">
                  <c:v>11.5</c:v>
                </c:pt>
                <c:pt idx="639">
                  <c:v>15.1</c:v>
                </c:pt>
                <c:pt idx="640">
                  <c:v>9.6999999999999993</c:v>
                </c:pt>
                <c:pt idx="641">
                  <c:v>15.5</c:v>
                </c:pt>
                <c:pt idx="642">
                  <c:v>12.2</c:v>
                </c:pt>
                <c:pt idx="643">
                  <c:v>8.3000000000000007</c:v>
                </c:pt>
                <c:pt idx="644">
                  <c:v>20.5</c:v>
                </c:pt>
                <c:pt idx="645">
                  <c:v>13.3</c:v>
                </c:pt>
                <c:pt idx="646">
                  <c:v>13</c:v>
                </c:pt>
                <c:pt idx="647">
                  <c:v>18.399999999999999</c:v>
                </c:pt>
                <c:pt idx="648">
                  <c:v>17.600000000000001</c:v>
                </c:pt>
                <c:pt idx="649">
                  <c:v>15.1</c:v>
                </c:pt>
                <c:pt idx="650">
                  <c:v>19.100000000000001</c:v>
                </c:pt>
                <c:pt idx="651">
                  <c:v>18.7</c:v>
                </c:pt>
                <c:pt idx="652">
                  <c:v>16.2</c:v>
                </c:pt>
                <c:pt idx="653">
                  <c:v>10.8</c:v>
                </c:pt>
                <c:pt idx="654">
                  <c:v>22.7</c:v>
                </c:pt>
                <c:pt idx="655">
                  <c:v>20.5</c:v>
                </c:pt>
                <c:pt idx="656">
                  <c:v>16.600000000000001</c:v>
                </c:pt>
                <c:pt idx="657">
                  <c:v>15.5</c:v>
                </c:pt>
                <c:pt idx="658">
                  <c:v>16.2</c:v>
                </c:pt>
                <c:pt idx="659">
                  <c:v>13.3</c:v>
                </c:pt>
                <c:pt idx="660">
                  <c:v>12.6</c:v>
                </c:pt>
                <c:pt idx="661">
                  <c:v>10.8</c:v>
                </c:pt>
                <c:pt idx="662">
                  <c:v>9.6999999999999993</c:v>
                </c:pt>
                <c:pt idx="663">
                  <c:v>13.3</c:v>
                </c:pt>
                <c:pt idx="664">
                  <c:v>19.100000000000001</c:v>
                </c:pt>
                <c:pt idx="665">
                  <c:v>18.7</c:v>
                </c:pt>
                <c:pt idx="666">
                  <c:v>16.2</c:v>
                </c:pt>
                <c:pt idx="667">
                  <c:v>10.8</c:v>
                </c:pt>
                <c:pt idx="668">
                  <c:v>22.7</c:v>
                </c:pt>
                <c:pt idx="669">
                  <c:v>20.5</c:v>
                </c:pt>
                <c:pt idx="670">
                  <c:v>16.600000000000001</c:v>
                </c:pt>
                <c:pt idx="671">
                  <c:v>15.5</c:v>
                </c:pt>
                <c:pt idx="672">
                  <c:v>16.2</c:v>
                </c:pt>
                <c:pt idx="673">
                  <c:v>13.3</c:v>
                </c:pt>
                <c:pt idx="674">
                  <c:v>12.6</c:v>
                </c:pt>
                <c:pt idx="675">
                  <c:v>10.8</c:v>
                </c:pt>
                <c:pt idx="676">
                  <c:v>9.6999999999999993</c:v>
                </c:pt>
                <c:pt idx="677">
                  <c:v>13.3</c:v>
                </c:pt>
                <c:pt idx="678">
                  <c:v>19.100000000000001</c:v>
                </c:pt>
                <c:pt idx="679">
                  <c:v>19.100000000000001</c:v>
                </c:pt>
                <c:pt idx="680">
                  <c:v>18.7</c:v>
                </c:pt>
                <c:pt idx="681">
                  <c:v>16.2</c:v>
                </c:pt>
                <c:pt idx="682">
                  <c:v>10.8</c:v>
                </c:pt>
                <c:pt idx="683">
                  <c:v>22.7</c:v>
                </c:pt>
                <c:pt idx="684">
                  <c:v>20.5</c:v>
                </c:pt>
                <c:pt idx="685">
                  <c:v>16.600000000000001</c:v>
                </c:pt>
                <c:pt idx="686">
                  <c:v>15.5</c:v>
                </c:pt>
                <c:pt idx="687">
                  <c:v>16.2</c:v>
                </c:pt>
                <c:pt idx="688">
                  <c:v>13.3</c:v>
                </c:pt>
                <c:pt idx="689">
                  <c:v>12.6</c:v>
                </c:pt>
                <c:pt idx="690">
                  <c:v>10.8</c:v>
                </c:pt>
                <c:pt idx="691">
                  <c:v>9.6999999999999993</c:v>
                </c:pt>
                <c:pt idx="692">
                  <c:v>13.3</c:v>
                </c:pt>
                <c:pt idx="693">
                  <c:v>19.100000000000001</c:v>
                </c:pt>
                <c:pt idx="694">
                  <c:v>14.4</c:v>
                </c:pt>
                <c:pt idx="695">
                  <c:v>13</c:v>
                </c:pt>
                <c:pt idx="696">
                  <c:v>20.5</c:v>
                </c:pt>
                <c:pt idx="697">
                  <c:v>18</c:v>
                </c:pt>
                <c:pt idx="698">
                  <c:v>8.3000000000000007</c:v>
                </c:pt>
                <c:pt idx="699">
                  <c:v>8.3000000000000007</c:v>
                </c:pt>
                <c:pt idx="700">
                  <c:v>14</c:v>
                </c:pt>
                <c:pt idx="701">
                  <c:v>17.3</c:v>
                </c:pt>
                <c:pt idx="702">
                  <c:v>12.6</c:v>
                </c:pt>
                <c:pt idx="703">
                  <c:v>15.1</c:v>
                </c:pt>
                <c:pt idx="704">
                  <c:v>15.8</c:v>
                </c:pt>
                <c:pt idx="705">
                  <c:v>11.5</c:v>
                </c:pt>
                <c:pt idx="706">
                  <c:v>15.1</c:v>
                </c:pt>
                <c:pt idx="707">
                  <c:v>9.6999999999999993</c:v>
                </c:pt>
                <c:pt idx="708">
                  <c:v>15.5</c:v>
                </c:pt>
                <c:pt idx="709">
                  <c:v>12.2</c:v>
                </c:pt>
                <c:pt idx="710">
                  <c:v>8.3000000000000007</c:v>
                </c:pt>
                <c:pt idx="711">
                  <c:v>20.5</c:v>
                </c:pt>
                <c:pt idx="712">
                  <c:v>13.3</c:v>
                </c:pt>
                <c:pt idx="713">
                  <c:v>13</c:v>
                </c:pt>
                <c:pt idx="714">
                  <c:v>18.399999999999999</c:v>
                </c:pt>
                <c:pt idx="715">
                  <c:v>17.600000000000001</c:v>
                </c:pt>
                <c:pt idx="716">
                  <c:v>15.1</c:v>
                </c:pt>
                <c:pt idx="717">
                  <c:v>19.100000000000001</c:v>
                </c:pt>
                <c:pt idx="718">
                  <c:v>18.7</c:v>
                </c:pt>
                <c:pt idx="719">
                  <c:v>16.2</c:v>
                </c:pt>
                <c:pt idx="720">
                  <c:v>10.8</c:v>
                </c:pt>
                <c:pt idx="721">
                  <c:v>22.7</c:v>
                </c:pt>
                <c:pt idx="722">
                  <c:v>20.5</c:v>
                </c:pt>
                <c:pt idx="723">
                  <c:v>16.600000000000001</c:v>
                </c:pt>
                <c:pt idx="724">
                  <c:v>15.5</c:v>
                </c:pt>
                <c:pt idx="725">
                  <c:v>16.2</c:v>
                </c:pt>
                <c:pt idx="726">
                  <c:v>13.3</c:v>
                </c:pt>
                <c:pt idx="727">
                  <c:v>12.6</c:v>
                </c:pt>
                <c:pt idx="728">
                  <c:v>10.8</c:v>
                </c:pt>
                <c:pt idx="729">
                  <c:v>9.6999999999999993</c:v>
                </c:pt>
                <c:pt idx="730">
                  <c:v>13.3</c:v>
                </c:pt>
                <c:pt idx="731">
                  <c:v>19.100000000000001</c:v>
                </c:pt>
                <c:pt idx="732">
                  <c:v>16.2</c:v>
                </c:pt>
                <c:pt idx="733">
                  <c:v>22.3</c:v>
                </c:pt>
                <c:pt idx="734">
                  <c:v>16.600000000000001</c:v>
                </c:pt>
                <c:pt idx="735">
                  <c:v>28.1</c:v>
                </c:pt>
                <c:pt idx="736">
                  <c:v>29.5</c:v>
                </c:pt>
                <c:pt idx="737">
                  <c:v>17.600000000000001</c:v>
                </c:pt>
                <c:pt idx="738">
                  <c:v>21.2</c:v>
                </c:pt>
                <c:pt idx="739">
                  <c:v>21.2</c:v>
                </c:pt>
                <c:pt idx="740">
                  <c:v>18</c:v>
                </c:pt>
                <c:pt idx="741">
                  <c:v>15.8</c:v>
                </c:pt>
                <c:pt idx="742">
                  <c:v>13.7</c:v>
                </c:pt>
                <c:pt idx="743">
                  <c:v>24.1</c:v>
                </c:pt>
                <c:pt idx="744">
                  <c:v>18</c:v>
                </c:pt>
                <c:pt idx="745">
                  <c:v>16.2</c:v>
                </c:pt>
                <c:pt idx="746">
                  <c:v>11.5</c:v>
                </c:pt>
                <c:pt idx="747">
                  <c:v>14</c:v>
                </c:pt>
                <c:pt idx="748">
                  <c:v>14.8</c:v>
                </c:pt>
                <c:pt idx="749">
                  <c:v>17.3</c:v>
                </c:pt>
                <c:pt idx="750">
                  <c:v>15.1</c:v>
                </c:pt>
                <c:pt idx="751">
                  <c:v>16.2</c:v>
                </c:pt>
                <c:pt idx="752">
                  <c:v>10.4</c:v>
                </c:pt>
                <c:pt idx="753">
                  <c:v>26.6</c:v>
                </c:pt>
                <c:pt idx="754">
                  <c:v>17.600000000000001</c:v>
                </c:pt>
                <c:pt idx="755">
                  <c:v>8.3000000000000007</c:v>
                </c:pt>
                <c:pt idx="756">
                  <c:v>15.5</c:v>
                </c:pt>
                <c:pt idx="757">
                  <c:v>12.6</c:v>
                </c:pt>
                <c:pt idx="758">
                  <c:v>17.3</c:v>
                </c:pt>
                <c:pt idx="759">
                  <c:v>17.600000000000001</c:v>
                </c:pt>
                <c:pt idx="760">
                  <c:v>17.600000000000001</c:v>
                </c:pt>
                <c:pt idx="761">
                  <c:v>12.2</c:v>
                </c:pt>
                <c:pt idx="762">
                  <c:v>12.6</c:v>
                </c:pt>
                <c:pt idx="763">
                  <c:v>12.2</c:v>
                </c:pt>
                <c:pt idx="764">
                  <c:v>9.6999999999999993</c:v>
                </c:pt>
                <c:pt idx="765">
                  <c:v>11.2</c:v>
                </c:pt>
                <c:pt idx="766">
                  <c:v>11.5</c:v>
                </c:pt>
                <c:pt idx="767">
                  <c:v>19.100000000000001</c:v>
                </c:pt>
                <c:pt idx="768">
                  <c:v>23.4</c:v>
                </c:pt>
                <c:pt idx="769">
                  <c:v>16.600000000000001</c:v>
                </c:pt>
                <c:pt idx="770">
                  <c:v>18.7</c:v>
                </c:pt>
                <c:pt idx="771">
                  <c:v>22.7</c:v>
                </c:pt>
                <c:pt idx="772">
                  <c:v>12.2</c:v>
                </c:pt>
                <c:pt idx="773">
                  <c:v>14.4</c:v>
                </c:pt>
                <c:pt idx="774">
                  <c:v>17.600000000000001</c:v>
                </c:pt>
                <c:pt idx="775">
                  <c:v>16.2</c:v>
                </c:pt>
                <c:pt idx="776">
                  <c:v>9.4</c:v>
                </c:pt>
                <c:pt idx="777">
                  <c:v>11.5</c:v>
                </c:pt>
                <c:pt idx="778">
                  <c:v>25.2</c:v>
                </c:pt>
                <c:pt idx="779">
                  <c:v>13</c:v>
                </c:pt>
                <c:pt idx="780">
                  <c:v>13</c:v>
                </c:pt>
                <c:pt idx="781">
                  <c:v>20.2</c:v>
                </c:pt>
                <c:pt idx="782">
                  <c:v>10.4</c:v>
                </c:pt>
                <c:pt idx="783">
                  <c:v>16.600000000000001</c:v>
                </c:pt>
                <c:pt idx="784">
                  <c:v>13.3</c:v>
                </c:pt>
                <c:pt idx="785">
                  <c:v>20.9</c:v>
                </c:pt>
                <c:pt idx="786">
                  <c:v>20.2</c:v>
                </c:pt>
                <c:pt idx="787">
                  <c:v>16.600000000000001</c:v>
                </c:pt>
                <c:pt idx="788">
                  <c:v>28.1</c:v>
                </c:pt>
                <c:pt idx="789">
                  <c:v>18</c:v>
                </c:pt>
                <c:pt idx="790">
                  <c:v>16.600000000000001</c:v>
                </c:pt>
                <c:pt idx="791">
                  <c:v>25.9</c:v>
                </c:pt>
                <c:pt idx="792">
                  <c:v>15.1</c:v>
                </c:pt>
                <c:pt idx="793">
                  <c:v>12.2</c:v>
                </c:pt>
                <c:pt idx="794">
                  <c:v>17.3</c:v>
                </c:pt>
                <c:pt idx="795">
                  <c:v>10.8</c:v>
                </c:pt>
                <c:pt idx="796">
                  <c:v>11.5</c:v>
                </c:pt>
                <c:pt idx="797">
                  <c:v>25.6</c:v>
                </c:pt>
                <c:pt idx="798">
                  <c:v>18.7</c:v>
                </c:pt>
                <c:pt idx="799">
                  <c:v>14.4</c:v>
                </c:pt>
                <c:pt idx="800">
                  <c:v>18.399999999999999</c:v>
                </c:pt>
                <c:pt idx="801">
                  <c:v>18</c:v>
                </c:pt>
                <c:pt idx="802">
                  <c:v>20.9</c:v>
                </c:pt>
                <c:pt idx="803">
                  <c:v>16.2</c:v>
                </c:pt>
                <c:pt idx="804">
                  <c:v>13.3</c:v>
                </c:pt>
                <c:pt idx="805">
                  <c:v>28.4</c:v>
                </c:pt>
                <c:pt idx="806">
                  <c:v>16.600000000000001</c:v>
                </c:pt>
                <c:pt idx="807">
                  <c:v>23</c:v>
                </c:pt>
                <c:pt idx="808">
                  <c:v>16.2</c:v>
                </c:pt>
                <c:pt idx="809">
                  <c:v>17.600000000000001</c:v>
                </c:pt>
                <c:pt idx="810">
                  <c:v>15.1</c:v>
                </c:pt>
                <c:pt idx="811">
                  <c:v>20.9</c:v>
                </c:pt>
                <c:pt idx="812">
                  <c:v>20.9</c:v>
                </c:pt>
                <c:pt idx="813">
                  <c:v>20.5</c:v>
                </c:pt>
                <c:pt idx="814">
                  <c:v>16.899999999999999</c:v>
                </c:pt>
                <c:pt idx="815">
                  <c:v>14</c:v>
                </c:pt>
                <c:pt idx="816">
                  <c:v>15.1</c:v>
                </c:pt>
                <c:pt idx="817">
                  <c:v>19.8</c:v>
                </c:pt>
                <c:pt idx="818">
                  <c:v>22.7</c:v>
                </c:pt>
                <c:pt idx="819">
                  <c:v>17.600000000000001</c:v>
                </c:pt>
                <c:pt idx="820">
                  <c:v>14.4</c:v>
                </c:pt>
                <c:pt idx="821">
                  <c:v>18.399999999999999</c:v>
                </c:pt>
                <c:pt idx="822">
                  <c:v>20.9</c:v>
                </c:pt>
                <c:pt idx="823">
                  <c:v>24.8</c:v>
                </c:pt>
                <c:pt idx="824">
                  <c:v>23.4</c:v>
                </c:pt>
                <c:pt idx="825">
                  <c:v>15.5</c:v>
                </c:pt>
                <c:pt idx="826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-5.3000000000000007</c:v>
                </c:pt>
                <c:pt idx="396">
                  <c:v>-5.2000000000000011</c:v>
                </c:pt>
                <c:pt idx="397">
                  <c:v>-5.2000000000000011</c:v>
                </c:pt>
                <c:pt idx="398">
                  <c:v>-5.2000000000000011</c:v>
                </c:pt>
                <c:pt idx="399">
                  <c:v>-5.2000000000000011</c:v>
                </c:pt>
                <c:pt idx="400">
                  <c:v>-5.2000000000000011</c:v>
                </c:pt>
                <c:pt idx="401">
                  <c:v>-5.2000000000000011</c:v>
                </c:pt>
                <c:pt idx="402">
                  <c:v>-5.2000000000000011</c:v>
                </c:pt>
                <c:pt idx="403">
                  <c:v>-5.2000000000000011</c:v>
                </c:pt>
                <c:pt idx="404">
                  <c:v>-5.2000000000000011</c:v>
                </c:pt>
                <c:pt idx="405">
                  <c:v>-5.2000000000000011</c:v>
                </c:pt>
                <c:pt idx="406">
                  <c:v>-5.2000000000000011</c:v>
                </c:pt>
                <c:pt idx="407">
                  <c:v>-5.2000000000000011</c:v>
                </c:pt>
                <c:pt idx="408">
                  <c:v>-5.2000000000000011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-5.3000000000000007</c:v>
                </c:pt>
                <c:pt idx="413">
                  <c:v>-5.3000000000000007</c:v>
                </c:pt>
                <c:pt idx="414">
                  <c:v>-5.2000000000000011</c:v>
                </c:pt>
                <c:pt idx="415">
                  <c:v>-5.3000000000000007</c:v>
                </c:pt>
                <c:pt idx="416">
                  <c:v>-5.3000000000000007</c:v>
                </c:pt>
                <c:pt idx="417">
                  <c:v>-5.3000000000000007</c:v>
                </c:pt>
                <c:pt idx="418">
                  <c:v>-5.3000000000000007</c:v>
                </c:pt>
                <c:pt idx="419">
                  <c:v>-5.3000000000000007</c:v>
                </c:pt>
                <c:pt idx="420">
                  <c:v>-5.3000000000000007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-5.4</c:v>
                </c:pt>
                <c:pt idx="424">
                  <c:v>-5.4</c:v>
                </c:pt>
                <c:pt idx="425">
                  <c:v>-5.3000000000000007</c:v>
                </c:pt>
                <c:pt idx="426">
                  <c:v>-5.4</c:v>
                </c:pt>
                <c:pt idx="427">
                  <c:v>-5.4</c:v>
                </c:pt>
                <c:pt idx="428">
                  <c:v>-5.3000000000000007</c:v>
                </c:pt>
                <c:pt idx="429">
                  <c:v>-5.4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-5.3000000000000007</c:v>
                </c:pt>
                <c:pt idx="433">
                  <c:v>-5.3000000000000007</c:v>
                </c:pt>
                <c:pt idx="434">
                  <c:v>-5.3000000000000007</c:v>
                </c:pt>
                <c:pt idx="435">
                  <c:v>-5.3000000000000007</c:v>
                </c:pt>
                <c:pt idx="436">
                  <c:v>-5.3000000000000007</c:v>
                </c:pt>
                <c:pt idx="437">
                  <c:v>-5.3000000000000007</c:v>
                </c:pt>
                <c:pt idx="438">
                  <c:v>-5.3000000000000007</c:v>
                </c:pt>
                <c:pt idx="439">
                  <c:v>-5.3000000000000007</c:v>
                </c:pt>
                <c:pt idx="440">
                  <c:v>-5.3000000000000007</c:v>
                </c:pt>
                <c:pt idx="441">
                  <c:v>-5.3000000000000007</c:v>
                </c:pt>
                <c:pt idx="442">
                  <c:v>-5.3000000000000007</c:v>
                </c:pt>
                <c:pt idx="443">
                  <c:v>-5.3000000000000007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-5.3000000000000007</c:v>
                </c:pt>
                <c:pt idx="447">
                  <c:v>-5.1999999999999993</c:v>
                </c:pt>
                <c:pt idx="448">
                  <c:v>-5.3000000000000007</c:v>
                </c:pt>
                <c:pt idx="449">
                  <c:v>-5.1999999999999993</c:v>
                </c:pt>
                <c:pt idx="450">
                  <c:v>-5.1999999999999993</c:v>
                </c:pt>
                <c:pt idx="451">
                  <c:v>-5.1999999999999993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-5.1999999999999993</c:v>
                </c:pt>
                <c:pt idx="455">
                  <c:v>-5.1999999999999993</c:v>
                </c:pt>
                <c:pt idx="456">
                  <c:v>-5.1999999999999993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-5.2999999999999989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-5.1999999999999993</c:v>
                </c:pt>
                <c:pt idx="477">
                  <c:v>-5.2999999999999989</c:v>
                </c:pt>
                <c:pt idx="478">
                  <c:v>-5.2999999999999989</c:v>
                </c:pt>
                <c:pt idx="479">
                  <c:v>-5.2999999999999989</c:v>
                </c:pt>
                <c:pt idx="480">
                  <c:v>-5.2999999999999989</c:v>
                </c:pt>
                <c:pt idx="481">
                  <c:v>-5.2999999999999989</c:v>
                </c:pt>
                <c:pt idx="482">
                  <c:v>-5.2999999999999989</c:v>
                </c:pt>
                <c:pt idx="483">
                  <c:v>-5.2999999999999989</c:v>
                </c:pt>
                <c:pt idx="484">
                  <c:v>-5.2999999999999989</c:v>
                </c:pt>
                <c:pt idx="485">
                  <c:v>-5.2999999999999989</c:v>
                </c:pt>
                <c:pt idx="486">
                  <c:v>-5.2999999999999989</c:v>
                </c:pt>
                <c:pt idx="487">
                  <c:v>-5.3999999999999986</c:v>
                </c:pt>
                <c:pt idx="488">
                  <c:v>-5.3999999999999986</c:v>
                </c:pt>
                <c:pt idx="489">
                  <c:v>-5.3999999999999986</c:v>
                </c:pt>
                <c:pt idx="490">
                  <c:v>-5.3999999999999986</c:v>
                </c:pt>
                <c:pt idx="491">
                  <c:v>-5.3999999999999986</c:v>
                </c:pt>
                <c:pt idx="492">
                  <c:v>-5.3999999999999986</c:v>
                </c:pt>
                <c:pt idx="493">
                  <c:v>-5.3999999999999986</c:v>
                </c:pt>
                <c:pt idx="494">
                  <c:v>-5.3999999999999986</c:v>
                </c:pt>
                <c:pt idx="495">
                  <c:v>-5.3999999999999986</c:v>
                </c:pt>
                <c:pt idx="496">
                  <c:v>-5.3999999999999986</c:v>
                </c:pt>
                <c:pt idx="497">
                  <c:v>-5.2999999999999989</c:v>
                </c:pt>
                <c:pt idx="498">
                  <c:v>-5.2999999999999989</c:v>
                </c:pt>
                <c:pt idx="499">
                  <c:v>-5.2999999999999989</c:v>
                </c:pt>
                <c:pt idx="500">
                  <c:v>-5.2999999999999989</c:v>
                </c:pt>
                <c:pt idx="501">
                  <c:v>-5.2999999999999989</c:v>
                </c:pt>
                <c:pt idx="502">
                  <c:v>-5.2999999999999989</c:v>
                </c:pt>
                <c:pt idx="503">
                  <c:v>-5.2999999999999989</c:v>
                </c:pt>
                <c:pt idx="504">
                  <c:v>-5.2999999999999989</c:v>
                </c:pt>
                <c:pt idx="505">
                  <c:v>-5.2999999999999989</c:v>
                </c:pt>
                <c:pt idx="506">
                  <c:v>-5.2999999999999989</c:v>
                </c:pt>
                <c:pt idx="507">
                  <c:v>-5.2999999999999989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-5.4</c:v>
                </c:pt>
                <c:pt idx="512">
                  <c:v>-5.4</c:v>
                </c:pt>
                <c:pt idx="513">
                  <c:v>-5.4</c:v>
                </c:pt>
                <c:pt idx="514">
                  <c:v>-5.4</c:v>
                </c:pt>
                <c:pt idx="515">
                  <c:v>-5.4</c:v>
                </c:pt>
                <c:pt idx="516">
                  <c:v>-5.4</c:v>
                </c:pt>
                <c:pt idx="517">
                  <c:v>-5.4</c:v>
                </c:pt>
                <c:pt idx="518">
                  <c:v>-5.4</c:v>
                </c:pt>
                <c:pt idx="519">
                  <c:v>-5.2999999999999989</c:v>
                </c:pt>
                <c:pt idx="520">
                  <c:v>-5.2999999999999989</c:v>
                </c:pt>
                <c:pt idx="521">
                  <c:v>-5.4</c:v>
                </c:pt>
                <c:pt idx="522">
                  <c:v>-5.4</c:v>
                </c:pt>
                <c:pt idx="523">
                  <c:v>-5.2999999999999989</c:v>
                </c:pt>
                <c:pt idx="524">
                  <c:v>-5.2999999999999989</c:v>
                </c:pt>
                <c:pt idx="525">
                  <c:v>-5.2999999999999989</c:v>
                </c:pt>
                <c:pt idx="526">
                  <c:v>-5.2999999999999989</c:v>
                </c:pt>
                <c:pt idx="527">
                  <c:v>-5.2999999999999989</c:v>
                </c:pt>
                <c:pt idx="528">
                  <c:v>-5.2999999999999989</c:v>
                </c:pt>
                <c:pt idx="529">
                  <c:v>-5.2999999999999989</c:v>
                </c:pt>
                <c:pt idx="530">
                  <c:v>-5.2999999999999989</c:v>
                </c:pt>
                <c:pt idx="531">
                  <c:v>-5.1999999999999993</c:v>
                </c:pt>
                <c:pt idx="532">
                  <c:v>-5.2999999999999989</c:v>
                </c:pt>
                <c:pt idx="533">
                  <c:v>-5.2999999999999989</c:v>
                </c:pt>
                <c:pt idx="534">
                  <c:v>-5.2999999999999989</c:v>
                </c:pt>
                <c:pt idx="535">
                  <c:v>-5.1999999999999993</c:v>
                </c:pt>
                <c:pt idx="536">
                  <c:v>-5.1999999999999993</c:v>
                </c:pt>
                <c:pt idx="537">
                  <c:v>-5.1999999999999993</c:v>
                </c:pt>
                <c:pt idx="538">
                  <c:v>-5.1999999999999993</c:v>
                </c:pt>
                <c:pt idx="539">
                  <c:v>-5.1999999999999993</c:v>
                </c:pt>
                <c:pt idx="540">
                  <c:v>-5.3000000000000007</c:v>
                </c:pt>
                <c:pt idx="541">
                  <c:v>-5.2000000000000011</c:v>
                </c:pt>
                <c:pt idx="542">
                  <c:v>-5.2000000000000011</c:v>
                </c:pt>
                <c:pt idx="543">
                  <c:v>-5.2000000000000011</c:v>
                </c:pt>
                <c:pt idx="544">
                  <c:v>-5.2000000000000011</c:v>
                </c:pt>
                <c:pt idx="545">
                  <c:v>-5.3000000000000007</c:v>
                </c:pt>
                <c:pt idx="546">
                  <c:v>-5.2000000000000011</c:v>
                </c:pt>
                <c:pt idx="547">
                  <c:v>-5.3000000000000007</c:v>
                </c:pt>
                <c:pt idx="548">
                  <c:v>-5.3000000000000007</c:v>
                </c:pt>
                <c:pt idx="549">
                  <c:v>-5.3000000000000007</c:v>
                </c:pt>
                <c:pt idx="550">
                  <c:v>-5.3000000000000007</c:v>
                </c:pt>
                <c:pt idx="551">
                  <c:v>-5.3000000000000007</c:v>
                </c:pt>
                <c:pt idx="552">
                  <c:v>-5.3000000000000007</c:v>
                </c:pt>
                <c:pt idx="553">
                  <c:v>-5.3000000000000007</c:v>
                </c:pt>
                <c:pt idx="554">
                  <c:v>-5.3000000000000007</c:v>
                </c:pt>
                <c:pt idx="555">
                  <c:v>-5.3000000000000007</c:v>
                </c:pt>
                <c:pt idx="556">
                  <c:v>-5.3000000000000007</c:v>
                </c:pt>
                <c:pt idx="557">
                  <c:v>-5.3000000000000007</c:v>
                </c:pt>
                <c:pt idx="558">
                  <c:v>-5.3000000000000007</c:v>
                </c:pt>
                <c:pt idx="559">
                  <c:v>-5.3000000000000007</c:v>
                </c:pt>
                <c:pt idx="560">
                  <c:v>-5.2000000000000011</c:v>
                </c:pt>
                <c:pt idx="561">
                  <c:v>-5.2000000000000011</c:v>
                </c:pt>
                <c:pt idx="562">
                  <c:v>-5.1000000000000014</c:v>
                </c:pt>
                <c:pt idx="563">
                  <c:v>-5.1000000000000014</c:v>
                </c:pt>
                <c:pt idx="564">
                  <c:v>-5</c:v>
                </c:pt>
                <c:pt idx="565">
                  <c:v>-4.8000000000000007</c:v>
                </c:pt>
                <c:pt idx="566">
                  <c:v>-4.7000000000000011</c:v>
                </c:pt>
                <c:pt idx="567">
                  <c:v>-4.5</c:v>
                </c:pt>
                <c:pt idx="568">
                  <c:v>-4.4000000000000004</c:v>
                </c:pt>
                <c:pt idx="569">
                  <c:v>-4.2000000000000011</c:v>
                </c:pt>
                <c:pt idx="570">
                  <c:v>-4</c:v>
                </c:pt>
                <c:pt idx="571">
                  <c:v>-3.9000000000000004</c:v>
                </c:pt>
                <c:pt idx="572">
                  <c:v>-3.5999999999999996</c:v>
                </c:pt>
                <c:pt idx="573">
                  <c:v>-3.5</c:v>
                </c:pt>
                <c:pt idx="574">
                  <c:v>-3.1999999999999993</c:v>
                </c:pt>
                <c:pt idx="575">
                  <c:v>-3.1000000000000014</c:v>
                </c:pt>
                <c:pt idx="576">
                  <c:v>-2.8000000000000007</c:v>
                </c:pt>
                <c:pt idx="577">
                  <c:v>-2.5</c:v>
                </c:pt>
                <c:pt idx="578">
                  <c:v>-2.2000000000000011</c:v>
                </c:pt>
                <c:pt idx="579">
                  <c:v>-1.9000000000000004</c:v>
                </c:pt>
                <c:pt idx="580">
                  <c:v>-1.7000000000000011</c:v>
                </c:pt>
                <c:pt idx="581">
                  <c:v>-1.5</c:v>
                </c:pt>
                <c:pt idx="582">
                  <c:v>-5.3000000000000007</c:v>
                </c:pt>
                <c:pt idx="583">
                  <c:v>-5.3000000000000007</c:v>
                </c:pt>
                <c:pt idx="584">
                  <c:v>-5.3000000000000007</c:v>
                </c:pt>
                <c:pt idx="585">
                  <c:v>-5.3000000000000007</c:v>
                </c:pt>
                <c:pt idx="586">
                  <c:v>-5.3000000000000007</c:v>
                </c:pt>
                <c:pt idx="587">
                  <c:v>-5.3000000000000007</c:v>
                </c:pt>
                <c:pt idx="588">
                  <c:v>-5.2000000000000011</c:v>
                </c:pt>
                <c:pt idx="589">
                  <c:v>-5.2000000000000011</c:v>
                </c:pt>
                <c:pt idx="590">
                  <c:v>-5.1000000000000014</c:v>
                </c:pt>
                <c:pt idx="591">
                  <c:v>-5.1000000000000014</c:v>
                </c:pt>
                <c:pt idx="592">
                  <c:v>-5</c:v>
                </c:pt>
                <c:pt idx="593">
                  <c:v>-4.8000000000000007</c:v>
                </c:pt>
                <c:pt idx="594">
                  <c:v>-4.7000000000000011</c:v>
                </c:pt>
                <c:pt idx="595">
                  <c:v>-4.5</c:v>
                </c:pt>
                <c:pt idx="596">
                  <c:v>-4.4000000000000004</c:v>
                </c:pt>
                <c:pt idx="597">
                  <c:v>-4.2000000000000011</c:v>
                </c:pt>
                <c:pt idx="598">
                  <c:v>-4</c:v>
                </c:pt>
                <c:pt idx="599">
                  <c:v>-3.9000000000000004</c:v>
                </c:pt>
                <c:pt idx="600">
                  <c:v>-3.5999999999999996</c:v>
                </c:pt>
                <c:pt idx="601">
                  <c:v>-3.5</c:v>
                </c:pt>
                <c:pt idx="602">
                  <c:v>-3.1999999999999993</c:v>
                </c:pt>
                <c:pt idx="603">
                  <c:v>-3.1000000000000014</c:v>
                </c:pt>
                <c:pt idx="604">
                  <c:v>-2.8000000000000007</c:v>
                </c:pt>
                <c:pt idx="605">
                  <c:v>-2.5</c:v>
                </c:pt>
                <c:pt idx="606">
                  <c:v>-2.2000000000000011</c:v>
                </c:pt>
                <c:pt idx="607">
                  <c:v>-1.9000000000000004</c:v>
                </c:pt>
                <c:pt idx="608">
                  <c:v>-1.7000000000000011</c:v>
                </c:pt>
                <c:pt idx="609">
                  <c:v>-1.5</c:v>
                </c:pt>
                <c:pt idx="610">
                  <c:v>-4.4000000000000004</c:v>
                </c:pt>
                <c:pt idx="611">
                  <c:v>-4.2000000000000011</c:v>
                </c:pt>
                <c:pt idx="612">
                  <c:v>-4</c:v>
                </c:pt>
                <c:pt idx="613">
                  <c:v>-3.9000000000000004</c:v>
                </c:pt>
                <c:pt idx="614">
                  <c:v>-3.5999999999999996</c:v>
                </c:pt>
                <c:pt idx="615">
                  <c:v>-3.5</c:v>
                </c:pt>
                <c:pt idx="616">
                  <c:v>-3.1999999999999993</c:v>
                </c:pt>
                <c:pt idx="617">
                  <c:v>-3.1000000000000014</c:v>
                </c:pt>
                <c:pt idx="618">
                  <c:v>-2.8000000000000007</c:v>
                </c:pt>
                <c:pt idx="619">
                  <c:v>-2.5</c:v>
                </c:pt>
                <c:pt idx="620">
                  <c:v>-2.2000000000000011</c:v>
                </c:pt>
                <c:pt idx="621">
                  <c:v>-1.9000000000000004</c:v>
                </c:pt>
                <c:pt idx="622">
                  <c:v>-1.7000000000000011</c:v>
                </c:pt>
                <c:pt idx="623">
                  <c:v>-1.5</c:v>
                </c:pt>
                <c:pt idx="624">
                  <c:v>-2.8000000000000007</c:v>
                </c:pt>
                <c:pt idx="625">
                  <c:v>5.0999999999999979</c:v>
                </c:pt>
                <c:pt idx="626">
                  <c:v>5.1999999999999993</c:v>
                </c:pt>
                <c:pt idx="627">
                  <c:v>5.3000000000000007</c:v>
                </c:pt>
                <c:pt idx="628">
                  <c:v>5.2000000000000011</c:v>
                </c:pt>
                <c:pt idx="629">
                  <c:v>5.2000000000000011</c:v>
                </c:pt>
                <c:pt idx="630">
                  <c:v>5.2000000000000011</c:v>
                </c:pt>
                <c:pt idx="631">
                  <c:v>5.2000000000000011</c:v>
                </c:pt>
                <c:pt idx="632">
                  <c:v>5.1000000000000014</c:v>
                </c:pt>
                <c:pt idx="633">
                  <c:v>5.1000000000000014</c:v>
                </c:pt>
                <c:pt idx="634">
                  <c:v>5.1000000000000014</c:v>
                </c:pt>
                <c:pt idx="635">
                  <c:v>5.1000000000000014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5.0999999999999996</c:v>
                </c:pt>
                <c:pt idx="639">
                  <c:v>5</c:v>
                </c:pt>
                <c:pt idx="640">
                  <c:v>4.9000000000000021</c:v>
                </c:pt>
                <c:pt idx="641">
                  <c:v>4.9000000000000021</c:v>
                </c:pt>
                <c:pt idx="642">
                  <c:v>4.9000000000000021</c:v>
                </c:pt>
                <c:pt idx="643">
                  <c:v>4.8000000000000007</c:v>
                </c:pt>
                <c:pt idx="644">
                  <c:v>4.8000000000000007</c:v>
                </c:pt>
                <c:pt idx="645">
                  <c:v>4.8000000000000007</c:v>
                </c:pt>
                <c:pt idx="646">
                  <c:v>4.8999999999999986</c:v>
                </c:pt>
                <c:pt idx="647">
                  <c:v>4.8999999999999986</c:v>
                </c:pt>
                <c:pt idx="648">
                  <c:v>4.8999999999999986</c:v>
                </c:pt>
                <c:pt idx="649">
                  <c:v>4.8000000000000007</c:v>
                </c:pt>
                <c:pt idx="650">
                  <c:v>4.8000000000000007</c:v>
                </c:pt>
                <c:pt idx="651">
                  <c:v>4.8000000000000007</c:v>
                </c:pt>
                <c:pt idx="652">
                  <c:v>4.8000000000000007</c:v>
                </c:pt>
                <c:pt idx="653">
                  <c:v>4.8000000000000007</c:v>
                </c:pt>
                <c:pt idx="654">
                  <c:v>4.7000000000000011</c:v>
                </c:pt>
                <c:pt idx="655">
                  <c:v>4.7000000000000011</c:v>
                </c:pt>
                <c:pt idx="656">
                  <c:v>4.8999999999999986</c:v>
                </c:pt>
                <c:pt idx="657">
                  <c:v>4.8999999999999986</c:v>
                </c:pt>
                <c:pt idx="658">
                  <c:v>4.8999999999999986</c:v>
                </c:pt>
                <c:pt idx="659">
                  <c:v>4.9000000000000004</c:v>
                </c:pt>
                <c:pt idx="660">
                  <c:v>4.7999999999999989</c:v>
                </c:pt>
                <c:pt idx="661">
                  <c:v>4.9000000000000004</c:v>
                </c:pt>
                <c:pt idx="662">
                  <c:v>4.9000000000000004</c:v>
                </c:pt>
                <c:pt idx="663">
                  <c:v>4.9999999999999982</c:v>
                </c:pt>
                <c:pt idx="664">
                  <c:v>4.8000000000000007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4.8000000000000007</c:v>
                </c:pt>
                <c:pt idx="668">
                  <c:v>4.7000000000000011</c:v>
                </c:pt>
                <c:pt idx="669">
                  <c:v>4.7000000000000011</c:v>
                </c:pt>
                <c:pt idx="670">
                  <c:v>4.8999999999999986</c:v>
                </c:pt>
                <c:pt idx="671">
                  <c:v>4.8999999999999986</c:v>
                </c:pt>
                <c:pt idx="672">
                  <c:v>4.8999999999999986</c:v>
                </c:pt>
                <c:pt idx="673">
                  <c:v>4.9000000000000004</c:v>
                </c:pt>
                <c:pt idx="674">
                  <c:v>4.7999999999999989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4.9999999999999982</c:v>
                </c:pt>
                <c:pt idx="678">
                  <c:v>5.0999999999999996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4.8000000000000007</c:v>
                </c:pt>
                <c:pt idx="683">
                  <c:v>4.7000000000000011</c:v>
                </c:pt>
                <c:pt idx="684">
                  <c:v>4.7000000000000011</c:v>
                </c:pt>
                <c:pt idx="685">
                  <c:v>4.8999999999999986</c:v>
                </c:pt>
                <c:pt idx="686">
                  <c:v>4.8999999999999986</c:v>
                </c:pt>
                <c:pt idx="687">
                  <c:v>4.8999999999999986</c:v>
                </c:pt>
                <c:pt idx="688">
                  <c:v>4.9000000000000004</c:v>
                </c:pt>
                <c:pt idx="689">
                  <c:v>4.7999999999999989</c:v>
                </c:pt>
                <c:pt idx="690">
                  <c:v>4.9000000000000004</c:v>
                </c:pt>
                <c:pt idx="691">
                  <c:v>4.9000000000000004</c:v>
                </c:pt>
                <c:pt idx="692">
                  <c:v>4.9999999999999982</c:v>
                </c:pt>
                <c:pt idx="693">
                  <c:v>5.0999999999999996</c:v>
                </c:pt>
                <c:pt idx="694">
                  <c:v>5.3000000000000007</c:v>
                </c:pt>
                <c:pt idx="695">
                  <c:v>5.2000000000000011</c:v>
                </c:pt>
                <c:pt idx="696">
                  <c:v>5.2000000000000011</c:v>
                </c:pt>
                <c:pt idx="697">
                  <c:v>5.2000000000000011</c:v>
                </c:pt>
                <c:pt idx="698">
                  <c:v>5.2000000000000011</c:v>
                </c:pt>
                <c:pt idx="699">
                  <c:v>5.1000000000000014</c:v>
                </c:pt>
                <c:pt idx="700">
                  <c:v>5.1000000000000014</c:v>
                </c:pt>
                <c:pt idx="701">
                  <c:v>5.1000000000000014</c:v>
                </c:pt>
                <c:pt idx="702">
                  <c:v>5.1000000000000014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</c:v>
                </c:pt>
                <c:pt idx="707">
                  <c:v>4.9000000000000021</c:v>
                </c:pt>
                <c:pt idx="708">
                  <c:v>4.9000000000000021</c:v>
                </c:pt>
                <c:pt idx="709">
                  <c:v>4.9000000000000021</c:v>
                </c:pt>
                <c:pt idx="710">
                  <c:v>4.8000000000000007</c:v>
                </c:pt>
                <c:pt idx="711">
                  <c:v>4.8000000000000007</c:v>
                </c:pt>
                <c:pt idx="712">
                  <c:v>4.8000000000000007</c:v>
                </c:pt>
                <c:pt idx="713">
                  <c:v>4.8999999999999986</c:v>
                </c:pt>
                <c:pt idx="714">
                  <c:v>4.8999999999999986</c:v>
                </c:pt>
                <c:pt idx="715">
                  <c:v>4.8999999999999986</c:v>
                </c:pt>
                <c:pt idx="716">
                  <c:v>4.8000000000000007</c:v>
                </c:pt>
                <c:pt idx="717">
                  <c:v>4.8000000000000007</c:v>
                </c:pt>
                <c:pt idx="718">
                  <c:v>4.8000000000000007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4.7000000000000011</c:v>
                </c:pt>
                <c:pt idx="722">
                  <c:v>4.7000000000000011</c:v>
                </c:pt>
                <c:pt idx="723">
                  <c:v>4.8999999999999986</c:v>
                </c:pt>
                <c:pt idx="724">
                  <c:v>4.8999999999999986</c:v>
                </c:pt>
                <c:pt idx="725">
                  <c:v>4.8999999999999986</c:v>
                </c:pt>
                <c:pt idx="726">
                  <c:v>4.9000000000000004</c:v>
                </c:pt>
                <c:pt idx="727">
                  <c:v>4.7999999999999989</c:v>
                </c:pt>
                <c:pt idx="728">
                  <c:v>4.9000000000000004</c:v>
                </c:pt>
                <c:pt idx="729">
                  <c:v>4.9000000000000004</c:v>
                </c:pt>
                <c:pt idx="730">
                  <c:v>4.9999999999999982</c:v>
                </c:pt>
                <c:pt idx="731">
                  <c:v>5.0999999999999996</c:v>
                </c:pt>
                <c:pt idx="732">
                  <c:v>5.3000000000000007</c:v>
                </c:pt>
                <c:pt idx="733">
                  <c:v>5.3000000000000007</c:v>
                </c:pt>
                <c:pt idx="734">
                  <c:v>5.3000000000000007</c:v>
                </c:pt>
                <c:pt idx="735">
                  <c:v>5.3000000000000007</c:v>
                </c:pt>
                <c:pt idx="736">
                  <c:v>5.1999999999999993</c:v>
                </c:pt>
                <c:pt idx="737">
                  <c:v>5.1999999999999993</c:v>
                </c:pt>
                <c:pt idx="738">
                  <c:v>5.1999999999999993</c:v>
                </c:pt>
                <c:pt idx="739">
                  <c:v>5.0999999999999979</c:v>
                </c:pt>
                <c:pt idx="740">
                  <c:v>4.9999999999999982</c:v>
                </c:pt>
                <c:pt idx="741">
                  <c:v>5.0999999999999979</c:v>
                </c:pt>
                <c:pt idx="742">
                  <c:v>5</c:v>
                </c:pt>
                <c:pt idx="743">
                  <c:v>5</c:v>
                </c:pt>
                <c:pt idx="744">
                  <c:v>4.8999999999999986</c:v>
                </c:pt>
                <c:pt idx="745">
                  <c:v>4.7999999999999989</c:v>
                </c:pt>
                <c:pt idx="746">
                  <c:v>4.7000000000000011</c:v>
                </c:pt>
                <c:pt idx="747">
                  <c:v>4.7000000000000011</c:v>
                </c:pt>
                <c:pt idx="748">
                  <c:v>4.7000000000000011</c:v>
                </c:pt>
                <c:pt idx="749">
                  <c:v>4.7999999999999989</c:v>
                </c:pt>
                <c:pt idx="750">
                  <c:v>4.7999999999999989</c:v>
                </c:pt>
                <c:pt idx="751">
                  <c:v>4.7999999999999989</c:v>
                </c:pt>
                <c:pt idx="752">
                  <c:v>4.7999999999999989</c:v>
                </c:pt>
                <c:pt idx="753">
                  <c:v>4.7999999999999989</c:v>
                </c:pt>
                <c:pt idx="754">
                  <c:v>4.6999999999999993</c:v>
                </c:pt>
                <c:pt idx="755">
                  <c:v>4.7000000000000011</c:v>
                </c:pt>
                <c:pt idx="756">
                  <c:v>4.7999999999999989</c:v>
                </c:pt>
                <c:pt idx="757">
                  <c:v>4.9000000000000021</c:v>
                </c:pt>
                <c:pt idx="758">
                  <c:v>5.0999999999999979</c:v>
                </c:pt>
                <c:pt idx="759">
                  <c:v>5.3000000000000007</c:v>
                </c:pt>
                <c:pt idx="760">
                  <c:v>5.6999999999999993</c:v>
                </c:pt>
                <c:pt idx="761">
                  <c:v>6</c:v>
                </c:pt>
                <c:pt idx="762">
                  <c:v>6.1</c:v>
                </c:pt>
                <c:pt idx="763">
                  <c:v>5.7000000000000011</c:v>
                </c:pt>
                <c:pt idx="764">
                  <c:v>5.2999999999999989</c:v>
                </c:pt>
                <c:pt idx="765">
                  <c:v>4.9999999999999982</c:v>
                </c:pt>
                <c:pt idx="766">
                  <c:v>4.5000000000000018</c:v>
                </c:pt>
                <c:pt idx="767">
                  <c:v>4.3000000000000007</c:v>
                </c:pt>
                <c:pt idx="768">
                  <c:v>4.3000000000000007</c:v>
                </c:pt>
                <c:pt idx="769">
                  <c:v>4.6000000000000014</c:v>
                </c:pt>
                <c:pt idx="770">
                  <c:v>4.7000000000000011</c:v>
                </c:pt>
                <c:pt idx="771">
                  <c:v>4.6999999999999993</c:v>
                </c:pt>
                <c:pt idx="772">
                  <c:v>4.4999999999999982</c:v>
                </c:pt>
                <c:pt idx="773">
                  <c:v>4.0999999999999996</c:v>
                </c:pt>
                <c:pt idx="774">
                  <c:v>3.8000000000000007</c:v>
                </c:pt>
                <c:pt idx="775">
                  <c:v>3.3000000000000007</c:v>
                </c:pt>
                <c:pt idx="776">
                  <c:v>2.8999999999999986</c:v>
                </c:pt>
                <c:pt idx="777">
                  <c:v>2.4000000000000004</c:v>
                </c:pt>
                <c:pt idx="778">
                  <c:v>2.1999999999999993</c:v>
                </c:pt>
                <c:pt idx="779">
                  <c:v>2.1999999999999993</c:v>
                </c:pt>
                <c:pt idx="780">
                  <c:v>1.8999999999999986</c:v>
                </c:pt>
                <c:pt idx="781">
                  <c:v>1.6999999999999993</c:v>
                </c:pt>
                <c:pt idx="782">
                  <c:v>1.3999999999999986</c:v>
                </c:pt>
                <c:pt idx="783">
                  <c:v>1.1999999999999993</c:v>
                </c:pt>
                <c:pt idx="784">
                  <c:v>1</c:v>
                </c:pt>
                <c:pt idx="785">
                  <c:v>0.69999999999999929</c:v>
                </c:pt>
                <c:pt idx="786">
                  <c:v>0.5</c:v>
                </c:pt>
                <c:pt idx="787">
                  <c:v>0.19999999999999929</c:v>
                </c:pt>
                <c:pt idx="788">
                  <c:v>0</c:v>
                </c:pt>
                <c:pt idx="789">
                  <c:v>-0.30000000000000071</c:v>
                </c:pt>
                <c:pt idx="790">
                  <c:v>-0.5</c:v>
                </c:pt>
                <c:pt idx="791">
                  <c:v>-0.69999999999999929</c:v>
                </c:pt>
                <c:pt idx="792">
                  <c:v>-0.80000000000000071</c:v>
                </c:pt>
                <c:pt idx="793">
                  <c:v>-1</c:v>
                </c:pt>
                <c:pt idx="794">
                  <c:v>-1.0999999999999979</c:v>
                </c:pt>
                <c:pt idx="795">
                  <c:v>-1.1999999999999993</c:v>
                </c:pt>
                <c:pt idx="796">
                  <c:v>-1.4000000000000021</c:v>
                </c:pt>
                <c:pt idx="797">
                  <c:v>-1.5</c:v>
                </c:pt>
                <c:pt idx="798">
                  <c:v>-1.5</c:v>
                </c:pt>
                <c:pt idx="799">
                  <c:v>-1.6000000000000014</c:v>
                </c:pt>
                <c:pt idx="800">
                  <c:v>-1.6999999999999993</c:v>
                </c:pt>
                <c:pt idx="801">
                  <c:v>-1.6999999999999993</c:v>
                </c:pt>
                <c:pt idx="802">
                  <c:v>-1.8000000000000007</c:v>
                </c:pt>
                <c:pt idx="803">
                  <c:v>-1.9000000000000021</c:v>
                </c:pt>
                <c:pt idx="804">
                  <c:v>-1.9000000000000004</c:v>
                </c:pt>
                <c:pt idx="805">
                  <c:v>-1.9000000000000004</c:v>
                </c:pt>
                <c:pt idx="806">
                  <c:v>-1.7999999999999989</c:v>
                </c:pt>
                <c:pt idx="807">
                  <c:v>-1.7999999999999989</c:v>
                </c:pt>
                <c:pt idx="808">
                  <c:v>-1.7999999999999989</c:v>
                </c:pt>
                <c:pt idx="809">
                  <c:v>-1.7999999999999989</c:v>
                </c:pt>
                <c:pt idx="810">
                  <c:v>-1.7999999999999989</c:v>
                </c:pt>
                <c:pt idx="811">
                  <c:v>-1.7999999999999989</c:v>
                </c:pt>
                <c:pt idx="812">
                  <c:v>-1.7999999999999989</c:v>
                </c:pt>
                <c:pt idx="813">
                  <c:v>-1.7999999999999989</c:v>
                </c:pt>
                <c:pt idx="814">
                  <c:v>-1.7999999999999989</c:v>
                </c:pt>
                <c:pt idx="815">
                  <c:v>-1.9000000000000004</c:v>
                </c:pt>
                <c:pt idx="816">
                  <c:v>-1.9000000000000004</c:v>
                </c:pt>
                <c:pt idx="817">
                  <c:v>-1.7999999999999989</c:v>
                </c:pt>
                <c:pt idx="818">
                  <c:v>-1.7999999999999989</c:v>
                </c:pt>
                <c:pt idx="819">
                  <c:v>-1.8000000000000007</c:v>
                </c:pt>
                <c:pt idx="820">
                  <c:v>-1.8000000000000007</c:v>
                </c:pt>
                <c:pt idx="821">
                  <c:v>-1.6999999999999993</c:v>
                </c:pt>
                <c:pt idx="822">
                  <c:v>-1.7000000000000011</c:v>
                </c:pt>
                <c:pt idx="823">
                  <c:v>-1.6999999999999993</c:v>
                </c:pt>
                <c:pt idx="824">
                  <c:v>-1.5</c:v>
                </c:pt>
                <c:pt idx="825">
                  <c:v>-1.0999999999999996</c:v>
                </c:pt>
                <c:pt idx="826">
                  <c:v>-0.70000000000000107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250</c:v>
                </c:pt>
                <c:pt idx="524">
                  <c:v>270</c:v>
                </c:pt>
                <c:pt idx="525">
                  <c:v>290</c:v>
                </c:pt>
                <c:pt idx="526">
                  <c:v>320</c:v>
                </c:pt>
                <c:pt idx="527">
                  <c:v>340</c:v>
                </c:pt>
                <c:pt idx="528">
                  <c:v>370</c:v>
                </c:pt>
                <c:pt idx="529">
                  <c:v>400</c:v>
                </c:pt>
                <c:pt idx="530">
                  <c:v>440</c:v>
                </c:pt>
                <c:pt idx="531">
                  <c:v>480</c:v>
                </c:pt>
                <c:pt idx="532">
                  <c:v>520</c:v>
                </c:pt>
                <c:pt idx="533">
                  <c:v>560</c:v>
                </c:pt>
                <c:pt idx="534">
                  <c:v>610</c:v>
                </c:pt>
                <c:pt idx="535">
                  <c:v>650</c:v>
                </c:pt>
                <c:pt idx="536">
                  <c:v>690</c:v>
                </c:pt>
                <c:pt idx="537">
                  <c:v>740</c:v>
                </c:pt>
                <c:pt idx="538">
                  <c:v>780</c:v>
                </c:pt>
                <c:pt idx="539">
                  <c:v>830</c:v>
                </c:pt>
                <c:pt idx="540">
                  <c:v>890</c:v>
                </c:pt>
                <c:pt idx="541">
                  <c:v>960</c:v>
                </c:pt>
                <c:pt idx="542">
                  <c:v>1030</c:v>
                </c:pt>
                <c:pt idx="543">
                  <c:v>1100</c:v>
                </c:pt>
                <c:pt idx="544">
                  <c:v>1170</c:v>
                </c:pt>
                <c:pt idx="545">
                  <c:v>1230</c:v>
                </c:pt>
                <c:pt idx="546">
                  <c:v>1300</c:v>
                </c:pt>
                <c:pt idx="547">
                  <c:v>1370</c:v>
                </c:pt>
                <c:pt idx="548">
                  <c:v>1450</c:v>
                </c:pt>
                <c:pt idx="549">
                  <c:v>1560</c:v>
                </c:pt>
                <c:pt idx="550">
                  <c:v>1680</c:v>
                </c:pt>
                <c:pt idx="551">
                  <c:v>1800</c:v>
                </c:pt>
                <c:pt idx="552">
                  <c:v>1920</c:v>
                </c:pt>
                <c:pt idx="553">
                  <c:v>1990</c:v>
                </c:pt>
                <c:pt idx="554">
                  <c:v>2040</c:v>
                </c:pt>
                <c:pt idx="555">
                  <c:v>2070</c:v>
                </c:pt>
                <c:pt idx="556">
                  <c:v>2100</c:v>
                </c:pt>
                <c:pt idx="557">
                  <c:v>2140</c:v>
                </c:pt>
                <c:pt idx="558">
                  <c:v>2190</c:v>
                </c:pt>
                <c:pt idx="559">
                  <c:v>2250</c:v>
                </c:pt>
                <c:pt idx="560">
                  <c:v>2330</c:v>
                </c:pt>
                <c:pt idx="561">
                  <c:v>2410</c:v>
                </c:pt>
                <c:pt idx="562">
                  <c:v>2510</c:v>
                </c:pt>
                <c:pt idx="563">
                  <c:v>2570</c:v>
                </c:pt>
                <c:pt idx="564">
                  <c:v>2570</c:v>
                </c:pt>
                <c:pt idx="565">
                  <c:v>2590</c:v>
                </c:pt>
                <c:pt idx="566">
                  <c:v>2630</c:v>
                </c:pt>
                <c:pt idx="567">
                  <c:v>2680</c:v>
                </c:pt>
                <c:pt idx="568">
                  <c:v>2770</c:v>
                </c:pt>
                <c:pt idx="569">
                  <c:v>2870</c:v>
                </c:pt>
                <c:pt idx="570">
                  <c:v>2960</c:v>
                </c:pt>
                <c:pt idx="571">
                  <c:v>3030</c:v>
                </c:pt>
                <c:pt idx="572">
                  <c:v>3080</c:v>
                </c:pt>
                <c:pt idx="573">
                  <c:v>3130</c:v>
                </c:pt>
                <c:pt idx="574">
                  <c:v>3180</c:v>
                </c:pt>
                <c:pt idx="575">
                  <c:v>3230</c:v>
                </c:pt>
                <c:pt idx="576">
                  <c:v>3290</c:v>
                </c:pt>
                <c:pt idx="577">
                  <c:v>3340</c:v>
                </c:pt>
                <c:pt idx="578">
                  <c:v>3380</c:v>
                </c:pt>
                <c:pt idx="579">
                  <c:v>3420</c:v>
                </c:pt>
                <c:pt idx="580">
                  <c:v>3470</c:v>
                </c:pt>
                <c:pt idx="581">
                  <c:v>3500</c:v>
                </c:pt>
                <c:pt idx="582">
                  <c:v>2040</c:v>
                </c:pt>
                <c:pt idx="583">
                  <c:v>2070</c:v>
                </c:pt>
                <c:pt idx="584">
                  <c:v>2100</c:v>
                </c:pt>
                <c:pt idx="585">
                  <c:v>2140</c:v>
                </c:pt>
                <c:pt idx="586">
                  <c:v>2190</c:v>
                </c:pt>
                <c:pt idx="587">
                  <c:v>2250</c:v>
                </c:pt>
                <c:pt idx="588">
                  <c:v>2330</c:v>
                </c:pt>
                <c:pt idx="589">
                  <c:v>2410</c:v>
                </c:pt>
                <c:pt idx="590">
                  <c:v>2510</c:v>
                </c:pt>
                <c:pt idx="591">
                  <c:v>2570</c:v>
                </c:pt>
                <c:pt idx="592">
                  <c:v>2570</c:v>
                </c:pt>
                <c:pt idx="593">
                  <c:v>2590</c:v>
                </c:pt>
                <c:pt idx="594">
                  <c:v>2630</c:v>
                </c:pt>
                <c:pt idx="595">
                  <c:v>2680</c:v>
                </c:pt>
                <c:pt idx="596">
                  <c:v>2770</c:v>
                </c:pt>
                <c:pt idx="597">
                  <c:v>2870</c:v>
                </c:pt>
                <c:pt idx="598">
                  <c:v>2960</c:v>
                </c:pt>
                <c:pt idx="599">
                  <c:v>3030</c:v>
                </c:pt>
                <c:pt idx="600">
                  <c:v>3080</c:v>
                </c:pt>
                <c:pt idx="601">
                  <c:v>3130</c:v>
                </c:pt>
                <c:pt idx="602">
                  <c:v>3180</c:v>
                </c:pt>
                <c:pt idx="603">
                  <c:v>3230</c:v>
                </c:pt>
                <c:pt idx="604">
                  <c:v>3290</c:v>
                </c:pt>
                <c:pt idx="605">
                  <c:v>3340</c:v>
                </c:pt>
                <c:pt idx="606">
                  <c:v>3380</c:v>
                </c:pt>
                <c:pt idx="607">
                  <c:v>3420</c:v>
                </c:pt>
                <c:pt idx="608">
                  <c:v>3470</c:v>
                </c:pt>
                <c:pt idx="609">
                  <c:v>3500</c:v>
                </c:pt>
                <c:pt idx="610">
                  <c:v>2770</c:v>
                </c:pt>
                <c:pt idx="611">
                  <c:v>2870</c:v>
                </c:pt>
                <c:pt idx="612">
                  <c:v>2960</c:v>
                </c:pt>
                <c:pt idx="613">
                  <c:v>3030</c:v>
                </c:pt>
                <c:pt idx="614">
                  <c:v>3080</c:v>
                </c:pt>
                <c:pt idx="615">
                  <c:v>3130</c:v>
                </c:pt>
                <c:pt idx="616">
                  <c:v>3180</c:v>
                </c:pt>
                <c:pt idx="617">
                  <c:v>3230</c:v>
                </c:pt>
                <c:pt idx="618">
                  <c:v>3290</c:v>
                </c:pt>
                <c:pt idx="619">
                  <c:v>3340</c:v>
                </c:pt>
                <c:pt idx="620">
                  <c:v>3380</c:v>
                </c:pt>
                <c:pt idx="621">
                  <c:v>3420</c:v>
                </c:pt>
                <c:pt idx="622">
                  <c:v>3470</c:v>
                </c:pt>
                <c:pt idx="623">
                  <c:v>3500</c:v>
                </c:pt>
                <c:pt idx="624">
                  <c:v>20030</c:v>
                </c:pt>
                <c:pt idx="625">
                  <c:v>20090</c:v>
                </c:pt>
                <c:pt idx="626">
                  <c:v>20170</c:v>
                </c:pt>
                <c:pt idx="627">
                  <c:v>20390</c:v>
                </c:pt>
                <c:pt idx="628">
                  <c:v>20500</c:v>
                </c:pt>
                <c:pt idx="629">
                  <c:v>20640</c:v>
                </c:pt>
                <c:pt idx="630">
                  <c:v>20670</c:v>
                </c:pt>
                <c:pt idx="631">
                  <c:v>20890</c:v>
                </c:pt>
                <c:pt idx="632">
                  <c:v>20930</c:v>
                </c:pt>
                <c:pt idx="633">
                  <c:v>21120</c:v>
                </c:pt>
                <c:pt idx="634">
                  <c:v>21250</c:v>
                </c:pt>
                <c:pt idx="635">
                  <c:v>21380</c:v>
                </c:pt>
                <c:pt idx="636">
                  <c:v>21630</c:v>
                </c:pt>
                <c:pt idx="637">
                  <c:v>21700</c:v>
                </c:pt>
                <c:pt idx="638">
                  <c:v>21830</c:v>
                </c:pt>
                <c:pt idx="639">
                  <c:v>22020</c:v>
                </c:pt>
                <c:pt idx="640">
                  <c:v>22180</c:v>
                </c:pt>
                <c:pt idx="641">
                  <c:v>22430</c:v>
                </c:pt>
                <c:pt idx="642">
                  <c:v>22450</c:v>
                </c:pt>
                <c:pt idx="643">
                  <c:v>22690</c:v>
                </c:pt>
                <c:pt idx="644">
                  <c:v>22930</c:v>
                </c:pt>
                <c:pt idx="645">
                  <c:v>23010</c:v>
                </c:pt>
                <c:pt idx="646">
                  <c:v>23110</c:v>
                </c:pt>
                <c:pt idx="647">
                  <c:v>23200</c:v>
                </c:pt>
                <c:pt idx="648">
                  <c:v>23550</c:v>
                </c:pt>
                <c:pt idx="649">
                  <c:v>23700</c:v>
                </c:pt>
                <c:pt idx="650">
                  <c:v>23860</c:v>
                </c:pt>
                <c:pt idx="651">
                  <c:v>23880</c:v>
                </c:pt>
                <c:pt idx="652">
                  <c:v>24050</c:v>
                </c:pt>
                <c:pt idx="653">
                  <c:v>24260</c:v>
                </c:pt>
                <c:pt idx="654">
                  <c:v>24290</c:v>
                </c:pt>
                <c:pt idx="655">
                  <c:v>24430</c:v>
                </c:pt>
                <c:pt idx="656">
                  <c:v>24610</c:v>
                </c:pt>
                <c:pt idx="657">
                  <c:v>24750</c:v>
                </c:pt>
                <c:pt idx="658">
                  <c:v>24890</c:v>
                </c:pt>
                <c:pt idx="659">
                  <c:v>25100</c:v>
                </c:pt>
                <c:pt idx="660">
                  <c:v>25120</c:v>
                </c:pt>
                <c:pt idx="661">
                  <c:v>25250</c:v>
                </c:pt>
                <c:pt idx="662">
                  <c:v>25440</c:v>
                </c:pt>
                <c:pt idx="663">
                  <c:v>25460</c:v>
                </c:pt>
                <c:pt idx="664">
                  <c:v>23860</c:v>
                </c:pt>
                <c:pt idx="665">
                  <c:v>23880</c:v>
                </c:pt>
                <c:pt idx="666">
                  <c:v>24050</c:v>
                </c:pt>
                <c:pt idx="667">
                  <c:v>24260</c:v>
                </c:pt>
                <c:pt idx="668">
                  <c:v>24290</c:v>
                </c:pt>
                <c:pt idx="669">
                  <c:v>24430</c:v>
                </c:pt>
                <c:pt idx="670">
                  <c:v>24610</c:v>
                </c:pt>
                <c:pt idx="671">
                  <c:v>24750</c:v>
                </c:pt>
                <c:pt idx="672">
                  <c:v>24890</c:v>
                </c:pt>
                <c:pt idx="673">
                  <c:v>25100</c:v>
                </c:pt>
                <c:pt idx="674">
                  <c:v>25120</c:v>
                </c:pt>
                <c:pt idx="675">
                  <c:v>25250</c:v>
                </c:pt>
                <c:pt idx="676">
                  <c:v>25440</c:v>
                </c:pt>
                <c:pt idx="677">
                  <c:v>25460</c:v>
                </c:pt>
                <c:pt idx="678">
                  <c:v>25670</c:v>
                </c:pt>
                <c:pt idx="679">
                  <c:v>23860</c:v>
                </c:pt>
                <c:pt idx="680">
                  <c:v>23880</c:v>
                </c:pt>
                <c:pt idx="681">
                  <c:v>24050</c:v>
                </c:pt>
                <c:pt idx="682">
                  <c:v>24260</c:v>
                </c:pt>
                <c:pt idx="683">
                  <c:v>24290</c:v>
                </c:pt>
                <c:pt idx="684">
                  <c:v>24430</c:v>
                </c:pt>
                <c:pt idx="685">
                  <c:v>24610</c:v>
                </c:pt>
                <c:pt idx="686">
                  <c:v>24750</c:v>
                </c:pt>
                <c:pt idx="687">
                  <c:v>24890</c:v>
                </c:pt>
                <c:pt idx="688">
                  <c:v>25100</c:v>
                </c:pt>
                <c:pt idx="689">
                  <c:v>25120</c:v>
                </c:pt>
                <c:pt idx="690">
                  <c:v>25250</c:v>
                </c:pt>
                <c:pt idx="691">
                  <c:v>25440</c:v>
                </c:pt>
                <c:pt idx="692">
                  <c:v>25460</c:v>
                </c:pt>
                <c:pt idx="693">
                  <c:v>25670</c:v>
                </c:pt>
                <c:pt idx="694">
                  <c:v>20390</c:v>
                </c:pt>
                <c:pt idx="695">
                  <c:v>20500</c:v>
                </c:pt>
                <c:pt idx="696">
                  <c:v>20640</c:v>
                </c:pt>
                <c:pt idx="697">
                  <c:v>20670</c:v>
                </c:pt>
                <c:pt idx="698">
                  <c:v>20890</c:v>
                </c:pt>
                <c:pt idx="699">
                  <c:v>20930</c:v>
                </c:pt>
                <c:pt idx="700">
                  <c:v>21120</c:v>
                </c:pt>
                <c:pt idx="701">
                  <c:v>21250</c:v>
                </c:pt>
                <c:pt idx="702">
                  <c:v>21380</c:v>
                </c:pt>
                <c:pt idx="703">
                  <c:v>21630</c:v>
                </c:pt>
                <c:pt idx="704">
                  <c:v>21700</c:v>
                </c:pt>
                <c:pt idx="705">
                  <c:v>21830</c:v>
                </c:pt>
                <c:pt idx="706">
                  <c:v>22020</c:v>
                </c:pt>
                <c:pt idx="707">
                  <c:v>22180</c:v>
                </c:pt>
                <c:pt idx="708">
                  <c:v>22430</c:v>
                </c:pt>
                <c:pt idx="709">
                  <c:v>22450</c:v>
                </c:pt>
                <c:pt idx="710">
                  <c:v>22690</c:v>
                </c:pt>
                <c:pt idx="711">
                  <c:v>22930</c:v>
                </c:pt>
                <c:pt idx="712">
                  <c:v>23010</c:v>
                </c:pt>
                <c:pt idx="713">
                  <c:v>23110</c:v>
                </c:pt>
                <c:pt idx="714">
                  <c:v>23200</c:v>
                </c:pt>
                <c:pt idx="715">
                  <c:v>23550</c:v>
                </c:pt>
                <c:pt idx="716">
                  <c:v>23700</c:v>
                </c:pt>
                <c:pt idx="717">
                  <c:v>23860</c:v>
                </c:pt>
                <c:pt idx="718">
                  <c:v>23880</c:v>
                </c:pt>
                <c:pt idx="719">
                  <c:v>24050</c:v>
                </c:pt>
                <c:pt idx="720">
                  <c:v>24260</c:v>
                </c:pt>
                <c:pt idx="721">
                  <c:v>24290</c:v>
                </c:pt>
                <c:pt idx="722">
                  <c:v>24430</c:v>
                </c:pt>
                <c:pt idx="723">
                  <c:v>24610</c:v>
                </c:pt>
                <c:pt idx="724">
                  <c:v>24750</c:v>
                </c:pt>
                <c:pt idx="725">
                  <c:v>24890</c:v>
                </c:pt>
                <c:pt idx="726">
                  <c:v>25100</c:v>
                </c:pt>
                <c:pt idx="727">
                  <c:v>25120</c:v>
                </c:pt>
                <c:pt idx="728">
                  <c:v>25250</c:v>
                </c:pt>
                <c:pt idx="729">
                  <c:v>25440</c:v>
                </c:pt>
                <c:pt idx="730">
                  <c:v>25460</c:v>
                </c:pt>
                <c:pt idx="731">
                  <c:v>25670</c:v>
                </c:pt>
                <c:pt idx="732">
                  <c:v>25730</c:v>
                </c:pt>
                <c:pt idx="733">
                  <c:v>25920</c:v>
                </c:pt>
                <c:pt idx="734">
                  <c:v>26060</c:v>
                </c:pt>
                <c:pt idx="735">
                  <c:v>26150</c:v>
                </c:pt>
                <c:pt idx="736">
                  <c:v>26280</c:v>
                </c:pt>
                <c:pt idx="737">
                  <c:v>26530</c:v>
                </c:pt>
                <c:pt idx="738">
                  <c:v>26530</c:v>
                </c:pt>
                <c:pt idx="739">
                  <c:v>26600</c:v>
                </c:pt>
                <c:pt idx="740">
                  <c:v>26860</c:v>
                </c:pt>
                <c:pt idx="741">
                  <c:v>26890</c:v>
                </c:pt>
                <c:pt idx="742">
                  <c:v>27100</c:v>
                </c:pt>
                <c:pt idx="743">
                  <c:v>27240</c:v>
                </c:pt>
                <c:pt idx="744">
                  <c:v>27340</c:v>
                </c:pt>
                <c:pt idx="745">
                  <c:v>27460</c:v>
                </c:pt>
                <c:pt idx="746">
                  <c:v>27680</c:v>
                </c:pt>
                <c:pt idx="747">
                  <c:v>27840</c:v>
                </c:pt>
                <c:pt idx="748">
                  <c:v>28170</c:v>
                </c:pt>
                <c:pt idx="749">
                  <c:v>28630</c:v>
                </c:pt>
                <c:pt idx="750">
                  <c:v>29170</c:v>
                </c:pt>
                <c:pt idx="751">
                  <c:v>30100</c:v>
                </c:pt>
                <c:pt idx="752">
                  <c:v>31190</c:v>
                </c:pt>
                <c:pt idx="753">
                  <c:v>32760</c:v>
                </c:pt>
                <c:pt idx="754">
                  <c:v>34320</c:v>
                </c:pt>
                <c:pt idx="755">
                  <c:v>35710</c:v>
                </c:pt>
                <c:pt idx="756">
                  <c:v>34680</c:v>
                </c:pt>
                <c:pt idx="757">
                  <c:v>37540</c:v>
                </c:pt>
                <c:pt idx="758">
                  <c:v>38940</c:v>
                </c:pt>
                <c:pt idx="759">
                  <c:v>21420</c:v>
                </c:pt>
                <c:pt idx="760">
                  <c:v>15830</c:v>
                </c:pt>
                <c:pt idx="761">
                  <c:v>17520</c:v>
                </c:pt>
                <c:pt idx="762">
                  <c:v>29480</c:v>
                </c:pt>
                <c:pt idx="763">
                  <c:v>24330</c:v>
                </c:pt>
                <c:pt idx="764">
                  <c:v>28320</c:v>
                </c:pt>
                <c:pt idx="765">
                  <c:v>42720</c:v>
                </c:pt>
                <c:pt idx="766">
                  <c:v>40810</c:v>
                </c:pt>
                <c:pt idx="767">
                  <c:v>30780</c:v>
                </c:pt>
                <c:pt idx="768">
                  <c:v>22620</c:v>
                </c:pt>
                <c:pt idx="769">
                  <c:v>19920</c:v>
                </c:pt>
                <c:pt idx="770">
                  <c:v>17810</c:v>
                </c:pt>
                <c:pt idx="771">
                  <c:v>16280</c:v>
                </c:pt>
                <c:pt idx="772">
                  <c:v>15400</c:v>
                </c:pt>
                <c:pt idx="773">
                  <c:v>15500</c:v>
                </c:pt>
                <c:pt idx="774">
                  <c:v>15610</c:v>
                </c:pt>
                <c:pt idx="775">
                  <c:v>16630</c:v>
                </c:pt>
                <c:pt idx="776">
                  <c:v>23080</c:v>
                </c:pt>
                <c:pt idx="777">
                  <c:v>18080</c:v>
                </c:pt>
                <c:pt idx="778">
                  <c:v>17090</c:v>
                </c:pt>
                <c:pt idx="779">
                  <c:v>16200</c:v>
                </c:pt>
                <c:pt idx="780">
                  <c:v>15540</c:v>
                </c:pt>
                <c:pt idx="781">
                  <c:v>14510</c:v>
                </c:pt>
                <c:pt idx="782">
                  <c:v>13720</c:v>
                </c:pt>
                <c:pt idx="783">
                  <c:v>13300</c:v>
                </c:pt>
                <c:pt idx="784">
                  <c:v>13050</c:v>
                </c:pt>
                <c:pt idx="785">
                  <c:v>12910</c:v>
                </c:pt>
                <c:pt idx="786">
                  <c:v>13010</c:v>
                </c:pt>
                <c:pt idx="787">
                  <c:v>13300</c:v>
                </c:pt>
                <c:pt idx="788">
                  <c:v>13590</c:v>
                </c:pt>
                <c:pt idx="789">
                  <c:v>14080</c:v>
                </c:pt>
                <c:pt idx="790">
                  <c:v>14180</c:v>
                </c:pt>
                <c:pt idx="791">
                  <c:v>14140</c:v>
                </c:pt>
                <c:pt idx="792">
                  <c:v>14090</c:v>
                </c:pt>
                <c:pt idx="793">
                  <c:v>14210</c:v>
                </c:pt>
                <c:pt idx="794">
                  <c:v>14200</c:v>
                </c:pt>
                <c:pt idx="795">
                  <c:v>13810</c:v>
                </c:pt>
                <c:pt idx="796">
                  <c:v>13570</c:v>
                </c:pt>
                <c:pt idx="797">
                  <c:v>13740</c:v>
                </c:pt>
                <c:pt idx="798">
                  <c:v>14120</c:v>
                </c:pt>
                <c:pt idx="799">
                  <c:v>15200</c:v>
                </c:pt>
                <c:pt idx="800">
                  <c:v>17170</c:v>
                </c:pt>
                <c:pt idx="801">
                  <c:v>18440</c:v>
                </c:pt>
                <c:pt idx="802">
                  <c:v>19880</c:v>
                </c:pt>
                <c:pt idx="803">
                  <c:v>18410</c:v>
                </c:pt>
                <c:pt idx="804">
                  <c:v>18390</c:v>
                </c:pt>
                <c:pt idx="805">
                  <c:v>18050</c:v>
                </c:pt>
                <c:pt idx="806">
                  <c:v>17140</c:v>
                </c:pt>
                <c:pt idx="807">
                  <c:v>16190</c:v>
                </c:pt>
                <c:pt idx="808">
                  <c:v>15310</c:v>
                </c:pt>
                <c:pt idx="809">
                  <c:v>14940</c:v>
                </c:pt>
                <c:pt idx="810">
                  <c:v>14730</c:v>
                </c:pt>
                <c:pt idx="811">
                  <c:v>14740</c:v>
                </c:pt>
                <c:pt idx="812">
                  <c:v>15150</c:v>
                </c:pt>
                <c:pt idx="813">
                  <c:v>16530</c:v>
                </c:pt>
                <c:pt idx="814">
                  <c:v>18240</c:v>
                </c:pt>
                <c:pt idx="815">
                  <c:v>18920</c:v>
                </c:pt>
                <c:pt idx="816">
                  <c:v>18780</c:v>
                </c:pt>
                <c:pt idx="817">
                  <c:v>19080</c:v>
                </c:pt>
                <c:pt idx="818">
                  <c:v>22390</c:v>
                </c:pt>
                <c:pt idx="819">
                  <c:v>20530</c:v>
                </c:pt>
                <c:pt idx="820">
                  <c:v>19470</c:v>
                </c:pt>
                <c:pt idx="821">
                  <c:v>22280</c:v>
                </c:pt>
                <c:pt idx="822">
                  <c:v>42770</c:v>
                </c:pt>
                <c:pt idx="823">
                  <c:v>34450</c:v>
                </c:pt>
                <c:pt idx="824">
                  <c:v>21990</c:v>
                </c:pt>
                <c:pt idx="825">
                  <c:v>34510</c:v>
                </c:pt>
                <c:pt idx="826">
                  <c:v>33080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18 décembre 2025 à 13:59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2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14.4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123825</xdr:rowOff>
    </xdr:from>
    <xdr:to>
      <xdr:col>15</xdr:col>
      <xdr:colOff>561525</xdr:colOff>
      <xdr:row>26</xdr:row>
      <xdr:rowOff>57172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64907D9-DA8D-7836-267C-DEC84B847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19500"/>
          <a:ext cx="3600000" cy="15240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13:59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13:59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0</xdr:colOff>
      <xdr:row>7</xdr:row>
      <xdr:rowOff>108654</xdr:rowOff>
    </xdr:from>
    <xdr:to>
      <xdr:col>11</xdr:col>
      <xdr:colOff>733425</xdr:colOff>
      <xdr:row>20</xdr:row>
      <xdr:rowOff>76905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14421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B9" sqref="B9:Q83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10.8</v>
      </c>
      <c r="C5" s="130"/>
      <c r="D5" s="129">
        <f>VLOOKUP($B5,$E$9:$R$2617,14,0)</f>
        <v>0</v>
      </c>
      <c r="E5" s="128">
        <f>MIN($B$9:$B$1448)</f>
        <v>10.8</v>
      </c>
      <c r="F5" s="127"/>
      <c r="G5" s="126">
        <f>VLOOKUP($E5,$B$9:$R$1448,17,0)</f>
        <v>0</v>
      </c>
      <c r="H5" s="125">
        <f>MAX($B$9:$B$1448)</f>
        <v>14.4</v>
      </c>
      <c r="I5" s="124"/>
      <c r="J5" s="123">
        <f>VLOOKUP($H5,$B$9:$R$1448,17,0)</f>
        <v>0</v>
      </c>
      <c r="K5" s="91">
        <f>MAX($G$9:$G$1448)</f>
        <v>29.5</v>
      </c>
      <c r="L5" s="106"/>
      <c r="M5" s="122">
        <f>VLOOKUP($K5,$G$9:$R$1448,12,0)</f>
        <v>0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38.5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29.5</v>
      </c>
      <c r="L7" s="90"/>
      <c r="M7" s="89">
        <f>VLOOKUP($K5,$G$9:$R$1448,12,0)</f>
        <v>0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10.8</v>
      </c>
      <c r="C9" s="2">
        <v>88</v>
      </c>
      <c r="D9" s="2">
        <v>8.8000000000000007</v>
      </c>
      <c r="E9" s="2">
        <v>10.8</v>
      </c>
      <c r="F9" s="2">
        <v>5</v>
      </c>
      <c r="G9" s="2">
        <v>15.1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10.4</v>
      </c>
      <c r="Q9">
        <v>10.3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10.8</v>
      </c>
      <c r="C10" s="2">
        <v>88</v>
      </c>
      <c r="D10" s="2">
        <v>8.8000000000000007</v>
      </c>
      <c r="E10" s="2">
        <v>10.8</v>
      </c>
      <c r="F10" s="2">
        <v>7.2</v>
      </c>
      <c r="G10" s="2">
        <v>7.6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10.4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10.8</v>
      </c>
      <c r="C11" s="2">
        <v>88</v>
      </c>
      <c r="D11" s="2">
        <v>8.8000000000000007</v>
      </c>
      <c r="E11" s="2">
        <v>10.8</v>
      </c>
      <c r="F11" s="2">
        <v>2.9</v>
      </c>
      <c r="G11" s="2">
        <v>3.2</v>
      </c>
      <c r="H11" s="2">
        <v>1017.2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10.4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10.8</v>
      </c>
      <c r="C12" s="2">
        <v>88</v>
      </c>
      <c r="D12" s="2">
        <v>8.8000000000000007</v>
      </c>
      <c r="E12" s="2">
        <v>10.8</v>
      </c>
      <c r="F12" s="2">
        <v>3.2</v>
      </c>
      <c r="G12" s="2">
        <v>5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10.4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4.7</v>
      </c>
      <c r="G13" s="2">
        <v>7.9</v>
      </c>
      <c r="H13" s="2">
        <v>1017.4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10.4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4.7</v>
      </c>
      <c r="G14" s="2">
        <v>5.8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10.4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10.8</v>
      </c>
      <c r="C15" s="2">
        <v>89</v>
      </c>
      <c r="D15" s="2">
        <v>9</v>
      </c>
      <c r="E15" s="2">
        <v>10.8</v>
      </c>
      <c r="F15" s="2">
        <v>4.7</v>
      </c>
      <c r="G15" s="2">
        <v>9.4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10.5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10.8</v>
      </c>
      <c r="C16" s="2">
        <v>89</v>
      </c>
      <c r="D16" s="2">
        <v>9</v>
      </c>
      <c r="E16" s="2">
        <v>10.8</v>
      </c>
      <c r="F16" s="2">
        <v>4.7</v>
      </c>
      <c r="G16" s="2">
        <v>6.1</v>
      </c>
      <c r="H16" s="2">
        <v>1017.3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10.5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10.8</v>
      </c>
      <c r="C17" s="2">
        <v>89</v>
      </c>
      <c r="D17" s="2">
        <v>9</v>
      </c>
      <c r="E17" s="2">
        <v>10.8</v>
      </c>
      <c r="F17" s="2">
        <v>5</v>
      </c>
      <c r="G17" s="2">
        <v>6.5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10.5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10.8</v>
      </c>
      <c r="C18" s="2">
        <v>89</v>
      </c>
      <c r="D18" s="2">
        <v>9</v>
      </c>
      <c r="E18" s="2">
        <v>10.8</v>
      </c>
      <c r="F18" s="2">
        <v>4.7</v>
      </c>
      <c r="G18" s="2">
        <v>6.1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10.5</v>
      </c>
      <c r="Q18">
        <v>10.4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10.8</v>
      </c>
      <c r="C19" s="2">
        <v>89</v>
      </c>
      <c r="D19" s="2">
        <v>9</v>
      </c>
      <c r="E19" s="2">
        <v>10.8</v>
      </c>
      <c r="F19" s="2">
        <v>7.2</v>
      </c>
      <c r="G19" s="2">
        <v>7.2</v>
      </c>
      <c r="H19" s="2">
        <v>1017.4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10.5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10.8</v>
      </c>
      <c r="C20" s="2">
        <v>89</v>
      </c>
      <c r="D20" s="2">
        <v>9</v>
      </c>
      <c r="E20" s="2">
        <v>10.8</v>
      </c>
      <c r="F20" s="2">
        <v>4.3</v>
      </c>
      <c r="G20" s="2">
        <v>7.6</v>
      </c>
      <c r="H20" s="2">
        <v>1017.4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10.5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10.8</v>
      </c>
      <c r="C21" s="2">
        <v>89</v>
      </c>
      <c r="D21" s="2">
        <v>9</v>
      </c>
      <c r="E21" s="2">
        <v>10.8</v>
      </c>
      <c r="F21" s="2">
        <v>11.5</v>
      </c>
      <c r="G21" s="2">
        <v>12.2</v>
      </c>
      <c r="H21" s="2">
        <v>1017.4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10.5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10.8</v>
      </c>
      <c r="C22" s="2">
        <v>89</v>
      </c>
      <c r="D22" s="2">
        <v>9</v>
      </c>
      <c r="E22" s="2">
        <v>10.8</v>
      </c>
      <c r="F22" s="2">
        <v>3.6</v>
      </c>
      <c r="G22" s="2">
        <v>4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10.5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10.8</v>
      </c>
      <c r="C23" s="2">
        <v>89</v>
      </c>
      <c r="D23" s="2">
        <v>9</v>
      </c>
      <c r="E23" s="2">
        <v>10.8</v>
      </c>
      <c r="F23" s="2">
        <v>11.9</v>
      </c>
      <c r="G23" s="2">
        <v>14.8</v>
      </c>
      <c r="H23" s="2">
        <v>1017.4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10.5</v>
      </c>
      <c r="Q23">
        <v>10.4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10.8</v>
      </c>
      <c r="C24" s="2">
        <v>89</v>
      </c>
      <c r="D24" s="2">
        <v>9</v>
      </c>
      <c r="E24" s="2">
        <v>10.8</v>
      </c>
      <c r="F24" s="2">
        <v>5</v>
      </c>
      <c r="G24" s="2">
        <v>5</v>
      </c>
      <c r="H24" s="2">
        <v>1017.3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10.5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10.8</v>
      </c>
      <c r="C25" s="2">
        <v>89</v>
      </c>
      <c r="D25" s="2">
        <v>9</v>
      </c>
      <c r="E25" s="2">
        <v>10.8</v>
      </c>
      <c r="F25" s="2">
        <v>6.1</v>
      </c>
      <c r="G25" s="2">
        <v>6.5</v>
      </c>
      <c r="H25" s="2">
        <v>1017.5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10.5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10.8</v>
      </c>
      <c r="C26" s="2">
        <v>89</v>
      </c>
      <c r="D26" s="2">
        <v>9</v>
      </c>
      <c r="E26" s="2">
        <v>10.8</v>
      </c>
      <c r="F26" s="2">
        <v>2.5</v>
      </c>
      <c r="G26" s="2">
        <v>5.8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10.5</v>
      </c>
      <c r="Q26">
        <v>10.5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10.8</v>
      </c>
      <c r="C27" s="2">
        <v>89</v>
      </c>
      <c r="D27" s="2">
        <v>9</v>
      </c>
      <c r="E27" s="2">
        <v>10.8</v>
      </c>
      <c r="F27" s="2">
        <v>7.2</v>
      </c>
      <c r="G27" s="2">
        <v>9.4</v>
      </c>
      <c r="H27" s="2">
        <v>1017.4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10.5</v>
      </c>
      <c r="Q27">
        <v>10.5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10.8</v>
      </c>
      <c r="C28" s="2">
        <v>89</v>
      </c>
      <c r="D28" s="2">
        <v>9</v>
      </c>
      <c r="E28" s="2">
        <v>10.8</v>
      </c>
      <c r="F28" s="2">
        <v>8.6</v>
      </c>
      <c r="G28" s="2">
        <v>8.6</v>
      </c>
      <c r="H28" s="2">
        <v>1017.3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10.6</v>
      </c>
      <c r="Q28">
        <v>10.5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10.8</v>
      </c>
      <c r="C29" s="2">
        <v>89</v>
      </c>
      <c r="D29" s="2">
        <v>9</v>
      </c>
      <c r="E29" s="2">
        <v>10.8</v>
      </c>
      <c r="F29" s="2">
        <v>6.8</v>
      </c>
      <c r="G29" s="2">
        <v>9.4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10.6</v>
      </c>
      <c r="Q29">
        <v>10.5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10.8</v>
      </c>
      <c r="C30" s="2">
        <v>89</v>
      </c>
      <c r="D30" s="2">
        <v>9</v>
      </c>
      <c r="E30" s="2">
        <v>10.8</v>
      </c>
      <c r="F30" s="2">
        <v>5</v>
      </c>
      <c r="G30" s="2">
        <v>5.8</v>
      </c>
      <c r="H30" s="2">
        <v>1017.3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10.6</v>
      </c>
      <c r="Q30">
        <v>10.5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10.8</v>
      </c>
      <c r="C31" s="2">
        <v>89</v>
      </c>
      <c r="D31" s="2">
        <v>9</v>
      </c>
      <c r="E31" s="2">
        <v>10.8</v>
      </c>
      <c r="F31" s="2">
        <v>4</v>
      </c>
      <c r="G31" s="2">
        <v>7.9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10.6</v>
      </c>
      <c r="Q31">
        <v>10.5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10.8</v>
      </c>
      <c r="C32" s="2">
        <v>89</v>
      </c>
      <c r="D32" s="2">
        <v>9</v>
      </c>
      <c r="E32" s="2">
        <v>10.8</v>
      </c>
      <c r="F32" s="2">
        <v>6.8</v>
      </c>
      <c r="G32" s="2">
        <v>9.4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10.6</v>
      </c>
      <c r="Q32">
        <v>10.5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10.8</v>
      </c>
      <c r="C33" s="2">
        <v>89</v>
      </c>
      <c r="D33" s="2">
        <v>9</v>
      </c>
      <c r="E33" s="2">
        <v>10.8</v>
      </c>
      <c r="F33" s="2">
        <v>5.8</v>
      </c>
      <c r="G33" s="2">
        <v>9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10.6</v>
      </c>
      <c r="Q33">
        <v>10.5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10.8</v>
      </c>
      <c r="C34" s="2">
        <v>89</v>
      </c>
      <c r="D34" s="2">
        <v>9</v>
      </c>
      <c r="E34" s="2">
        <v>10.8</v>
      </c>
      <c r="F34" s="2">
        <v>12.6</v>
      </c>
      <c r="G34" s="2">
        <v>13.3</v>
      </c>
      <c r="H34" s="2">
        <v>1017.4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10.6</v>
      </c>
      <c r="Q34">
        <v>10.5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10.8</v>
      </c>
      <c r="C35" s="2">
        <v>89</v>
      </c>
      <c r="D35" s="2">
        <v>9</v>
      </c>
      <c r="E35" s="2">
        <v>10.8</v>
      </c>
      <c r="F35" s="2">
        <v>2.2000000000000002</v>
      </c>
      <c r="G35" s="2">
        <v>5</v>
      </c>
      <c r="H35" s="2">
        <v>1017.2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10.6</v>
      </c>
      <c r="Q35">
        <v>10.5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10.8</v>
      </c>
      <c r="C36" s="2">
        <v>89</v>
      </c>
      <c r="D36" s="2">
        <v>9</v>
      </c>
      <c r="E36" s="2">
        <v>10.8</v>
      </c>
      <c r="F36" s="2">
        <v>3.2</v>
      </c>
      <c r="G36" s="2">
        <v>8.3000000000000007</v>
      </c>
      <c r="H36" s="2">
        <v>1017.2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10.6</v>
      </c>
      <c r="Q36">
        <v>10.5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10.8</v>
      </c>
      <c r="C37" s="2">
        <v>89</v>
      </c>
      <c r="D37" s="2">
        <v>9</v>
      </c>
      <c r="E37" s="2">
        <v>10.8</v>
      </c>
      <c r="F37" s="2">
        <v>7.2</v>
      </c>
      <c r="G37" s="2">
        <v>9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10.6</v>
      </c>
      <c r="Q37">
        <v>10.5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10.8</v>
      </c>
      <c r="C38" s="2">
        <v>89</v>
      </c>
      <c r="D38" s="2">
        <v>9</v>
      </c>
      <c r="E38" s="2">
        <v>10.8</v>
      </c>
      <c r="F38" s="2">
        <v>5.4</v>
      </c>
      <c r="G38" s="2">
        <v>7.6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10.7</v>
      </c>
      <c r="Q38">
        <v>10.5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10.8</v>
      </c>
      <c r="C39" s="2">
        <v>89</v>
      </c>
      <c r="D39" s="2">
        <v>9</v>
      </c>
      <c r="E39" s="2">
        <v>10.8</v>
      </c>
      <c r="F39" s="2">
        <v>3.6</v>
      </c>
      <c r="G39" s="2">
        <v>8.6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10.7</v>
      </c>
      <c r="Q39">
        <v>10.6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10.8</v>
      </c>
      <c r="C40" s="2">
        <v>89</v>
      </c>
      <c r="D40" s="2">
        <v>9</v>
      </c>
      <c r="E40" s="2">
        <v>10.8</v>
      </c>
      <c r="F40" s="2">
        <v>3.2</v>
      </c>
      <c r="G40" s="2">
        <v>5.8</v>
      </c>
      <c r="H40" s="2">
        <v>1017.3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10.7</v>
      </c>
      <c r="Q40">
        <v>10.5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10.8</v>
      </c>
      <c r="C41" s="2">
        <v>89</v>
      </c>
      <c r="D41" s="2">
        <v>9</v>
      </c>
      <c r="E41" s="2">
        <v>10.8</v>
      </c>
      <c r="F41" s="2">
        <v>2.2000000000000002</v>
      </c>
      <c r="G41" s="2">
        <v>7.6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10.7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10.8</v>
      </c>
      <c r="C42" s="2">
        <v>89</v>
      </c>
      <c r="D42" s="2">
        <v>9</v>
      </c>
      <c r="E42" s="2">
        <v>10.8</v>
      </c>
      <c r="F42" s="2">
        <v>4.3</v>
      </c>
      <c r="G42" s="2">
        <v>6.1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10.7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10.8</v>
      </c>
      <c r="C43" s="2">
        <v>89</v>
      </c>
      <c r="D43" s="2">
        <v>9</v>
      </c>
      <c r="E43" s="2">
        <v>10.8</v>
      </c>
      <c r="F43" s="2">
        <v>7.6</v>
      </c>
      <c r="G43" s="2">
        <v>7.6</v>
      </c>
      <c r="H43" s="2">
        <v>1017.3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10.7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10.8</v>
      </c>
      <c r="C44" s="2">
        <v>89</v>
      </c>
      <c r="D44" s="2">
        <v>9</v>
      </c>
      <c r="E44" s="2">
        <v>10.8</v>
      </c>
      <c r="F44" s="2">
        <v>3.6</v>
      </c>
      <c r="G44" s="2">
        <v>5.4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10.7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10.8</v>
      </c>
      <c r="C45" s="2">
        <v>89</v>
      </c>
      <c r="D45" s="2">
        <v>9</v>
      </c>
      <c r="E45" s="2">
        <v>10.8</v>
      </c>
      <c r="F45" s="2">
        <v>4.7</v>
      </c>
      <c r="G45" s="2">
        <v>6.8</v>
      </c>
      <c r="H45" s="2">
        <v>1017.3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10.7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10.8</v>
      </c>
      <c r="C46" s="2">
        <v>89</v>
      </c>
      <c r="D46" s="2">
        <v>9</v>
      </c>
      <c r="E46" s="2">
        <v>10.8</v>
      </c>
      <c r="F46" s="2">
        <v>6.8</v>
      </c>
      <c r="G46" s="2">
        <v>8.6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10.7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10.9</v>
      </c>
      <c r="C47" s="2">
        <v>89</v>
      </c>
      <c r="D47" s="2">
        <v>9.1</v>
      </c>
      <c r="E47" s="2">
        <v>10.9</v>
      </c>
      <c r="F47" s="2">
        <v>6.1</v>
      </c>
      <c r="G47" s="2">
        <v>7.2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10.7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10.9</v>
      </c>
      <c r="C48" s="2">
        <v>89</v>
      </c>
      <c r="D48" s="2">
        <v>9.1</v>
      </c>
      <c r="E48" s="2">
        <v>10.9</v>
      </c>
      <c r="F48" s="2">
        <v>4.7</v>
      </c>
      <c r="G48" s="2">
        <v>7.9</v>
      </c>
      <c r="H48" s="2">
        <v>1017.1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10.6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10.9</v>
      </c>
      <c r="C49" s="2">
        <v>89</v>
      </c>
      <c r="D49" s="2">
        <v>9.1</v>
      </c>
      <c r="E49" s="2">
        <v>10.9</v>
      </c>
      <c r="F49" s="2">
        <v>5.4</v>
      </c>
      <c r="G49" s="2">
        <v>8.3000000000000007</v>
      </c>
      <c r="H49" s="2">
        <v>1017.2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10.7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10.9</v>
      </c>
      <c r="C50" s="2">
        <v>89</v>
      </c>
      <c r="D50" s="2">
        <v>9.1</v>
      </c>
      <c r="E50" s="2">
        <v>10.9</v>
      </c>
      <c r="F50" s="2">
        <v>1.8</v>
      </c>
      <c r="G50" s="2">
        <v>4.3</v>
      </c>
      <c r="H50" s="2">
        <v>1017.3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10.7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10.9</v>
      </c>
      <c r="C51" s="2">
        <v>89</v>
      </c>
      <c r="D51" s="2">
        <v>9.1</v>
      </c>
      <c r="E51" s="2">
        <v>10.9</v>
      </c>
      <c r="F51" s="2">
        <v>3.2</v>
      </c>
      <c r="G51" s="2">
        <v>7.9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10.7</v>
      </c>
      <c r="Q51">
        <v>10.6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10.9</v>
      </c>
      <c r="C52" s="2">
        <v>89</v>
      </c>
      <c r="D52" s="2">
        <v>9.1</v>
      </c>
      <c r="E52" s="2">
        <v>10.9</v>
      </c>
      <c r="F52" s="2">
        <v>2.9</v>
      </c>
      <c r="G52" s="2">
        <v>6.5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10.7</v>
      </c>
      <c r="Q52">
        <v>10.6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10.9</v>
      </c>
      <c r="C53" s="2">
        <v>89</v>
      </c>
      <c r="D53" s="2">
        <v>9.1</v>
      </c>
      <c r="E53" s="2">
        <v>10.9</v>
      </c>
      <c r="F53" s="2">
        <v>7.9</v>
      </c>
      <c r="G53" s="2">
        <v>9</v>
      </c>
      <c r="H53" s="2">
        <v>1017.3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10.7</v>
      </c>
      <c r="Q53">
        <v>10.6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10.9</v>
      </c>
      <c r="C54" s="2">
        <v>89</v>
      </c>
      <c r="D54" s="2">
        <v>9.1</v>
      </c>
      <c r="E54" s="2">
        <v>10.9</v>
      </c>
      <c r="F54" s="2">
        <v>10.4</v>
      </c>
      <c r="G54" s="2">
        <v>10.4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10.7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10.9</v>
      </c>
      <c r="C55" s="2">
        <v>89</v>
      </c>
      <c r="D55" s="2">
        <v>9.1</v>
      </c>
      <c r="E55" s="2">
        <v>10.9</v>
      </c>
      <c r="F55" s="2">
        <v>4.3</v>
      </c>
      <c r="G55" s="2">
        <v>7.9</v>
      </c>
      <c r="H55" s="2">
        <v>1017.3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10.7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10.9</v>
      </c>
      <c r="C56" s="2">
        <v>89</v>
      </c>
      <c r="D56" s="2">
        <v>9.1</v>
      </c>
      <c r="E56" s="2">
        <v>10.9</v>
      </c>
      <c r="F56" s="2">
        <v>3.2</v>
      </c>
      <c r="G56" s="2">
        <v>6.1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10.7</v>
      </c>
      <c r="Q56">
        <v>10.6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4.7</v>
      </c>
      <c r="G57" s="2">
        <v>6.8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10.7</v>
      </c>
      <c r="Q57">
        <v>10.6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3.6</v>
      </c>
      <c r="G58" s="2">
        <v>5.4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3.6</v>
      </c>
      <c r="G59" s="2">
        <v>5.8</v>
      </c>
      <c r="H59" s="2">
        <v>1017.3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10.7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11</v>
      </c>
      <c r="C60" s="2">
        <v>90</v>
      </c>
      <c r="D60" s="2">
        <v>9.4</v>
      </c>
      <c r="E60" s="2">
        <v>11</v>
      </c>
      <c r="F60" s="2">
        <v>5.8</v>
      </c>
      <c r="G60" s="2">
        <v>5.8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10.7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11</v>
      </c>
      <c r="C61" s="2">
        <v>90</v>
      </c>
      <c r="D61" s="2">
        <v>9.4</v>
      </c>
      <c r="E61" s="2">
        <v>11</v>
      </c>
      <c r="F61" s="2">
        <v>4</v>
      </c>
      <c r="G61" s="2">
        <v>9.4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10.7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11</v>
      </c>
      <c r="C62" s="2">
        <v>90</v>
      </c>
      <c r="D62" s="2">
        <v>9.4</v>
      </c>
      <c r="E62" s="2">
        <v>11</v>
      </c>
      <c r="F62" s="2">
        <v>5.8</v>
      </c>
      <c r="G62" s="2">
        <v>7.9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10.7</v>
      </c>
      <c r="Q62">
        <v>10.6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11</v>
      </c>
      <c r="C63" s="2">
        <v>90</v>
      </c>
      <c r="D63" s="2">
        <v>9.4</v>
      </c>
      <c r="E63" s="2">
        <v>11</v>
      </c>
      <c r="F63" s="2">
        <v>4</v>
      </c>
      <c r="G63" s="2">
        <v>8.3000000000000007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10.7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11</v>
      </c>
      <c r="C64" s="2">
        <v>90</v>
      </c>
      <c r="D64" s="2">
        <v>9.4</v>
      </c>
      <c r="E64" s="2">
        <v>11</v>
      </c>
      <c r="F64" s="2">
        <v>5</v>
      </c>
      <c r="G64" s="2">
        <v>6.5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10.7</v>
      </c>
      <c r="Q64">
        <v>10.7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11.1</v>
      </c>
      <c r="C65" s="2">
        <v>90</v>
      </c>
      <c r="D65" s="2">
        <v>9.5</v>
      </c>
      <c r="E65" s="2">
        <v>11.1</v>
      </c>
      <c r="F65" s="2">
        <v>3.6</v>
      </c>
      <c r="G65" s="2">
        <v>4.7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10.7</v>
      </c>
      <c r="Q65">
        <v>10.7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11.1</v>
      </c>
      <c r="C66" s="2">
        <v>90</v>
      </c>
      <c r="D66" s="2">
        <v>9.5</v>
      </c>
      <c r="E66" s="2">
        <v>11.1</v>
      </c>
      <c r="F66" s="2">
        <v>10.4</v>
      </c>
      <c r="G66" s="2">
        <v>10.4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10.8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11.1</v>
      </c>
      <c r="C67" s="2">
        <v>90</v>
      </c>
      <c r="D67" s="2">
        <v>9.5</v>
      </c>
      <c r="E67" s="2">
        <v>11.1</v>
      </c>
      <c r="F67" s="2">
        <v>4.7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10.8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11.1</v>
      </c>
      <c r="C68" s="2">
        <v>90</v>
      </c>
      <c r="D68" s="2">
        <v>9.5</v>
      </c>
      <c r="E68" s="2">
        <v>11.1</v>
      </c>
      <c r="F68" s="2">
        <v>4.7</v>
      </c>
      <c r="G68" s="2">
        <v>4.7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10.8</v>
      </c>
      <c r="Q68">
        <v>10.7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11.1</v>
      </c>
      <c r="C69" s="2">
        <v>90</v>
      </c>
      <c r="D69" s="2">
        <v>9.5</v>
      </c>
      <c r="E69" s="2">
        <v>11.1</v>
      </c>
      <c r="F69" s="2">
        <v>5.4</v>
      </c>
      <c r="G69" s="2">
        <v>6.5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10.8</v>
      </c>
      <c r="Q69">
        <v>10.7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11.1</v>
      </c>
      <c r="C70" s="2">
        <v>90</v>
      </c>
      <c r="D70" s="2">
        <v>9.5</v>
      </c>
      <c r="E70" s="2">
        <v>11.1</v>
      </c>
      <c r="F70" s="2">
        <v>4.3</v>
      </c>
      <c r="G70" s="2">
        <v>7.9</v>
      </c>
      <c r="H70" s="2">
        <v>1017.1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10.8</v>
      </c>
      <c r="Q70">
        <v>10.7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11.1</v>
      </c>
      <c r="C71" s="2">
        <v>90</v>
      </c>
      <c r="D71" s="2">
        <v>9.5</v>
      </c>
      <c r="E71" s="2">
        <v>11.1</v>
      </c>
      <c r="F71" s="2">
        <v>10.8</v>
      </c>
      <c r="G71" s="2">
        <v>11.9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10.8</v>
      </c>
      <c r="Q71">
        <v>10.7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11.1</v>
      </c>
      <c r="C72" s="2">
        <v>90</v>
      </c>
      <c r="D72" s="2">
        <v>9.5</v>
      </c>
      <c r="E72" s="2">
        <v>11.1</v>
      </c>
      <c r="F72" s="2">
        <v>7.6</v>
      </c>
      <c r="G72" s="2">
        <v>9.4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10.8</v>
      </c>
      <c r="Q72">
        <v>10.7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11.1</v>
      </c>
      <c r="C73" s="2">
        <v>90</v>
      </c>
      <c r="D73" s="2">
        <v>9.5</v>
      </c>
      <c r="E73" s="2">
        <v>11.1</v>
      </c>
      <c r="F73" s="2">
        <v>2.9</v>
      </c>
      <c r="G73" s="2">
        <v>6.1</v>
      </c>
      <c r="H73" s="2">
        <v>1017.2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10.8</v>
      </c>
      <c r="Q73">
        <v>10.7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11.1</v>
      </c>
      <c r="C74" s="2">
        <v>90</v>
      </c>
      <c r="D74" s="2">
        <v>9.5</v>
      </c>
      <c r="E74" s="2">
        <v>11.1</v>
      </c>
      <c r="F74" s="2">
        <v>3.6</v>
      </c>
      <c r="G74" s="2">
        <v>6.1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10.8</v>
      </c>
      <c r="Q74">
        <v>10.7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11.1</v>
      </c>
      <c r="C75" s="2">
        <v>90</v>
      </c>
      <c r="D75" s="2">
        <v>9.5</v>
      </c>
      <c r="E75" s="2">
        <v>11.1</v>
      </c>
      <c r="F75" s="2">
        <v>8.3000000000000007</v>
      </c>
      <c r="G75" s="2">
        <v>9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10.9</v>
      </c>
      <c r="Q75">
        <v>10.8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11</v>
      </c>
      <c r="C76" s="2">
        <v>90</v>
      </c>
      <c r="D76" s="2">
        <v>9.4</v>
      </c>
      <c r="E76" s="2">
        <v>11</v>
      </c>
      <c r="F76" s="2">
        <v>5.8</v>
      </c>
      <c r="G76" s="2">
        <v>8.6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10.9</v>
      </c>
      <c r="Q76">
        <v>10.8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11</v>
      </c>
      <c r="C77" s="2">
        <v>90</v>
      </c>
      <c r="D77" s="2">
        <v>9.4</v>
      </c>
      <c r="E77" s="2">
        <v>11</v>
      </c>
      <c r="F77" s="2">
        <v>3.6</v>
      </c>
      <c r="G77" s="2">
        <v>6.5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10.8</v>
      </c>
      <c r="Q77">
        <v>10.8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11</v>
      </c>
      <c r="C78" s="2">
        <v>90</v>
      </c>
      <c r="D78" s="2">
        <v>9.4</v>
      </c>
      <c r="E78" s="2">
        <v>11</v>
      </c>
      <c r="F78" s="2">
        <v>5.8</v>
      </c>
      <c r="G78" s="2">
        <v>5.8</v>
      </c>
      <c r="H78" s="2">
        <v>1016.9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10.9</v>
      </c>
      <c r="Q78">
        <v>10.8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11</v>
      </c>
      <c r="C79" s="2">
        <v>90</v>
      </c>
      <c r="D79" s="2">
        <v>9.4</v>
      </c>
      <c r="E79" s="2">
        <v>11</v>
      </c>
      <c r="F79" s="2">
        <v>4</v>
      </c>
      <c r="G79" s="2">
        <v>7.9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10.9</v>
      </c>
      <c r="Q79">
        <v>10.8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11</v>
      </c>
      <c r="C80" s="2">
        <v>90</v>
      </c>
      <c r="D80" s="2">
        <v>9.4</v>
      </c>
      <c r="E80" s="2">
        <v>11</v>
      </c>
      <c r="F80" s="2">
        <v>4.3</v>
      </c>
      <c r="G80" s="2">
        <v>9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10.9</v>
      </c>
      <c r="Q80">
        <v>10.8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11</v>
      </c>
      <c r="C81" s="2">
        <v>90</v>
      </c>
      <c r="D81" s="2">
        <v>9.4</v>
      </c>
      <c r="E81" s="2">
        <v>11</v>
      </c>
      <c r="F81" s="2">
        <v>6.8</v>
      </c>
      <c r="G81" s="2">
        <v>8.6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10.9</v>
      </c>
      <c r="Q81">
        <v>10.8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10.9</v>
      </c>
      <c r="C82" s="2">
        <v>90</v>
      </c>
      <c r="D82" s="2">
        <v>9.3000000000000007</v>
      </c>
      <c r="E82" s="2">
        <v>10.9</v>
      </c>
      <c r="F82" s="2">
        <v>3.2</v>
      </c>
      <c r="G82" s="2">
        <v>4.7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10.9</v>
      </c>
      <c r="Q82">
        <v>10.8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10.9</v>
      </c>
      <c r="C83" s="2">
        <v>90</v>
      </c>
      <c r="D83" s="2">
        <v>9.3000000000000007</v>
      </c>
      <c r="E83" s="2">
        <v>10.9</v>
      </c>
      <c r="F83" s="2">
        <v>3.2</v>
      </c>
      <c r="G83" s="2">
        <v>6.8</v>
      </c>
      <c r="H83" s="2">
        <v>1017.1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10.9</v>
      </c>
      <c r="Q83">
        <v>10.8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3.2</v>
      </c>
      <c r="G84" s="2">
        <v>8.3000000000000007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10.9</v>
      </c>
      <c r="Q84">
        <v>10.8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2.2000000000000002</v>
      </c>
      <c r="G85" s="2">
        <v>11.2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10.9</v>
      </c>
      <c r="Q85">
        <v>10.8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5.8</v>
      </c>
      <c r="G86" s="2">
        <v>6.8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10.9</v>
      </c>
      <c r="Q86">
        <v>10.8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6.1</v>
      </c>
      <c r="G87" s="2">
        <v>6.8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10.9</v>
      </c>
      <c r="Q87">
        <v>10.8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11</v>
      </c>
      <c r="C88" s="2">
        <v>91</v>
      </c>
      <c r="D88" s="2">
        <v>9.6</v>
      </c>
      <c r="E88" s="2">
        <v>11</v>
      </c>
      <c r="F88" s="2">
        <v>6.5</v>
      </c>
      <c r="G88" s="2">
        <v>6.8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10.9</v>
      </c>
      <c r="Q88">
        <v>10.8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11</v>
      </c>
      <c r="C89" s="2">
        <v>91</v>
      </c>
      <c r="D89" s="2">
        <v>9.6</v>
      </c>
      <c r="E89" s="2">
        <v>11</v>
      </c>
      <c r="F89" s="2">
        <v>5.4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10.9</v>
      </c>
      <c r="Q89">
        <v>10.8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11</v>
      </c>
      <c r="C90" s="2">
        <v>91</v>
      </c>
      <c r="D90" s="2">
        <v>9.6</v>
      </c>
      <c r="E90" s="2">
        <v>11</v>
      </c>
      <c r="F90" s="2">
        <v>5.8</v>
      </c>
      <c r="G90" s="2">
        <v>8.3000000000000007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10.9</v>
      </c>
      <c r="Q90">
        <v>10.8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11</v>
      </c>
      <c r="C91" s="2">
        <v>91</v>
      </c>
      <c r="D91" s="2">
        <v>9.6</v>
      </c>
      <c r="E91" s="2">
        <v>11</v>
      </c>
      <c r="F91" s="2">
        <v>9</v>
      </c>
      <c r="G91" s="2">
        <v>10.4</v>
      </c>
      <c r="H91" s="2">
        <v>1016.7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10.9</v>
      </c>
      <c r="Q91">
        <v>10.8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10.9</v>
      </c>
      <c r="C92" s="2">
        <v>91</v>
      </c>
      <c r="D92" s="2">
        <v>9.5</v>
      </c>
      <c r="E92" s="2">
        <v>10.9</v>
      </c>
      <c r="F92" s="2">
        <v>6.5</v>
      </c>
      <c r="G92" s="2">
        <v>11.5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10.9</v>
      </c>
      <c r="Q92">
        <v>10.8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10.9</v>
      </c>
      <c r="C93" s="2">
        <v>91</v>
      </c>
      <c r="D93" s="2">
        <v>9.5</v>
      </c>
      <c r="E93" s="2">
        <v>10.9</v>
      </c>
      <c r="F93" s="2">
        <v>5.8</v>
      </c>
      <c r="G93" s="2">
        <v>7.9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10.9</v>
      </c>
      <c r="Q93">
        <v>10.8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10.9</v>
      </c>
      <c r="C94" s="2">
        <v>91</v>
      </c>
      <c r="D94" s="2">
        <v>9.5</v>
      </c>
      <c r="E94" s="2">
        <v>10.9</v>
      </c>
      <c r="F94" s="2">
        <v>6.8</v>
      </c>
      <c r="G94" s="2">
        <v>7.2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10.9</v>
      </c>
      <c r="Q94">
        <v>10.8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10.9</v>
      </c>
      <c r="C95" s="2">
        <v>91</v>
      </c>
      <c r="D95" s="2">
        <v>9.5</v>
      </c>
      <c r="E95" s="2">
        <v>10.9</v>
      </c>
      <c r="F95" s="2">
        <v>5.4</v>
      </c>
      <c r="G95" s="2">
        <v>9.4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10.8</v>
      </c>
      <c r="Q95">
        <v>10.8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10.9</v>
      </c>
      <c r="C96" s="2">
        <v>91</v>
      </c>
      <c r="D96" s="2">
        <v>9.5</v>
      </c>
      <c r="E96" s="2">
        <v>10.9</v>
      </c>
      <c r="F96" s="2">
        <v>6.8</v>
      </c>
      <c r="G96" s="2">
        <v>9.4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10.9</v>
      </c>
      <c r="Q96">
        <v>10.8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10.9</v>
      </c>
      <c r="C97" s="2">
        <v>91</v>
      </c>
      <c r="D97" s="2">
        <v>9.5</v>
      </c>
      <c r="E97" s="2">
        <v>10.9</v>
      </c>
      <c r="F97" s="2">
        <v>2.2000000000000002</v>
      </c>
      <c r="G97" s="2">
        <v>7.6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10.8</v>
      </c>
      <c r="Q97">
        <v>10.8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10.9</v>
      </c>
      <c r="C98" s="2">
        <v>91</v>
      </c>
      <c r="D98" s="2">
        <v>9.5</v>
      </c>
      <c r="E98" s="2">
        <v>10.9</v>
      </c>
      <c r="F98" s="2">
        <v>10.4</v>
      </c>
      <c r="G98" s="2">
        <v>11.5</v>
      </c>
      <c r="H98" s="2">
        <v>1016.7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10.8</v>
      </c>
      <c r="Q98">
        <v>10.8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10.9</v>
      </c>
      <c r="C99" s="2">
        <v>91</v>
      </c>
      <c r="D99" s="2">
        <v>9.5</v>
      </c>
      <c r="E99" s="2">
        <v>10.9</v>
      </c>
      <c r="F99" s="2">
        <v>6.1</v>
      </c>
      <c r="G99" s="2">
        <v>6.1</v>
      </c>
      <c r="H99" s="2">
        <v>1016.7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10.8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10.9</v>
      </c>
      <c r="C100" s="2">
        <v>91</v>
      </c>
      <c r="D100" s="2">
        <v>9.5</v>
      </c>
      <c r="E100" s="2">
        <v>10.9</v>
      </c>
      <c r="F100" s="2">
        <v>2.2000000000000002</v>
      </c>
      <c r="G100" s="2">
        <v>5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10.8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10.9</v>
      </c>
      <c r="C101" s="2">
        <v>91</v>
      </c>
      <c r="D101" s="2">
        <v>9.5</v>
      </c>
      <c r="E101" s="2">
        <v>10.9</v>
      </c>
      <c r="F101" s="2">
        <v>14.4</v>
      </c>
      <c r="G101" s="2">
        <v>15.1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10.8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10.9</v>
      </c>
      <c r="C102" s="2">
        <v>91</v>
      </c>
      <c r="D102" s="2">
        <v>9.5</v>
      </c>
      <c r="E102" s="2">
        <v>10.9</v>
      </c>
      <c r="F102" s="2">
        <v>7.6</v>
      </c>
      <c r="G102" s="2">
        <v>10.4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10.8</v>
      </c>
      <c r="Q102">
        <v>10.8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10.9</v>
      </c>
      <c r="C103" s="2">
        <v>91</v>
      </c>
      <c r="D103" s="2">
        <v>9.5</v>
      </c>
      <c r="E103" s="2">
        <v>10.9</v>
      </c>
      <c r="F103" s="2">
        <v>8.3000000000000007</v>
      </c>
      <c r="G103" s="2">
        <v>11.5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10.8</v>
      </c>
      <c r="Q103">
        <v>10.8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10.9</v>
      </c>
      <c r="C104" s="2">
        <v>91</v>
      </c>
      <c r="D104" s="2">
        <v>9.5</v>
      </c>
      <c r="E104" s="2">
        <v>10.9</v>
      </c>
      <c r="F104" s="2">
        <v>6.1</v>
      </c>
      <c r="G104" s="2">
        <v>7.9</v>
      </c>
      <c r="H104" s="2">
        <v>1016.9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10.8</v>
      </c>
      <c r="Q104">
        <v>10.8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10.9</v>
      </c>
      <c r="C105" s="2">
        <v>91</v>
      </c>
      <c r="D105" s="2">
        <v>9.5</v>
      </c>
      <c r="E105" s="2">
        <v>10.9</v>
      </c>
      <c r="F105" s="2">
        <v>3.6</v>
      </c>
      <c r="G105" s="2">
        <v>5.4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10.8</v>
      </c>
      <c r="Q105">
        <v>10.8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10.9</v>
      </c>
      <c r="C106" s="2">
        <v>91</v>
      </c>
      <c r="D106" s="2">
        <v>9.5</v>
      </c>
      <c r="E106" s="2">
        <v>10.9</v>
      </c>
      <c r="F106" s="2">
        <v>8.6</v>
      </c>
      <c r="G106" s="2">
        <v>10.4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10.8</v>
      </c>
      <c r="Q106">
        <v>10.8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10.9</v>
      </c>
      <c r="C107" s="2">
        <v>91</v>
      </c>
      <c r="D107" s="2">
        <v>9.5</v>
      </c>
      <c r="E107" s="2">
        <v>10.9</v>
      </c>
      <c r="F107" s="2">
        <v>6.1</v>
      </c>
      <c r="G107" s="2">
        <v>7.2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10.8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10.9</v>
      </c>
      <c r="C108" s="2">
        <v>91</v>
      </c>
      <c r="D108" s="2">
        <v>9.5</v>
      </c>
      <c r="E108" s="2">
        <v>10.9</v>
      </c>
      <c r="F108" s="2">
        <v>6.5</v>
      </c>
      <c r="G108" s="2">
        <v>7.2</v>
      </c>
      <c r="H108" s="2">
        <v>1016.5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10.8</v>
      </c>
      <c r="Q108">
        <v>10.7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10.9</v>
      </c>
      <c r="C109" s="2">
        <v>91</v>
      </c>
      <c r="D109" s="2">
        <v>9.5</v>
      </c>
      <c r="E109" s="2">
        <v>10.9</v>
      </c>
      <c r="F109" s="2">
        <v>10.4</v>
      </c>
      <c r="G109" s="2">
        <v>10.8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10.8</v>
      </c>
      <c r="Q109">
        <v>10.8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10.9</v>
      </c>
      <c r="C110" s="2">
        <v>91</v>
      </c>
      <c r="D110" s="2">
        <v>9.5</v>
      </c>
      <c r="E110" s="2">
        <v>10.9</v>
      </c>
      <c r="F110" s="2">
        <v>6.1</v>
      </c>
      <c r="G110" s="2">
        <v>9.4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10.8</v>
      </c>
      <c r="Q110">
        <v>10.7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10.9</v>
      </c>
      <c r="C111" s="2">
        <v>91</v>
      </c>
      <c r="D111" s="2">
        <v>9.5</v>
      </c>
      <c r="E111" s="2">
        <v>10.9</v>
      </c>
      <c r="F111" s="2">
        <v>0</v>
      </c>
      <c r="G111" s="2">
        <v>6.1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10.8</v>
      </c>
      <c r="Q111">
        <v>10.7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10.9</v>
      </c>
      <c r="C112" s="2">
        <v>91</v>
      </c>
      <c r="D112" s="2">
        <v>9.5</v>
      </c>
      <c r="E112" s="2">
        <v>10.9</v>
      </c>
      <c r="F112" s="2">
        <v>11.9</v>
      </c>
      <c r="G112" s="2">
        <v>12.2</v>
      </c>
      <c r="H112" s="2">
        <v>1016.4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10.7</v>
      </c>
      <c r="Q112">
        <v>10.7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10.9</v>
      </c>
      <c r="C113" s="2">
        <v>91</v>
      </c>
      <c r="D113" s="2">
        <v>9.5</v>
      </c>
      <c r="E113" s="2">
        <v>10.9</v>
      </c>
      <c r="F113" s="2">
        <v>8.6</v>
      </c>
      <c r="G113" s="2">
        <v>9.6999999999999993</v>
      </c>
      <c r="H113" s="2">
        <v>1016.7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10.7</v>
      </c>
      <c r="Q113">
        <v>10.7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5</v>
      </c>
      <c r="G114" s="2">
        <v>10.8</v>
      </c>
      <c r="H114" s="2">
        <v>1016.6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10.7</v>
      </c>
      <c r="Q114">
        <v>10.7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5</v>
      </c>
      <c r="H115" s="2">
        <v>1016.6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10.7</v>
      </c>
      <c r="Q115">
        <v>10.7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5</v>
      </c>
      <c r="G116" s="2">
        <v>5.4</v>
      </c>
      <c r="H116" s="2">
        <v>1016.6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10.7</v>
      </c>
      <c r="Q116">
        <v>10.7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10.9</v>
      </c>
      <c r="C117" s="2">
        <v>91</v>
      </c>
      <c r="D117" s="2">
        <v>9.5</v>
      </c>
      <c r="E117" s="2">
        <v>10.9</v>
      </c>
      <c r="F117" s="2">
        <v>7.9</v>
      </c>
      <c r="G117" s="2">
        <v>7.9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10.7</v>
      </c>
      <c r="Q117">
        <v>10.6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10.9</v>
      </c>
      <c r="C118" s="2">
        <v>91</v>
      </c>
      <c r="D118" s="2">
        <v>9.5</v>
      </c>
      <c r="E118" s="2">
        <v>10.9</v>
      </c>
      <c r="F118" s="2">
        <v>0</v>
      </c>
      <c r="G118" s="2">
        <v>4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10.7</v>
      </c>
      <c r="Q118">
        <v>10.7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10.9</v>
      </c>
      <c r="C119" s="2">
        <v>91</v>
      </c>
      <c r="D119" s="2">
        <v>9.5</v>
      </c>
      <c r="E119" s="2">
        <v>10.9</v>
      </c>
      <c r="F119" s="2">
        <v>6.1</v>
      </c>
      <c r="G119" s="2">
        <v>9</v>
      </c>
      <c r="H119" s="2">
        <v>1016.6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10.6</v>
      </c>
      <c r="Q119">
        <v>10.6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10.9</v>
      </c>
      <c r="C120" s="2">
        <v>91</v>
      </c>
      <c r="D120" s="2">
        <v>9.5</v>
      </c>
      <c r="E120" s="2">
        <v>10.9</v>
      </c>
      <c r="F120" s="2">
        <v>2.9</v>
      </c>
      <c r="G120" s="2">
        <v>9.4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10.7</v>
      </c>
      <c r="Q120">
        <v>10.6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10.9</v>
      </c>
      <c r="C121" s="2">
        <v>91</v>
      </c>
      <c r="D121" s="2">
        <v>9.5</v>
      </c>
      <c r="E121" s="2">
        <v>10.9</v>
      </c>
      <c r="F121" s="2">
        <v>7.2</v>
      </c>
      <c r="G121" s="2">
        <v>9.4</v>
      </c>
      <c r="H121" s="2">
        <v>1016.3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10.6</v>
      </c>
      <c r="Q121">
        <v>10.6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10.9</v>
      </c>
      <c r="C122" s="2">
        <v>91</v>
      </c>
      <c r="D122" s="2">
        <v>9.5</v>
      </c>
      <c r="E122" s="2">
        <v>10.9</v>
      </c>
      <c r="F122" s="2">
        <v>7.2</v>
      </c>
      <c r="G122" s="2">
        <v>9.6999999999999993</v>
      </c>
      <c r="H122" s="2">
        <v>1016.5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10.6</v>
      </c>
      <c r="Q122">
        <v>10.6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10.9</v>
      </c>
      <c r="C123" s="2">
        <v>91</v>
      </c>
      <c r="D123" s="2">
        <v>9.5</v>
      </c>
      <c r="E123" s="2">
        <v>10.9</v>
      </c>
      <c r="F123" s="2">
        <v>3.6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10.6</v>
      </c>
      <c r="Q123">
        <v>10.6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10.9</v>
      </c>
      <c r="C124" s="2">
        <v>91</v>
      </c>
      <c r="D124" s="2">
        <v>9.5</v>
      </c>
      <c r="E124" s="2">
        <v>10.9</v>
      </c>
      <c r="F124" s="2">
        <v>2.5</v>
      </c>
      <c r="G124" s="2">
        <v>6.1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10.6</v>
      </c>
      <c r="Q124">
        <v>10.6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10.9</v>
      </c>
      <c r="C125" s="2">
        <v>91</v>
      </c>
      <c r="D125" s="2">
        <v>9.5</v>
      </c>
      <c r="E125" s="2">
        <v>10.9</v>
      </c>
      <c r="F125" s="2">
        <v>6.8</v>
      </c>
      <c r="G125" s="2">
        <v>7.2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10.6</v>
      </c>
      <c r="Q125">
        <v>10.6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10.9</v>
      </c>
      <c r="C126" s="2">
        <v>91</v>
      </c>
      <c r="D126" s="2">
        <v>9.5</v>
      </c>
      <c r="E126" s="2">
        <v>10.9</v>
      </c>
      <c r="F126" s="2">
        <v>6.5</v>
      </c>
      <c r="G126" s="2">
        <v>9.6999999999999993</v>
      </c>
      <c r="H126" s="2">
        <v>1016.5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10.6</v>
      </c>
      <c r="Q126">
        <v>10.6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10.9</v>
      </c>
      <c r="C127" s="2">
        <v>92</v>
      </c>
      <c r="D127" s="2">
        <v>9.6999999999999993</v>
      </c>
      <c r="E127" s="2">
        <v>10.9</v>
      </c>
      <c r="F127" s="2">
        <v>2.2000000000000002</v>
      </c>
      <c r="G127" s="2">
        <v>5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10.6</v>
      </c>
      <c r="Q127">
        <v>10.6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10.9</v>
      </c>
      <c r="C128" s="2">
        <v>92</v>
      </c>
      <c r="D128" s="2">
        <v>9.6999999999999993</v>
      </c>
      <c r="E128" s="2">
        <v>10.9</v>
      </c>
      <c r="F128" s="2">
        <v>6.5</v>
      </c>
      <c r="G128" s="2">
        <v>10.4</v>
      </c>
      <c r="H128" s="2">
        <v>1016.4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10.6</v>
      </c>
      <c r="Q128">
        <v>10.6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10.9</v>
      </c>
      <c r="C129" s="2">
        <v>92</v>
      </c>
      <c r="D129" s="2">
        <v>9.6999999999999993</v>
      </c>
      <c r="E129" s="2">
        <v>10.9</v>
      </c>
      <c r="F129" s="2">
        <v>4</v>
      </c>
      <c r="G129" s="2">
        <v>4.3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10.6</v>
      </c>
      <c r="Q129">
        <v>10.6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10.8</v>
      </c>
      <c r="C130" s="2">
        <v>92</v>
      </c>
      <c r="D130" s="2">
        <v>9.6</v>
      </c>
      <c r="E130" s="2">
        <v>10.8</v>
      </c>
      <c r="F130" s="2">
        <v>7.2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10.6</v>
      </c>
      <c r="Q130">
        <v>10.6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10.8</v>
      </c>
      <c r="C131" s="2">
        <v>92</v>
      </c>
      <c r="D131" s="2">
        <v>9.6</v>
      </c>
      <c r="E131" s="2">
        <v>10.8</v>
      </c>
      <c r="F131" s="2">
        <v>11.5</v>
      </c>
      <c r="G131" s="2">
        <v>12.6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10.6</v>
      </c>
      <c r="Q131">
        <v>10.6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10.8</v>
      </c>
      <c r="C132" s="2">
        <v>92</v>
      </c>
      <c r="D132" s="2">
        <v>9.6</v>
      </c>
      <c r="E132" s="2">
        <v>10.8</v>
      </c>
      <c r="F132" s="2">
        <v>4.3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10.5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10.8</v>
      </c>
      <c r="C133" s="2">
        <v>92</v>
      </c>
      <c r="D133" s="2">
        <v>9.6</v>
      </c>
      <c r="E133" s="2">
        <v>10.8</v>
      </c>
      <c r="F133" s="2">
        <v>7.6</v>
      </c>
      <c r="G133" s="2">
        <v>14.8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10.5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10.8</v>
      </c>
      <c r="C134" s="2">
        <v>92</v>
      </c>
      <c r="D134" s="2">
        <v>9.6</v>
      </c>
      <c r="E134" s="2">
        <v>10.8</v>
      </c>
      <c r="F134" s="2">
        <v>3.2</v>
      </c>
      <c r="G134" s="2">
        <v>7.9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10.5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10.8</v>
      </c>
      <c r="C135" s="2">
        <v>92</v>
      </c>
      <c r="D135" s="2">
        <v>9.6</v>
      </c>
      <c r="E135" s="2">
        <v>10.8</v>
      </c>
      <c r="F135" s="2">
        <v>8.3000000000000007</v>
      </c>
      <c r="G135" s="2">
        <v>10.4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10.5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10.8</v>
      </c>
      <c r="C136" s="2">
        <v>92</v>
      </c>
      <c r="D136" s="2">
        <v>9.6</v>
      </c>
      <c r="E136" s="2">
        <v>10.8</v>
      </c>
      <c r="F136" s="2">
        <v>4</v>
      </c>
      <c r="G136" s="2">
        <v>14.4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10.5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10.8</v>
      </c>
      <c r="C137" s="2">
        <v>92</v>
      </c>
      <c r="D137" s="2">
        <v>9.6</v>
      </c>
      <c r="E137" s="2">
        <v>10.8</v>
      </c>
      <c r="F137" s="2">
        <v>6.8</v>
      </c>
      <c r="G137" s="2">
        <v>9.6999999999999993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10.5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10.8</v>
      </c>
      <c r="C138" s="2">
        <v>92</v>
      </c>
      <c r="D138" s="2">
        <v>9.6</v>
      </c>
      <c r="E138" s="2">
        <v>10.8</v>
      </c>
      <c r="F138" s="2">
        <v>6.8</v>
      </c>
      <c r="G138" s="2">
        <v>6.8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10.5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10.8</v>
      </c>
      <c r="C139" s="2">
        <v>92</v>
      </c>
      <c r="D139" s="2">
        <v>9.6</v>
      </c>
      <c r="E139" s="2">
        <v>10.8</v>
      </c>
      <c r="F139" s="2">
        <v>6.8</v>
      </c>
      <c r="G139" s="2">
        <v>8.6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10.5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10.8</v>
      </c>
      <c r="C140" s="2">
        <v>92</v>
      </c>
      <c r="D140" s="2">
        <v>9.6</v>
      </c>
      <c r="E140" s="2">
        <v>10.8</v>
      </c>
      <c r="F140" s="2">
        <v>6.8</v>
      </c>
      <c r="G140" s="2">
        <v>9.4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10.5</v>
      </c>
      <c r="Q140">
        <v>10.5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10.8</v>
      </c>
      <c r="C141" s="2">
        <v>92</v>
      </c>
      <c r="D141" s="2">
        <v>9.6</v>
      </c>
      <c r="E141" s="2">
        <v>10.8</v>
      </c>
      <c r="F141" s="2">
        <v>3.2</v>
      </c>
      <c r="G141" s="2">
        <v>4.3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10.8</v>
      </c>
      <c r="C142" s="2">
        <v>92</v>
      </c>
      <c r="D142" s="2">
        <v>9.6</v>
      </c>
      <c r="E142" s="2">
        <v>10.8</v>
      </c>
      <c r="F142" s="2">
        <v>6.5</v>
      </c>
      <c r="G142" s="2">
        <v>7.6</v>
      </c>
      <c r="H142" s="2">
        <v>1016.4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10.8</v>
      </c>
      <c r="C143" s="2">
        <v>92</v>
      </c>
      <c r="D143" s="2">
        <v>9.6</v>
      </c>
      <c r="E143" s="2">
        <v>10.8</v>
      </c>
      <c r="F143" s="2">
        <v>5</v>
      </c>
      <c r="G143" s="2">
        <v>11.5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10.4</v>
      </c>
      <c r="Q143">
        <v>10.4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10.8</v>
      </c>
      <c r="C144" s="2">
        <v>92</v>
      </c>
      <c r="D144" s="2">
        <v>9.6</v>
      </c>
      <c r="E144" s="2">
        <v>10.8</v>
      </c>
      <c r="F144" s="2">
        <v>12.2</v>
      </c>
      <c r="G144" s="2">
        <v>12.2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10.4</v>
      </c>
      <c r="Q144">
        <v>10.4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10.8</v>
      </c>
      <c r="C145" s="2">
        <v>92</v>
      </c>
      <c r="D145" s="2">
        <v>9.6</v>
      </c>
      <c r="E145" s="2">
        <v>10.8</v>
      </c>
      <c r="F145" s="2">
        <v>6.5</v>
      </c>
      <c r="G145" s="2">
        <v>7.2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10.4</v>
      </c>
      <c r="Q145">
        <v>10.4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10.8</v>
      </c>
      <c r="C146" s="2">
        <v>92</v>
      </c>
      <c r="D146" s="2">
        <v>9.6</v>
      </c>
      <c r="E146" s="2">
        <v>10.8</v>
      </c>
      <c r="F146" s="2">
        <v>5.8</v>
      </c>
      <c r="G146" s="2">
        <v>6.1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10.4</v>
      </c>
      <c r="Q146">
        <v>10.4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10.8</v>
      </c>
      <c r="C147" s="2">
        <v>92</v>
      </c>
      <c r="D147" s="2">
        <v>9.6</v>
      </c>
      <c r="E147" s="2">
        <v>10.8</v>
      </c>
      <c r="F147" s="2">
        <v>6.8</v>
      </c>
      <c r="G147" s="2">
        <v>9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10.4</v>
      </c>
      <c r="Q147">
        <v>10.4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10.8</v>
      </c>
      <c r="C148" s="2">
        <v>92</v>
      </c>
      <c r="D148" s="2">
        <v>9.6</v>
      </c>
      <c r="E148" s="2">
        <v>10.8</v>
      </c>
      <c r="F148" s="2">
        <v>6.8</v>
      </c>
      <c r="G148" s="2">
        <v>8.6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10.4</v>
      </c>
      <c r="Q148">
        <v>10.4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10.8</v>
      </c>
      <c r="C149" s="2">
        <v>92</v>
      </c>
      <c r="D149" s="2">
        <v>9.6</v>
      </c>
      <c r="E149" s="2">
        <v>10.8</v>
      </c>
      <c r="F149" s="2">
        <v>4.3</v>
      </c>
      <c r="G149" s="2">
        <v>9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10.4</v>
      </c>
      <c r="Q149">
        <v>10.4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10.8</v>
      </c>
      <c r="C150" s="2">
        <v>92</v>
      </c>
      <c r="D150" s="2">
        <v>9.6</v>
      </c>
      <c r="E150" s="2">
        <v>10.8</v>
      </c>
      <c r="F150" s="2">
        <v>5.8</v>
      </c>
      <c r="G150" s="2">
        <v>7.2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10.4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10.8</v>
      </c>
      <c r="C151" s="2">
        <v>92</v>
      </c>
      <c r="D151" s="2">
        <v>9.6</v>
      </c>
      <c r="E151" s="2">
        <v>10.8</v>
      </c>
      <c r="F151" s="2">
        <v>5.4</v>
      </c>
      <c r="G151" s="2">
        <v>5.8</v>
      </c>
      <c r="H151" s="2">
        <v>1016.3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10.4</v>
      </c>
      <c r="Q151">
        <v>10.4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10.8</v>
      </c>
      <c r="C152" s="2">
        <v>92</v>
      </c>
      <c r="D152" s="2">
        <v>9.6</v>
      </c>
      <c r="E152" s="2">
        <v>10.8</v>
      </c>
      <c r="F152" s="2">
        <v>7.9</v>
      </c>
      <c r="G152" s="2">
        <v>7.9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10.4</v>
      </c>
      <c r="Q152">
        <v>10.4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10.8</v>
      </c>
      <c r="C153" s="2">
        <v>92</v>
      </c>
      <c r="D153" s="2">
        <v>9.6</v>
      </c>
      <c r="E153" s="2">
        <v>10.8</v>
      </c>
      <c r="F153" s="2">
        <v>4.7</v>
      </c>
      <c r="G153" s="2">
        <v>8.6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10.8</v>
      </c>
      <c r="C154" s="2">
        <v>92</v>
      </c>
      <c r="D154" s="2">
        <v>9.6</v>
      </c>
      <c r="E154" s="2">
        <v>10.8</v>
      </c>
      <c r="F154" s="2">
        <v>3.2</v>
      </c>
      <c r="G154" s="2">
        <v>5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10.4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10.8</v>
      </c>
      <c r="C155" s="2">
        <v>92</v>
      </c>
      <c r="D155" s="2">
        <v>9.6</v>
      </c>
      <c r="E155" s="2">
        <v>10.8</v>
      </c>
      <c r="F155" s="2">
        <v>8.3000000000000007</v>
      </c>
      <c r="G155" s="2">
        <v>8.6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10.4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10.8</v>
      </c>
      <c r="C156" s="2">
        <v>92</v>
      </c>
      <c r="D156" s="2">
        <v>9.6</v>
      </c>
      <c r="E156" s="2">
        <v>10.8</v>
      </c>
      <c r="F156" s="2">
        <v>4</v>
      </c>
      <c r="G156" s="2">
        <v>8.6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10.8</v>
      </c>
      <c r="C157" s="2">
        <v>92</v>
      </c>
      <c r="D157" s="2">
        <v>9.6</v>
      </c>
      <c r="E157" s="2">
        <v>10.8</v>
      </c>
      <c r="F157" s="2">
        <v>8.3000000000000007</v>
      </c>
      <c r="G157" s="2">
        <v>8.6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10.4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10.8</v>
      </c>
      <c r="C158" s="2">
        <v>92</v>
      </c>
      <c r="D158" s="2">
        <v>9.6</v>
      </c>
      <c r="E158" s="2">
        <v>10.8</v>
      </c>
      <c r="F158" s="2">
        <v>3.2</v>
      </c>
      <c r="G158" s="2">
        <v>6.1</v>
      </c>
      <c r="H158" s="2">
        <v>1016.3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10.4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10.8</v>
      </c>
      <c r="C159" s="2">
        <v>92</v>
      </c>
      <c r="D159" s="2">
        <v>9.6</v>
      </c>
      <c r="E159" s="2">
        <v>10.8</v>
      </c>
      <c r="F159" s="2">
        <v>11.5</v>
      </c>
      <c r="G159" s="2">
        <v>14.4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10.5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10.8</v>
      </c>
      <c r="C160" s="2">
        <v>92</v>
      </c>
      <c r="D160" s="2">
        <v>9.6</v>
      </c>
      <c r="E160" s="2">
        <v>10.8</v>
      </c>
      <c r="F160" s="2">
        <v>5.8</v>
      </c>
      <c r="G160" s="2">
        <v>10.1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10.5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10.8</v>
      </c>
      <c r="C161" s="2">
        <v>92</v>
      </c>
      <c r="D161" s="2">
        <v>9.6</v>
      </c>
      <c r="E161" s="2">
        <v>10.8</v>
      </c>
      <c r="F161" s="2">
        <v>7.6</v>
      </c>
      <c r="G161" s="2">
        <v>14.8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10.5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10.8</v>
      </c>
      <c r="C162" s="2">
        <v>92</v>
      </c>
      <c r="D162" s="2">
        <v>9.6</v>
      </c>
      <c r="E162" s="2">
        <v>10.8</v>
      </c>
      <c r="F162" s="2">
        <v>5</v>
      </c>
      <c r="G162" s="2">
        <v>6.5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10.5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10.8</v>
      </c>
      <c r="C163" s="2">
        <v>92</v>
      </c>
      <c r="D163" s="2">
        <v>9.6</v>
      </c>
      <c r="E163" s="2">
        <v>10.8</v>
      </c>
      <c r="F163" s="2">
        <v>4.3</v>
      </c>
      <c r="G163" s="2">
        <v>5.8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10.5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10.8</v>
      </c>
      <c r="C164" s="2">
        <v>92</v>
      </c>
      <c r="D164" s="2">
        <v>9.6</v>
      </c>
      <c r="E164" s="2">
        <v>10.8</v>
      </c>
      <c r="F164" s="2">
        <v>2.5</v>
      </c>
      <c r="G164" s="2">
        <v>4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10.5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10.8</v>
      </c>
      <c r="C165" s="2">
        <v>92</v>
      </c>
      <c r="D165" s="2">
        <v>9.6</v>
      </c>
      <c r="E165" s="2">
        <v>10.8</v>
      </c>
      <c r="F165" s="2">
        <v>7.6</v>
      </c>
      <c r="G165" s="2">
        <v>8.3000000000000007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10.5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10.8</v>
      </c>
      <c r="C166" s="2">
        <v>92</v>
      </c>
      <c r="D166" s="2">
        <v>9.6</v>
      </c>
      <c r="E166" s="2">
        <v>10.8</v>
      </c>
      <c r="F166" s="2">
        <v>4.7</v>
      </c>
      <c r="G166" s="2">
        <v>7.6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10.5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10.8</v>
      </c>
      <c r="C167" s="2">
        <v>92</v>
      </c>
      <c r="D167" s="2">
        <v>9.6</v>
      </c>
      <c r="E167" s="2">
        <v>10.8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10.5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10.8</v>
      </c>
      <c r="C168" s="2">
        <v>92</v>
      </c>
      <c r="D168" s="2">
        <v>9.6</v>
      </c>
      <c r="E168" s="2">
        <v>10.8</v>
      </c>
      <c r="F168" s="2">
        <v>8.3000000000000007</v>
      </c>
      <c r="G168" s="2">
        <v>9.4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10.5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10.8</v>
      </c>
      <c r="C169" s="2">
        <v>92</v>
      </c>
      <c r="D169" s="2">
        <v>9.6</v>
      </c>
      <c r="E169" s="2">
        <v>10.8</v>
      </c>
      <c r="F169" s="2">
        <v>5</v>
      </c>
      <c r="G169" s="2">
        <v>10.1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10.5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10.8</v>
      </c>
      <c r="C170" s="2">
        <v>92</v>
      </c>
      <c r="D170" s="2">
        <v>9.6</v>
      </c>
      <c r="E170" s="2">
        <v>10.8</v>
      </c>
      <c r="F170" s="2">
        <v>6.8</v>
      </c>
      <c r="G170" s="2">
        <v>9.6999999999999993</v>
      </c>
      <c r="H170" s="2">
        <v>1016.3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10.6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10.8</v>
      </c>
      <c r="C171" s="2">
        <v>92</v>
      </c>
      <c r="D171" s="2">
        <v>9.6</v>
      </c>
      <c r="E171" s="2">
        <v>10.8</v>
      </c>
      <c r="F171" s="2">
        <v>2.5</v>
      </c>
      <c r="G171" s="2">
        <v>6.8</v>
      </c>
      <c r="H171" s="2">
        <v>1016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10.6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10.8</v>
      </c>
      <c r="C172" s="2">
        <v>92</v>
      </c>
      <c r="D172" s="2">
        <v>9.6</v>
      </c>
      <c r="E172" s="2">
        <v>10.8</v>
      </c>
      <c r="F172" s="2">
        <v>6.8</v>
      </c>
      <c r="G172" s="2">
        <v>9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10.6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10.8</v>
      </c>
      <c r="C173" s="2">
        <v>92</v>
      </c>
      <c r="D173" s="2">
        <v>9.6</v>
      </c>
      <c r="E173" s="2">
        <v>10.8</v>
      </c>
      <c r="F173" s="2">
        <v>9.4</v>
      </c>
      <c r="G173" s="2">
        <v>10.1</v>
      </c>
      <c r="H173" s="2">
        <v>1016.4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10.6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10.8</v>
      </c>
      <c r="C174" s="2">
        <v>92</v>
      </c>
      <c r="D174" s="2">
        <v>9.6</v>
      </c>
      <c r="E174" s="2">
        <v>10.8</v>
      </c>
      <c r="F174" s="2">
        <v>3.2</v>
      </c>
      <c r="G174" s="2">
        <v>4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10.6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10.8</v>
      </c>
      <c r="C175" s="2">
        <v>92</v>
      </c>
      <c r="D175" s="2">
        <v>9.6</v>
      </c>
      <c r="E175" s="2">
        <v>10.8</v>
      </c>
      <c r="F175" s="2">
        <v>4.7</v>
      </c>
      <c r="G175" s="2">
        <v>7.2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10.7</v>
      </c>
      <c r="Q175">
        <v>10.5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10.8</v>
      </c>
      <c r="C176" s="2">
        <v>92</v>
      </c>
      <c r="D176" s="2">
        <v>9.6</v>
      </c>
      <c r="E176" s="2">
        <v>10.8</v>
      </c>
      <c r="F176" s="2">
        <v>3.6</v>
      </c>
      <c r="G176" s="2">
        <v>5.8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10.6</v>
      </c>
      <c r="Q176">
        <v>10.5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10.8</v>
      </c>
      <c r="C177" s="2">
        <v>92</v>
      </c>
      <c r="D177" s="2">
        <v>9.6</v>
      </c>
      <c r="E177" s="2">
        <v>10.8</v>
      </c>
      <c r="F177" s="2">
        <v>5</v>
      </c>
      <c r="G177" s="2">
        <v>9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10.7</v>
      </c>
      <c r="Q177">
        <v>10.6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10.8</v>
      </c>
      <c r="C178" s="2">
        <v>92</v>
      </c>
      <c r="D178" s="2">
        <v>9.6</v>
      </c>
      <c r="E178" s="2">
        <v>10.8</v>
      </c>
      <c r="F178" s="2">
        <v>4.3</v>
      </c>
      <c r="G178" s="2">
        <v>5.8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10.7</v>
      </c>
      <c r="Q178">
        <v>10.6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10.8</v>
      </c>
      <c r="C179" s="2">
        <v>92</v>
      </c>
      <c r="D179" s="2">
        <v>9.6</v>
      </c>
      <c r="E179" s="2">
        <v>10.8</v>
      </c>
      <c r="F179" s="2">
        <v>4</v>
      </c>
      <c r="G179" s="2">
        <v>6.8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10.7</v>
      </c>
      <c r="Q179">
        <v>10.6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10.8</v>
      </c>
      <c r="C180" s="2">
        <v>92</v>
      </c>
      <c r="D180" s="2">
        <v>9.6</v>
      </c>
      <c r="E180" s="2">
        <v>10.8</v>
      </c>
      <c r="F180" s="2">
        <v>14.4</v>
      </c>
      <c r="G180" s="2">
        <v>14.8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10.7</v>
      </c>
      <c r="Q180">
        <v>10.6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10.8</v>
      </c>
      <c r="C181" s="2">
        <v>92</v>
      </c>
      <c r="D181" s="2">
        <v>9.6</v>
      </c>
      <c r="E181" s="2">
        <v>10.8</v>
      </c>
      <c r="F181" s="2">
        <v>4</v>
      </c>
      <c r="G181" s="2">
        <v>5.8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10.7</v>
      </c>
      <c r="Q181">
        <v>10.6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4.7</v>
      </c>
      <c r="G182" s="2">
        <v>7.9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10.7</v>
      </c>
      <c r="Q182">
        <v>10.6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5.8</v>
      </c>
      <c r="G183" s="2">
        <v>6.8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10.7</v>
      </c>
      <c r="Q183">
        <v>10.6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10.9</v>
      </c>
      <c r="C184" s="2">
        <v>92</v>
      </c>
      <c r="D184" s="2">
        <v>9.6999999999999993</v>
      </c>
      <c r="E184" s="2">
        <v>10.9</v>
      </c>
      <c r="F184" s="2">
        <v>5.4</v>
      </c>
      <c r="G184" s="2">
        <v>9.6999999999999993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10.7</v>
      </c>
      <c r="Q184">
        <v>10.6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10.9</v>
      </c>
      <c r="C185" s="2">
        <v>92</v>
      </c>
      <c r="D185" s="2">
        <v>9.6999999999999993</v>
      </c>
      <c r="E185" s="2">
        <v>10.9</v>
      </c>
      <c r="F185" s="2">
        <v>5.8</v>
      </c>
      <c r="G185" s="2">
        <v>14.8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10.7</v>
      </c>
      <c r="Q185">
        <v>10.6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10.9</v>
      </c>
      <c r="C186" s="2">
        <v>92</v>
      </c>
      <c r="D186" s="2">
        <v>9.6999999999999993</v>
      </c>
      <c r="E186" s="2">
        <v>10.9</v>
      </c>
      <c r="F186" s="2">
        <v>2.5</v>
      </c>
      <c r="G186" s="2">
        <v>5</v>
      </c>
      <c r="H186" s="2">
        <v>1016.3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10.7</v>
      </c>
      <c r="Q186">
        <v>10.6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10.9</v>
      </c>
      <c r="C187" s="2">
        <v>92</v>
      </c>
      <c r="D187" s="2">
        <v>9.6999999999999993</v>
      </c>
      <c r="E187" s="2">
        <v>10.9</v>
      </c>
      <c r="F187" s="2">
        <v>5.8</v>
      </c>
      <c r="G187" s="2">
        <v>6.8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10.7</v>
      </c>
      <c r="Q187">
        <v>10.6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10.9</v>
      </c>
      <c r="C188" s="2">
        <v>92</v>
      </c>
      <c r="D188" s="2">
        <v>9.6999999999999993</v>
      </c>
      <c r="E188" s="2">
        <v>10.9</v>
      </c>
      <c r="F188" s="2">
        <v>6.8</v>
      </c>
      <c r="G188" s="2">
        <v>10.1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10.7</v>
      </c>
      <c r="Q188">
        <v>10.6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10.9</v>
      </c>
      <c r="C189" s="2">
        <v>92</v>
      </c>
      <c r="D189" s="2">
        <v>9.6999999999999993</v>
      </c>
      <c r="E189" s="2">
        <v>10.9</v>
      </c>
      <c r="F189" s="2">
        <v>11.2</v>
      </c>
      <c r="G189" s="2">
        <v>14.4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10.7</v>
      </c>
      <c r="Q189">
        <v>10.6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10.9</v>
      </c>
      <c r="C190" s="2">
        <v>92</v>
      </c>
      <c r="D190" s="2">
        <v>9.6999999999999993</v>
      </c>
      <c r="E190" s="2">
        <v>10.9</v>
      </c>
      <c r="F190" s="2">
        <v>5.8</v>
      </c>
      <c r="G190" s="2">
        <v>6.1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10.7</v>
      </c>
      <c r="Q190">
        <v>10.7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10.9</v>
      </c>
      <c r="C191" s="2">
        <v>92</v>
      </c>
      <c r="D191" s="2">
        <v>9.6999999999999993</v>
      </c>
      <c r="E191" s="2">
        <v>10.9</v>
      </c>
      <c r="F191" s="2">
        <v>6.5</v>
      </c>
      <c r="G191" s="2">
        <v>8.3000000000000007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10.7</v>
      </c>
      <c r="Q191">
        <v>10.7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10.9</v>
      </c>
      <c r="C192" s="2">
        <v>92</v>
      </c>
      <c r="D192" s="2">
        <v>9.6999999999999993</v>
      </c>
      <c r="E192" s="2">
        <v>10.9</v>
      </c>
      <c r="F192" s="2">
        <v>10.1</v>
      </c>
      <c r="G192" s="2">
        <v>10.4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10.7</v>
      </c>
      <c r="Q192">
        <v>10.7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10.9</v>
      </c>
      <c r="C193" s="2">
        <v>92</v>
      </c>
      <c r="D193" s="2">
        <v>9.6999999999999993</v>
      </c>
      <c r="E193" s="2">
        <v>10.9</v>
      </c>
      <c r="F193" s="2">
        <v>6.1</v>
      </c>
      <c r="G193" s="2">
        <v>7.2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10.7</v>
      </c>
      <c r="Q193">
        <v>10.7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10.9</v>
      </c>
      <c r="C194" s="2">
        <v>92</v>
      </c>
      <c r="D194" s="2">
        <v>9.6999999999999993</v>
      </c>
      <c r="E194" s="2">
        <v>10.9</v>
      </c>
      <c r="F194" s="2">
        <v>6.8</v>
      </c>
      <c r="G194" s="2">
        <v>10.8</v>
      </c>
      <c r="H194" s="2">
        <v>1015.9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10.8</v>
      </c>
      <c r="Q194">
        <v>10.7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10.9</v>
      </c>
      <c r="C195" s="2">
        <v>92</v>
      </c>
      <c r="D195" s="2">
        <v>9.6999999999999993</v>
      </c>
      <c r="E195" s="2">
        <v>10.9</v>
      </c>
      <c r="F195" s="2">
        <v>5.8</v>
      </c>
      <c r="G195" s="2">
        <v>6.8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10.8</v>
      </c>
      <c r="Q195">
        <v>10.7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10.9</v>
      </c>
      <c r="C196" s="2">
        <v>92</v>
      </c>
      <c r="D196" s="2">
        <v>9.6999999999999993</v>
      </c>
      <c r="E196" s="2">
        <v>10.9</v>
      </c>
      <c r="F196" s="2">
        <v>8.3000000000000007</v>
      </c>
      <c r="G196" s="2">
        <v>10.8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10.8</v>
      </c>
      <c r="Q196">
        <v>10.7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10.9</v>
      </c>
      <c r="C197" s="2">
        <v>92</v>
      </c>
      <c r="D197" s="2">
        <v>9.6999999999999993</v>
      </c>
      <c r="E197" s="2">
        <v>10.9</v>
      </c>
      <c r="F197" s="2">
        <v>5</v>
      </c>
      <c r="G197" s="2">
        <v>6.1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10.8</v>
      </c>
      <c r="Q197">
        <v>10.7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10.9</v>
      </c>
      <c r="C198" s="2">
        <v>92</v>
      </c>
      <c r="D198" s="2">
        <v>9.6999999999999993</v>
      </c>
      <c r="E198" s="2">
        <v>10.9</v>
      </c>
      <c r="F198" s="2">
        <v>4</v>
      </c>
      <c r="G198" s="2">
        <v>7.6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10.8</v>
      </c>
      <c r="Q198">
        <v>10.7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10.9</v>
      </c>
      <c r="C199" s="2">
        <v>92</v>
      </c>
      <c r="D199" s="2">
        <v>9.6999999999999993</v>
      </c>
      <c r="E199" s="2">
        <v>10.9</v>
      </c>
      <c r="F199" s="2">
        <v>3.6</v>
      </c>
      <c r="G199" s="2">
        <v>5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10.8</v>
      </c>
      <c r="Q199">
        <v>10.7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10.9</v>
      </c>
      <c r="C200" s="2">
        <v>92</v>
      </c>
      <c r="D200" s="2">
        <v>9.6999999999999993</v>
      </c>
      <c r="E200" s="2">
        <v>10.9</v>
      </c>
      <c r="F200" s="2">
        <v>4</v>
      </c>
      <c r="G200" s="2">
        <v>6.8</v>
      </c>
      <c r="H200" s="2">
        <v>1015.7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10.8</v>
      </c>
      <c r="Q200">
        <v>10.8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10.9</v>
      </c>
      <c r="C201" s="2">
        <v>92</v>
      </c>
      <c r="D201" s="2">
        <v>9.6999999999999993</v>
      </c>
      <c r="E201" s="2">
        <v>10.9</v>
      </c>
      <c r="F201" s="2">
        <v>3.6</v>
      </c>
      <c r="G201" s="2">
        <v>9.4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10.8</v>
      </c>
      <c r="Q201">
        <v>10.8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10.9</v>
      </c>
      <c r="C202" s="2">
        <v>92</v>
      </c>
      <c r="D202" s="2">
        <v>9.6999999999999993</v>
      </c>
      <c r="E202" s="2">
        <v>10.9</v>
      </c>
      <c r="F202" s="2">
        <v>4.3</v>
      </c>
      <c r="G202" s="2">
        <v>9.6999999999999993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10.9</v>
      </c>
      <c r="C203" s="2">
        <v>92</v>
      </c>
      <c r="D203" s="2">
        <v>9.6999999999999993</v>
      </c>
      <c r="E203" s="2">
        <v>10.9</v>
      </c>
      <c r="F203" s="2">
        <v>3.6</v>
      </c>
      <c r="G203" s="2">
        <v>6.1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10.9</v>
      </c>
      <c r="Q203">
        <v>10.8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10.9</v>
      </c>
      <c r="C204" s="2">
        <v>92</v>
      </c>
      <c r="D204" s="2">
        <v>9.6999999999999993</v>
      </c>
      <c r="E204" s="2">
        <v>10.9</v>
      </c>
      <c r="F204" s="2">
        <v>7.9</v>
      </c>
      <c r="G204" s="2">
        <v>7.9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10.9</v>
      </c>
      <c r="Q204">
        <v>10.8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4</v>
      </c>
      <c r="G205" s="2">
        <v>6.5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5</v>
      </c>
      <c r="G206" s="2">
        <v>5.4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10.9</v>
      </c>
      <c r="Q206">
        <v>10.8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2.5</v>
      </c>
      <c r="G207" s="2">
        <v>5</v>
      </c>
      <c r="H207" s="2">
        <v>1015.7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10.9</v>
      </c>
      <c r="Q207">
        <v>10.8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4.3</v>
      </c>
      <c r="G208" s="2">
        <v>6.8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10.9</v>
      </c>
      <c r="Q208">
        <v>10.8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5.4</v>
      </c>
      <c r="G209" s="2">
        <v>5.4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10.9</v>
      </c>
      <c r="Q209">
        <v>10.8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6.1</v>
      </c>
      <c r="G210" s="2">
        <v>10.4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10.9</v>
      </c>
      <c r="Q210">
        <v>10.8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6.8</v>
      </c>
      <c r="G211" s="2">
        <v>7.2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10.9</v>
      </c>
      <c r="Q211">
        <v>10.8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2.2000000000000002</v>
      </c>
      <c r="G212" s="2">
        <v>4</v>
      </c>
      <c r="H212" s="2">
        <v>1015.4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10.9</v>
      </c>
      <c r="Q212">
        <v>10.8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4.7</v>
      </c>
      <c r="G213" s="2">
        <v>4.7</v>
      </c>
      <c r="H213" s="2">
        <v>1015.6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10.9</v>
      </c>
      <c r="Q213">
        <v>10.8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10.9</v>
      </c>
      <c r="C214" s="2">
        <v>92</v>
      </c>
      <c r="D214" s="2">
        <v>9.6999999999999993</v>
      </c>
      <c r="E214" s="2">
        <v>10.9</v>
      </c>
      <c r="F214" s="2">
        <v>7.2</v>
      </c>
      <c r="G214" s="2">
        <v>7.6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10.8</v>
      </c>
      <c r="Q214">
        <v>10.8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4</v>
      </c>
      <c r="G215" s="2">
        <v>4.7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10.8</v>
      </c>
      <c r="Q215">
        <v>10.8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7.6</v>
      </c>
      <c r="G216" s="2">
        <v>7.6</v>
      </c>
      <c r="H216" s="2">
        <v>1015.4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10.8</v>
      </c>
      <c r="Q216">
        <v>10.8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3.6</v>
      </c>
      <c r="G217" s="2">
        <v>7.9</v>
      </c>
      <c r="H217" s="2">
        <v>1015.5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10.8</v>
      </c>
      <c r="Q217">
        <v>10.8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5</v>
      </c>
      <c r="H218" s="2">
        <v>1015.5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10.8</v>
      </c>
      <c r="Q218">
        <v>10.8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10.9</v>
      </c>
      <c r="C219" s="2">
        <v>92</v>
      </c>
      <c r="D219" s="2">
        <v>9.6999999999999993</v>
      </c>
      <c r="E219" s="2">
        <v>10.9</v>
      </c>
      <c r="F219" s="2">
        <v>7.9</v>
      </c>
      <c r="G219" s="2">
        <v>7.9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10.8</v>
      </c>
      <c r="Q219">
        <v>10.8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10.9</v>
      </c>
      <c r="C220" s="2">
        <v>92</v>
      </c>
      <c r="D220" s="2">
        <v>9.6999999999999993</v>
      </c>
      <c r="E220" s="2">
        <v>10.9</v>
      </c>
      <c r="F220" s="2">
        <v>4.7</v>
      </c>
      <c r="G220" s="2">
        <v>7.6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10.8</v>
      </c>
      <c r="Q220">
        <v>10.8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10.9</v>
      </c>
      <c r="C221" s="2">
        <v>92</v>
      </c>
      <c r="D221" s="2">
        <v>9.6999999999999993</v>
      </c>
      <c r="E221" s="2">
        <v>10.9</v>
      </c>
      <c r="F221" s="2">
        <v>5</v>
      </c>
      <c r="G221" s="2">
        <v>6.8</v>
      </c>
      <c r="H221" s="2">
        <v>1015.5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10.8</v>
      </c>
      <c r="Q221">
        <v>10.8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10.9</v>
      </c>
      <c r="C222" s="2">
        <v>92</v>
      </c>
      <c r="D222" s="2">
        <v>9.6999999999999993</v>
      </c>
      <c r="E222" s="2">
        <v>10.9</v>
      </c>
      <c r="F222" s="2">
        <v>4.3</v>
      </c>
      <c r="G222" s="2">
        <v>5.4</v>
      </c>
      <c r="H222" s="2">
        <v>1015.5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10.8</v>
      </c>
      <c r="Q222">
        <v>10.8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10.9</v>
      </c>
      <c r="C223" s="2">
        <v>92</v>
      </c>
      <c r="D223" s="2">
        <v>9.6999999999999993</v>
      </c>
      <c r="E223" s="2">
        <v>10.9</v>
      </c>
      <c r="F223" s="2">
        <v>6.1</v>
      </c>
      <c r="G223" s="2">
        <v>7.2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10.8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10.9</v>
      </c>
      <c r="C224" s="2">
        <v>92</v>
      </c>
      <c r="D224" s="2">
        <v>9.6999999999999993</v>
      </c>
      <c r="E224" s="2">
        <v>10.9</v>
      </c>
      <c r="F224" s="2">
        <v>3.2</v>
      </c>
      <c r="G224" s="2">
        <v>7.6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10.8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10.9</v>
      </c>
      <c r="C225" s="2">
        <v>92</v>
      </c>
      <c r="D225" s="2">
        <v>9.6999999999999993</v>
      </c>
      <c r="E225" s="2">
        <v>10.9</v>
      </c>
      <c r="F225" s="2">
        <v>7.6</v>
      </c>
      <c r="G225" s="2">
        <v>7.6</v>
      </c>
      <c r="H225" s="2">
        <v>1015.3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10.8</v>
      </c>
      <c r="Q225">
        <v>10.8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10.9</v>
      </c>
      <c r="C226" s="2">
        <v>92</v>
      </c>
      <c r="D226" s="2">
        <v>9.6999999999999993</v>
      </c>
      <c r="E226" s="2">
        <v>10.9</v>
      </c>
      <c r="F226" s="2">
        <v>2.5</v>
      </c>
      <c r="G226" s="2">
        <v>7.6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10.8</v>
      </c>
      <c r="Q226">
        <v>10.8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10.9</v>
      </c>
      <c r="C227" s="2">
        <v>92</v>
      </c>
      <c r="D227" s="2">
        <v>9.6999999999999993</v>
      </c>
      <c r="E227" s="2">
        <v>10.9</v>
      </c>
      <c r="F227" s="2">
        <v>5.4</v>
      </c>
      <c r="G227" s="2">
        <v>6.8</v>
      </c>
      <c r="H227" s="2">
        <v>1015.4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10.9</v>
      </c>
      <c r="Q227">
        <v>10.8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10.9</v>
      </c>
      <c r="C228" s="2">
        <v>92</v>
      </c>
      <c r="D228" s="2">
        <v>9.6999999999999993</v>
      </c>
      <c r="E228" s="2">
        <v>10.9</v>
      </c>
      <c r="F228" s="2">
        <v>4.7</v>
      </c>
      <c r="G228" s="2">
        <v>10.4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10.8</v>
      </c>
      <c r="Q228">
        <v>10.8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10.9</v>
      </c>
      <c r="C229" s="2">
        <v>92</v>
      </c>
      <c r="D229" s="2">
        <v>9.6999999999999993</v>
      </c>
      <c r="E229" s="2">
        <v>10.9</v>
      </c>
      <c r="F229" s="2">
        <v>5.8</v>
      </c>
      <c r="G229" s="2">
        <v>7.2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10.8</v>
      </c>
      <c r="Q229">
        <v>10.8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10.9</v>
      </c>
      <c r="C230" s="2">
        <v>92</v>
      </c>
      <c r="D230" s="2">
        <v>9.6999999999999993</v>
      </c>
      <c r="E230" s="2">
        <v>10.9</v>
      </c>
      <c r="F230" s="2">
        <v>5.8</v>
      </c>
      <c r="G230" s="2">
        <v>6.8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10.8</v>
      </c>
      <c r="Q230">
        <v>10.8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10.9</v>
      </c>
      <c r="C231" s="2">
        <v>92</v>
      </c>
      <c r="D231" s="2">
        <v>9.6999999999999993</v>
      </c>
      <c r="E231" s="2">
        <v>10.9</v>
      </c>
      <c r="F231" s="2">
        <v>2.9</v>
      </c>
      <c r="G231" s="2">
        <v>6.5</v>
      </c>
      <c r="H231" s="2">
        <v>1015.4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10.9</v>
      </c>
      <c r="Q231">
        <v>10.8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11</v>
      </c>
      <c r="C232" s="2">
        <v>92</v>
      </c>
      <c r="D232" s="2">
        <v>9.8000000000000007</v>
      </c>
      <c r="E232" s="2">
        <v>11</v>
      </c>
      <c r="F232" s="2">
        <v>5</v>
      </c>
      <c r="G232" s="2">
        <v>7.2</v>
      </c>
      <c r="H232" s="2">
        <v>1015.4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10.9</v>
      </c>
      <c r="Q232">
        <v>10.8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10.9</v>
      </c>
      <c r="C233" s="2">
        <v>92</v>
      </c>
      <c r="D233" s="2">
        <v>9.6999999999999993</v>
      </c>
      <c r="E233" s="2">
        <v>10.9</v>
      </c>
      <c r="F233" s="2">
        <v>6.1</v>
      </c>
      <c r="G233" s="2">
        <v>8.6</v>
      </c>
      <c r="H233" s="2">
        <v>1015.6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10.9</v>
      </c>
      <c r="Q233">
        <v>10.8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10.9</v>
      </c>
      <c r="C234" s="2">
        <v>92</v>
      </c>
      <c r="D234" s="2">
        <v>9.6999999999999993</v>
      </c>
      <c r="E234" s="2">
        <v>10.9</v>
      </c>
      <c r="F234" s="2">
        <v>4.7</v>
      </c>
      <c r="G234" s="2">
        <v>5</v>
      </c>
      <c r="H234" s="2">
        <v>1015.5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10.9</v>
      </c>
      <c r="Q234">
        <v>10.8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92</v>
      </c>
      <c r="D235" s="2">
        <v>9.6999999999999993</v>
      </c>
      <c r="E235" s="2">
        <v>10.9</v>
      </c>
      <c r="F235" s="2">
        <v>4</v>
      </c>
      <c r="G235" s="2">
        <v>7.2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10.9</v>
      </c>
      <c r="Q235">
        <v>10.8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11</v>
      </c>
      <c r="C236" s="2">
        <v>92</v>
      </c>
      <c r="D236" s="2">
        <v>9.8000000000000007</v>
      </c>
      <c r="E236" s="2">
        <v>11</v>
      </c>
      <c r="F236" s="2">
        <v>2.2000000000000002</v>
      </c>
      <c r="G236" s="2">
        <v>4.7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10.9</v>
      </c>
      <c r="Q236">
        <v>10.8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11</v>
      </c>
      <c r="C237" s="2">
        <v>92</v>
      </c>
      <c r="D237" s="2">
        <v>9.8000000000000007</v>
      </c>
      <c r="E237" s="2">
        <v>11</v>
      </c>
      <c r="F237" s="2">
        <v>11.2</v>
      </c>
      <c r="G237" s="2">
        <v>14.4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10.9</v>
      </c>
      <c r="Q237">
        <v>10.9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11</v>
      </c>
      <c r="C238" s="2">
        <v>92</v>
      </c>
      <c r="D238" s="2">
        <v>9.8000000000000007</v>
      </c>
      <c r="E238" s="2">
        <v>11</v>
      </c>
      <c r="F238" s="2">
        <v>2.9</v>
      </c>
      <c r="G238" s="2">
        <v>4.3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10.9</v>
      </c>
      <c r="Q238">
        <v>10.9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92</v>
      </c>
      <c r="D239" s="2">
        <v>9.8000000000000007</v>
      </c>
      <c r="E239" s="2">
        <v>11</v>
      </c>
      <c r="F239" s="2">
        <v>13.3</v>
      </c>
      <c r="G239" s="2">
        <v>14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10.9</v>
      </c>
      <c r="Q239">
        <v>10.8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92</v>
      </c>
      <c r="D240" s="2">
        <v>9.8000000000000007</v>
      </c>
      <c r="E240" s="2">
        <v>11</v>
      </c>
      <c r="F240" s="2">
        <v>6.5</v>
      </c>
      <c r="G240" s="2">
        <v>7.6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10.9</v>
      </c>
      <c r="Q240">
        <v>10.8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92</v>
      </c>
      <c r="D241" s="2">
        <v>9.8000000000000007</v>
      </c>
      <c r="E241" s="2">
        <v>11</v>
      </c>
      <c r="F241" s="2">
        <v>7.9</v>
      </c>
      <c r="G241" s="2">
        <v>7.9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10.9</v>
      </c>
      <c r="Q241">
        <v>10.9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92</v>
      </c>
      <c r="D242" s="2">
        <v>9.8000000000000007</v>
      </c>
      <c r="E242" s="2">
        <v>11</v>
      </c>
      <c r="F242" s="2">
        <v>4</v>
      </c>
      <c r="G242" s="2">
        <v>7.6</v>
      </c>
      <c r="H242" s="2">
        <v>1015.6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10.9</v>
      </c>
      <c r="Q242">
        <v>10.9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92</v>
      </c>
      <c r="D243" s="2">
        <v>9.8000000000000007</v>
      </c>
      <c r="E243" s="2">
        <v>11</v>
      </c>
      <c r="F243" s="2">
        <v>3.6</v>
      </c>
      <c r="G243" s="2">
        <v>8.3000000000000007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10.9</v>
      </c>
      <c r="Q243">
        <v>10.9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92</v>
      </c>
      <c r="D244" s="2">
        <v>9.8000000000000007</v>
      </c>
      <c r="E244" s="2">
        <v>11</v>
      </c>
      <c r="F244" s="2">
        <v>4.7</v>
      </c>
      <c r="G244" s="2">
        <v>7.6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10.9</v>
      </c>
      <c r="Q244">
        <v>10.9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92</v>
      </c>
      <c r="D245" s="2">
        <v>9.8000000000000007</v>
      </c>
      <c r="E245" s="2">
        <v>11</v>
      </c>
      <c r="F245" s="2">
        <v>8.6</v>
      </c>
      <c r="G245" s="2">
        <v>9.4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11</v>
      </c>
      <c r="Q245">
        <v>10.9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6.1</v>
      </c>
      <c r="G246" s="2">
        <v>10.8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11</v>
      </c>
      <c r="Q246">
        <v>10.9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4.7</v>
      </c>
      <c r="G247" s="2">
        <v>7.6</v>
      </c>
      <c r="H247" s="2">
        <v>1015.6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11</v>
      </c>
      <c r="Q247">
        <v>10.9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3.6</v>
      </c>
      <c r="G248" s="2">
        <v>6.8</v>
      </c>
      <c r="H248" s="2">
        <v>1015.4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11</v>
      </c>
      <c r="Q248">
        <v>10.9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92</v>
      </c>
      <c r="D249" s="2">
        <v>9.8000000000000007</v>
      </c>
      <c r="E249" s="2">
        <v>11</v>
      </c>
      <c r="F249" s="2">
        <v>6.8</v>
      </c>
      <c r="G249" s="2">
        <v>7.2</v>
      </c>
      <c r="H249" s="2">
        <v>1015.4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11</v>
      </c>
      <c r="Q249">
        <v>10.9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11</v>
      </c>
      <c r="C250" s="2">
        <v>92</v>
      </c>
      <c r="D250" s="2">
        <v>9.8000000000000007</v>
      </c>
      <c r="E250" s="2">
        <v>11</v>
      </c>
      <c r="F250" s="2">
        <v>6.8</v>
      </c>
      <c r="G250" s="2">
        <v>7.6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11</v>
      </c>
      <c r="Q250">
        <v>11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11</v>
      </c>
      <c r="C251" s="2">
        <v>92</v>
      </c>
      <c r="D251" s="2">
        <v>9.8000000000000007</v>
      </c>
      <c r="E251" s="2">
        <v>11</v>
      </c>
      <c r="F251" s="2">
        <v>6.1</v>
      </c>
      <c r="G251" s="2">
        <v>9.4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11</v>
      </c>
      <c r="Q251">
        <v>11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11</v>
      </c>
      <c r="C252" s="2">
        <v>92</v>
      </c>
      <c r="D252" s="2">
        <v>9.8000000000000007</v>
      </c>
      <c r="E252" s="2">
        <v>11</v>
      </c>
      <c r="F252" s="2">
        <v>6.5</v>
      </c>
      <c r="G252" s="2">
        <v>9.6999999999999993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11.1</v>
      </c>
      <c r="Q252">
        <v>11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11.1</v>
      </c>
      <c r="C253" s="2">
        <v>92</v>
      </c>
      <c r="D253" s="2">
        <v>9.9</v>
      </c>
      <c r="E253" s="2">
        <v>11.1</v>
      </c>
      <c r="F253" s="2">
        <v>3.6</v>
      </c>
      <c r="G253" s="2">
        <v>5.4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11.1</v>
      </c>
      <c r="Q253">
        <v>11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11.1</v>
      </c>
      <c r="C254" s="2">
        <v>92</v>
      </c>
      <c r="D254" s="2">
        <v>9.9</v>
      </c>
      <c r="E254" s="2">
        <v>11.1</v>
      </c>
      <c r="F254" s="2">
        <v>9.6999999999999993</v>
      </c>
      <c r="G254" s="2">
        <v>9.6999999999999993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11.1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11</v>
      </c>
      <c r="C255" s="2">
        <v>92</v>
      </c>
      <c r="D255" s="2">
        <v>9.8000000000000007</v>
      </c>
      <c r="E255" s="2">
        <v>11</v>
      </c>
      <c r="F255" s="2">
        <v>6.5</v>
      </c>
      <c r="G255" s="2">
        <v>7.9</v>
      </c>
      <c r="H255" s="2">
        <v>1015.4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11.1</v>
      </c>
      <c r="C256" s="2">
        <v>92</v>
      </c>
      <c r="D256" s="2">
        <v>9.9</v>
      </c>
      <c r="E256" s="2">
        <v>11.1</v>
      </c>
      <c r="F256" s="2">
        <v>4.7</v>
      </c>
      <c r="G256" s="2">
        <v>13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11.1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11.1</v>
      </c>
      <c r="C257" s="2">
        <v>92</v>
      </c>
      <c r="D257" s="2">
        <v>9.9</v>
      </c>
      <c r="E257" s="2">
        <v>11.1</v>
      </c>
      <c r="F257" s="2">
        <v>10.8</v>
      </c>
      <c r="G257" s="2">
        <v>11.2</v>
      </c>
      <c r="H257" s="2">
        <v>1015.2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11.1</v>
      </c>
      <c r="C258" s="2">
        <v>92</v>
      </c>
      <c r="D258" s="2">
        <v>9.9</v>
      </c>
      <c r="E258" s="2">
        <v>11.1</v>
      </c>
      <c r="F258" s="2">
        <v>9.4</v>
      </c>
      <c r="G258" s="2">
        <v>9.4</v>
      </c>
      <c r="H258" s="2">
        <v>1015.3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11.1</v>
      </c>
      <c r="C259" s="2">
        <v>92</v>
      </c>
      <c r="D259" s="2">
        <v>9.9</v>
      </c>
      <c r="E259" s="2">
        <v>11.1</v>
      </c>
      <c r="F259" s="2">
        <v>4.7</v>
      </c>
      <c r="G259" s="2">
        <v>4.7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11.1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11.1</v>
      </c>
      <c r="C260" s="2">
        <v>92</v>
      </c>
      <c r="D260" s="2">
        <v>9.9</v>
      </c>
      <c r="E260" s="2">
        <v>11.1</v>
      </c>
      <c r="F260" s="2">
        <v>0</v>
      </c>
      <c r="G260" s="2">
        <v>5</v>
      </c>
      <c r="H260" s="2">
        <v>1015.3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11.1</v>
      </c>
      <c r="C261" s="2">
        <v>92</v>
      </c>
      <c r="D261" s="2">
        <v>9.9</v>
      </c>
      <c r="E261" s="2">
        <v>11.1</v>
      </c>
      <c r="F261" s="2">
        <v>4.3</v>
      </c>
      <c r="G261" s="2">
        <v>7.6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11.1</v>
      </c>
      <c r="C262" s="2">
        <v>92</v>
      </c>
      <c r="D262" s="2">
        <v>9.9</v>
      </c>
      <c r="E262" s="2">
        <v>11.1</v>
      </c>
      <c r="F262" s="2">
        <v>4.3</v>
      </c>
      <c r="G262" s="2">
        <v>7.9</v>
      </c>
      <c r="H262" s="2">
        <v>1015.2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11.1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11.1</v>
      </c>
      <c r="C263" s="2">
        <v>92</v>
      </c>
      <c r="D263" s="2">
        <v>9.9</v>
      </c>
      <c r="E263" s="2">
        <v>11.1</v>
      </c>
      <c r="F263" s="2">
        <v>3.6</v>
      </c>
      <c r="G263" s="2">
        <v>10.1</v>
      </c>
      <c r="H263" s="2">
        <v>1015.1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11.1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11.1</v>
      </c>
      <c r="C264" s="2">
        <v>92</v>
      </c>
      <c r="D264" s="2">
        <v>9.9</v>
      </c>
      <c r="E264" s="2">
        <v>11.1</v>
      </c>
      <c r="F264" s="2">
        <v>6.5</v>
      </c>
      <c r="G264" s="2">
        <v>9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11.1</v>
      </c>
      <c r="Q264">
        <v>11.1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11.1</v>
      </c>
      <c r="C265" s="2">
        <v>92</v>
      </c>
      <c r="D265" s="2">
        <v>9.9</v>
      </c>
      <c r="E265" s="2">
        <v>11.1</v>
      </c>
      <c r="F265" s="2">
        <v>1.8</v>
      </c>
      <c r="G265" s="2">
        <v>3.6</v>
      </c>
      <c r="H265" s="2">
        <v>1015.2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11.1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11.1</v>
      </c>
      <c r="C266" s="2">
        <v>92</v>
      </c>
      <c r="D266" s="2">
        <v>9.9</v>
      </c>
      <c r="E266" s="2">
        <v>11.1</v>
      </c>
      <c r="F266" s="2">
        <v>2.2000000000000002</v>
      </c>
      <c r="G266" s="2">
        <v>6.8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11.1</v>
      </c>
      <c r="Q266">
        <v>11.1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11.1</v>
      </c>
      <c r="C267" s="2">
        <v>92</v>
      </c>
      <c r="D267" s="2">
        <v>9.9</v>
      </c>
      <c r="E267" s="2">
        <v>11.1</v>
      </c>
      <c r="F267" s="2">
        <v>1.8</v>
      </c>
      <c r="G267" s="2">
        <v>6.8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11.1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11.1</v>
      </c>
      <c r="C268" s="2">
        <v>92</v>
      </c>
      <c r="D268" s="2">
        <v>9.9</v>
      </c>
      <c r="E268" s="2">
        <v>11.1</v>
      </c>
      <c r="F268" s="2">
        <v>8.6</v>
      </c>
      <c r="G268" s="2">
        <v>10.1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11.1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11.1</v>
      </c>
      <c r="C269" s="2">
        <v>92</v>
      </c>
      <c r="D269" s="2">
        <v>9.9</v>
      </c>
      <c r="E269" s="2">
        <v>11.1</v>
      </c>
      <c r="F269" s="2">
        <v>1.8</v>
      </c>
      <c r="G269" s="2">
        <v>3.6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11.1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11.1</v>
      </c>
      <c r="C270" s="2">
        <v>92</v>
      </c>
      <c r="D270" s="2">
        <v>9.9</v>
      </c>
      <c r="E270" s="2">
        <v>11.1</v>
      </c>
      <c r="F270" s="2">
        <v>12.2</v>
      </c>
      <c r="G270" s="2">
        <v>12.2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11.1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11.1</v>
      </c>
      <c r="C271" s="2">
        <v>92</v>
      </c>
      <c r="D271" s="2">
        <v>9.9</v>
      </c>
      <c r="E271" s="2">
        <v>11.1</v>
      </c>
      <c r="F271" s="2">
        <v>7.6</v>
      </c>
      <c r="G271" s="2">
        <v>7.6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11.1</v>
      </c>
      <c r="C272" s="2">
        <v>92</v>
      </c>
      <c r="D272" s="2">
        <v>9.9</v>
      </c>
      <c r="E272" s="2">
        <v>11.1</v>
      </c>
      <c r="F272" s="2">
        <v>4.7</v>
      </c>
      <c r="G272" s="2">
        <v>7.6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11.1</v>
      </c>
      <c r="C273" s="2">
        <v>92</v>
      </c>
      <c r="D273" s="2">
        <v>9.9</v>
      </c>
      <c r="E273" s="2">
        <v>11.1</v>
      </c>
      <c r="F273" s="2">
        <v>13</v>
      </c>
      <c r="G273" s="2">
        <v>14.4</v>
      </c>
      <c r="H273" s="2">
        <v>1015.1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11.1</v>
      </c>
      <c r="C274" s="2">
        <v>92</v>
      </c>
      <c r="D274" s="2">
        <v>9.9</v>
      </c>
      <c r="E274" s="2">
        <v>11.1</v>
      </c>
      <c r="F274" s="2">
        <v>5.8</v>
      </c>
      <c r="G274" s="2">
        <v>9.6999999999999993</v>
      </c>
      <c r="H274" s="2">
        <v>1015.2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11.1</v>
      </c>
      <c r="C275" s="2">
        <v>92</v>
      </c>
      <c r="D275" s="2">
        <v>9.9</v>
      </c>
      <c r="E275" s="2">
        <v>11.1</v>
      </c>
      <c r="F275" s="2">
        <v>8.6</v>
      </c>
      <c r="G275" s="2">
        <v>9.4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11.1</v>
      </c>
      <c r="C276" s="2">
        <v>92</v>
      </c>
      <c r="D276" s="2">
        <v>9.9</v>
      </c>
      <c r="E276" s="2">
        <v>11.1</v>
      </c>
      <c r="F276" s="2">
        <v>8.6</v>
      </c>
      <c r="G276" s="2">
        <v>8.6</v>
      </c>
      <c r="H276" s="2">
        <v>1014.9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11.1</v>
      </c>
      <c r="Q276">
        <v>11.1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11.1</v>
      </c>
      <c r="C277" s="2">
        <v>92</v>
      </c>
      <c r="D277" s="2">
        <v>9.9</v>
      </c>
      <c r="E277" s="2">
        <v>11.1</v>
      </c>
      <c r="F277" s="2">
        <v>5.8</v>
      </c>
      <c r="G277" s="2">
        <v>8.6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11.1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11.1</v>
      </c>
      <c r="C278" s="2">
        <v>92</v>
      </c>
      <c r="D278" s="2">
        <v>9.9</v>
      </c>
      <c r="E278" s="2">
        <v>11.1</v>
      </c>
      <c r="F278" s="2">
        <v>7.2</v>
      </c>
      <c r="G278" s="2">
        <v>11.9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11.1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11.1</v>
      </c>
      <c r="C279" s="2">
        <v>92</v>
      </c>
      <c r="D279" s="2">
        <v>9.9</v>
      </c>
      <c r="E279" s="2">
        <v>11.1</v>
      </c>
      <c r="F279" s="2">
        <v>4.7</v>
      </c>
      <c r="G279" s="2">
        <v>5.4</v>
      </c>
      <c r="H279" s="2">
        <v>1015.1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11.1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11.1</v>
      </c>
      <c r="C280" s="2">
        <v>92</v>
      </c>
      <c r="D280" s="2">
        <v>9.9</v>
      </c>
      <c r="E280" s="2">
        <v>11.1</v>
      </c>
      <c r="F280" s="2">
        <v>7.2</v>
      </c>
      <c r="G280" s="2">
        <v>11.2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11.1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11.1</v>
      </c>
      <c r="C281" s="2">
        <v>92</v>
      </c>
      <c r="D281" s="2">
        <v>9.9</v>
      </c>
      <c r="E281" s="2">
        <v>11.1</v>
      </c>
      <c r="F281" s="2">
        <v>4.7</v>
      </c>
      <c r="G281" s="2">
        <v>6.1</v>
      </c>
      <c r="H281" s="2">
        <v>1015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11.1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11.1</v>
      </c>
      <c r="C282" s="2">
        <v>92</v>
      </c>
      <c r="D282" s="2">
        <v>9.9</v>
      </c>
      <c r="E282" s="2">
        <v>11.1</v>
      </c>
      <c r="F282" s="2">
        <v>4.3</v>
      </c>
      <c r="G282" s="2">
        <v>5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11.1</v>
      </c>
      <c r="Q282">
        <v>11.1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11.1</v>
      </c>
      <c r="C283" s="2">
        <v>92</v>
      </c>
      <c r="D283" s="2">
        <v>9.9</v>
      </c>
      <c r="E283" s="2">
        <v>11.1</v>
      </c>
      <c r="F283" s="2">
        <v>8.3000000000000007</v>
      </c>
      <c r="G283" s="2">
        <v>9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11.1</v>
      </c>
      <c r="Q283">
        <v>11.1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11.1</v>
      </c>
      <c r="C284" s="2">
        <v>92</v>
      </c>
      <c r="D284" s="2">
        <v>9.9</v>
      </c>
      <c r="E284" s="2">
        <v>11.1</v>
      </c>
      <c r="F284" s="2">
        <v>5.8</v>
      </c>
      <c r="G284" s="2">
        <v>7.9</v>
      </c>
      <c r="H284" s="2">
        <v>1014.8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11.1</v>
      </c>
      <c r="Q284">
        <v>11.1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11.1</v>
      </c>
      <c r="C285" s="2">
        <v>92</v>
      </c>
      <c r="D285" s="2">
        <v>9.9</v>
      </c>
      <c r="E285" s="2">
        <v>11.1</v>
      </c>
      <c r="F285" s="2">
        <v>1.8</v>
      </c>
      <c r="G285" s="2">
        <v>6.8</v>
      </c>
      <c r="H285" s="2">
        <v>1014.8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11</v>
      </c>
      <c r="Q285">
        <v>11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11.1</v>
      </c>
      <c r="C286" s="2">
        <v>92</v>
      </c>
      <c r="D286" s="2">
        <v>9.9</v>
      </c>
      <c r="E286" s="2">
        <v>11.1</v>
      </c>
      <c r="F286" s="2">
        <v>10.8</v>
      </c>
      <c r="G286" s="2">
        <v>13.7</v>
      </c>
      <c r="H286" s="2">
        <v>1014.7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11</v>
      </c>
      <c r="Q286">
        <v>11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11.1</v>
      </c>
      <c r="C287" s="2">
        <v>92</v>
      </c>
      <c r="D287" s="2">
        <v>9.9</v>
      </c>
      <c r="E287" s="2">
        <v>11.1</v>
      </c>
      <c r="F287" s="2">
        <v>4.3</v>
      </c>
      <c r="G287" s="2">
        <v>6.5</v>
      </c>
      <c r="H287" s="2">
        <v>1015.1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11.1</v>
      </c>
      <c r="C288" s="2">
        <v>92</v>
      </c>
      <c r="D288" s="2">
        <v>9.9</v>
      </c>
      <c r="E288" s="2">
        <v>11.1</v>
      </c>
      <c r="F288" s="2">
        <v>7.2</v>
      </c>
      <c r="G288" s="2">
        <v>7.2</v>
      </c>
      <c r="H288" s="2">
        <v>1014.9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11.1</v>
      </c>
      <c r="C289" s="2">
        <v>92</v>
      </c>
      <c r="D289" s="2">
        <v>9.9</v>
      </c>
      <c r="E289" s="2">
        <v>11.1</v>
      </c>
      <c r="F289" s="2">
        <v>16.2</v>
      </c>
      <c r="G289" s="2">
        <v>17.3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11</v>
      </c>
      <c r="Q289">
        <v>11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11.1</v>
      </c>
      <c r="C290" s="2">
        <v>92</v>
      </c>
      <c r="D290" s="2">
        <v>9.9</v>
      </c>
      <c r="E290" s="2">
        <v>11.1</v>
      </c>
      <c r="F290" s="2">
        <v>6.1</v>
      </c>
      <c r="G290" s="2">
        <v>7.6</v>
      </c>
      <c r="H290" s="2">
        <v>1014.9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11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11.1</v>
      </c>
      <c r="C291" s="2">
        <v>92</v>
      </c>
      <c r="D291" s="2">
        <v>9.9</v>
      </c>
      <c r="E291" s="2">
        <v>11.1</v>
      </c>
      <c r="F291" s="2">
        <v>4.3</v>
      </c>
      <c r="G291" s="2">
        <v>6.1</v>
      </c>
      <c r="H291" s="2">
        <v>1015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10.9</v>
      </c>
      <c r="Q291">
        <v>10.9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11.1</v>
      </c>
      <c r="C292" s="2">
        <v>92</v>
      </c>
      <c r="D292" s="2">
        <v>9.9</v>
      </c>
      <c r="E292" s="2">
        <v>11.1</v>
      </c>
      <c r="F292" s="2">
        <v>2.5</v>
      </c>
      <c r="G292" s="2">
        <v>10.1</v>
      </c>
      <c r="H292" s="2">
        <v>1015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10.9</v>
      </c>
      <c r="Q292">
        <v>10.9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11.1</v>
      </c>
      <c r="C293" s="2">
        <v>92</v>
      </c>
      <c r="D293" s="2">
        <v>9.9</v>
      </c>
      <c r="E293" s="2">
        <v>11.1</v>
      </c>
      <c r="F293" s="2">
        <v>8.3000000000000007</v>
      </c>
      <c r="G293" s="2">
        <v>10.8</v>
      </c>
      <c r="H293" s="2">
        <v>1015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10.9</v>
      </c>
      <c r="Q293">
        <v>10.9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11.1</v>
      </c>
      <c r="C294" s="2">
        <v>92</v>
      </c>
      <c r="D294" s="2">
        <v>9.9</v>
      </c>
      <c r="E294" s="2">
        <v>11.1</v>
      </c>
      <c r="F294" s="2">
        <v>4.7</v>
      </c>
      <c r="G294" s="2">
        <v>5</v>
      </c>
      <c r="H294" s="2">
        <v>1014.9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10.9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11.1</v>
      </c>
      <c r="C295" s="2">
        <v>92</v>
      </c>
      <c r="D295" s="2">
        <v>9.9</v>
      </c>
      <c r="E295" s="2">
        <v>11.1</v>
      </c>
      <c r="F295" s="2">
        <v>3.6</v>
      </c>
      <c r="G295" s="2">
        <v>5.8</v>
      </c>
      <c r="H295" s="2">
        <v>1014.9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10.9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11.1</v>
      </c>
      <c r="C296" s="2">
        <v>92</v>
      </c>
      <c r="D296" s="2">
        <v>9.9</v>
      </c>
      <c r="E296" s="2">
        <v>11.1</v>
      </c>
      <c r="F296" s="2">
        <v>4.7</v>
      </c>
      <c r="G296" s="2">
        <v>10.1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10.9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11.1</v>
      </c>
      <c r="C297" s="2">
        <v>92</v>
      </c>
      <c r="D297" s="2">
        <v>9.9</v>
      </c>
      <c r="E297" s="2">
        <v>11.1</v>
      </c>
      <c r="F297" s="2">
        <v>4.7</v>
      </c>
      <c r="G297" s="2">
        <v>8.3000000000000007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10.9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11.1</v>
      </c>
      <c r="C298" s="2">
        <v>92</v>
      </c>
      <c r="D298" s="2">
        <v>9.9</v>
      </c>
      <c r="E298" s="2">
        <v>11.1</v>
      </c>
      <c r="F298" s="2">
        <v>8.3000000000000007</v>
      </c>
      <c r="G298" s="2">
        <v>11.5</v>
      </c>
      <c r="H298" s="2">
        <v>1015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10.9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11.2</v>
      </c>
      <c r="C299" s="2">
        <v>92</v>
      </c>
      <c r="D299" s="2">
        <v>10</v>
      </c>
      <c r="E299" s="2">
        <v>11.2</v>
      </c>
      <c r="F299" s="2">
        <v>7.2</v>
      </c>
      <c r="G299" s="2">
        <v>7.2</v>
      </c>
      <c r="H299" s="2">
        <v>1014.9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10.9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11.2</v>
      </c>
      <c r="C300" s="2">
        <v>92</v>
      </c>
      <c r="D300" s="2">
        <v>10</v>
      </c>
      <c r="E300" s="2">
        <v>11.2</v>
      </c>
      <c r="F300" s="2">
        <v>2.5</v>
      </c>
      <c r="G300" s="2">
        <v>4.7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10.9</v>
      </c>
      <c r="Q300">
        <v>10.9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11.2</v>
      </c>
      <c r="C301" s="2">
        <v>91</v>
      </c>
      <c r="D301" s="2">
        <v>9.8000000000000007</v>
      </c>
      <c r="E301" s="2">
        <v>11.2</v>
      </c>
      <c r="F301" s="2">
        <v>2.9</v>
      </c>
      <c r="G301" s="2">
        <v>6.5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10.9</v>
      </c>
      <c r="Q301">
        <v>10.9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11.2</v>
      </c>
      <c r="C302" s="2">
        <v>92</v>
      </c>
      <c r="D302" s="2">
        <v>10</v>
      </c>
      <c r="E302" s="2">
        <v>11.2</v>
      </c>
      <c r="F302" s="2">
        <v>2.5</v>
      </c>
      <c r="G302" s="2">
        <v>5.8</v>
      </c>
      <c r="H302" s="2">
        <v>1014.8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11</v>
      </c>
      <c r="Q302">
        <v>10.9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11.2</v>
      </c>
      <c r="C303" s="2">
        <v>91</v>
      </c>
      <c r="D303" s="2">
        <v>9.8000000000000007</v>
      </c>
      <c r="E303" s="2">
        <v>11.2</v>
      </c>
      <c r="F303" s="2">
        <v>4</v>
      </c>
      <c r="G303" s="2">
        <v>5</v>
      </c>
      <c r="H303" s="2">
        <v>1015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11</v>
      </c>
      <c r="Q303">
        <v>10.9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11.2</v>
      </c>
      <c r="C304" s="2">
        <v>91</v>
      </c>
      <c r="D304" s="2">
        <v>9.8000000000000007</v>
      </c>
      <c r="E304" s="2">
        <v>11.2</v>
      </c>
      <c r="F304" s="2">
        <v>5.8</v>
      </c>
      <c r="G304" s="2">
        <v>6.1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11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11.2</v>
      </c>
      <c r="C305" s="2">
        <v>92</v>
      </c>
      <c r="D305" s="2">
        <v>10</v>
      </c>
      <c r="E305" s="2">
        <v>11.2</v>
      </c>
      <c r="F305" s="2">
        <v>6.1</v>
      </c>
      <c r="G305" s="2">
        <v>9</v>
      </c>
      <c r="H305" s="2">
        <v>1014.8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11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11.2</v>
      </c>
      <c r="C306" s="2">
        <v>92</v>
      </c>
      <c r="D306" s="2">
        <v>10</v>
      </c>
      <c r="E306" s="2">
        <v>11.2</v>
      </c>
      <c r="F306" s="2">
        <v>4.7</v>
      </c>
      <c r="G306" s="2">
        <v>6.5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11</v>
      </c>
      <c r="Q306">
        <v>11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11.2</v>
      </c>
      <c r="C307" s="2">
        <v>91</v>
      </c>
      <c r="D307" s="2">
        <v>9.8000000000000007</v>
      </c>
      <c r="E307" s="2">
        <v>11.2</v>
      </c>
      <c r="F307" s="2">
        <v>7.2</v>
      </c>
      <c r="G307" s="2">
        <v>9.4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11.1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11.2</v>
      </c>
      <c r="C308" s="2">
        <v>91</v>
      </c>
      <c r="D308" s="2">
        <v>9.8000000000000007</v>
      </c>
      <c r="E308" s="2">
        <v>11.2</v>
      </c>
      <c r="F308" s="2">
        <v>3.6</v>
      </c>
      <c r="G308" s="2">
        <v>4.3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11.1</v>
      </c>
      <c r="Q308">
        <v>11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11.2</v>
      </c>
      <c r="C309" s="2">
        <v>91</v>
      </c>
      <c r="D309" s="2">
        <v>9.8000000000000007</v>
      </c>
      <c r="E309" s="2">
        <v>11.2</v>
      </c>
      <c r="F309" s="2">
        <v>4.7</v>
      </c>
      <c r="G309" s="2">
        <v>7.6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11.1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11.2</v>
      </c>
      <c r="C310" s="2">
        <v>91</v>
      </c>
      <c r="D310" s="2">
        <v>9.8000000000000007</v>
      </c>
      <c r="E310" s="2">
        <v>11.2</v>
      </c>
      <c r="F310" s="2">
        <v>5.8</v>
      </c>
      <c r="G310" s="2">
        <v>10.8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11.1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11.2</v>
      </c>
      <c r="C311" s="2">
        <v>91</v>
      </c>
      <c r="D311" s="2">
        <v>9.8000000000000007</v>
      </c>
      <c r="E311" s="2">
        <v>11.2</v>
      </c>
      <c r="F311" s="2">
        <v>0</v>
      </c>
      <c r="G311" s="2">
        <v>7.9</v>
      </c>
      <c r="H311" s="2">
        <v>1015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11.1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11.3</v>
      </c>
      <c r="C312" s="2">
        <v>91</v>
      </c>
      <c r="D312" s="2">
        <v>9.9</v>
      </c>
      <c r="E312" s="2">
        <v>11.3</v>
      </c>
      <c r="F312" s="2">
        <v>5.4</v>
      </c>
      <c r="G312" s="2">
        <v>10.4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11.1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11.3</v>
      </c>
      <c r="C313" s="2">
        <v>91</v>
      </c>
      <c r="D313" s="2">
        <v>9.9</v>
      </c>
      <c r="E313" s="2">
        <v>11.3</v>
      </c>
      <c r="F313" s="2">
        <v>7.2</v>
      </c>
      <c r="G313" s="2">
        <v>8.6</v>
      </c>
      <c r="H313" s="2">
        <v>1015.1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11.1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11.3</v>
      </c>
      <c r="C314" s="2">
        <v>91</v>
      </c>
      <c r="D314" s="2">
        <v>9.9</v>
      </c>
      <c r="E314" s="2">
        <v>11.3</v>
      </c>
      <c r="F314" s="2">
        <v>4</v>
      </c>
      <c r="G314" s="2">
        <v>9.6999999999999993</v>
      </c>
      <c r="H314" s="2">
        <v>1014.8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11.1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11.3</v>
      </c>
      <c r="C315" s="2">
        <v>91</v>
      </c>
      <c r="D315" s="2">
        <v>9.9</v>
      </c>
      <c r="E315" s="2">
        <v>11.3</v>
      </c>
      <c r="F315" s="2">
        <v>5</v>
      </c>
      <c r="G315" s="2">
        <v>6.5</v>
      </c>
      <c r="H315" s="2">
        <v>1015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11.3</v>
      </c>
      <c r="C316" s="2">
        <v>91</v>
      </c>
      <c r="D316" s="2">
        <v>9.9</v>
      </c>
      <c r="E316" s="2">
        <v>11.3</v>
      </c>
      <c r="F316" s="2">
        <v>3.2</v>
      </c>
      <c r="G316" s="2">
        <v>4</v>
      </c>
      <c r="H316" s="2">
        <v>1014.8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11.1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11.3</v>
      </c>
      <c r="C317" s="2">
        <v>91</v>
      </c>
      <c r="D317" s="2">
        <v>9.9</v>
      </c>
      <c r="E317" s="2">
        <v>11.3</v>
      </c>
      <c r="F317" s="2">
        <v>5</v>
      </c>
      <c r="G317" s="2">
        <v>13</v>
      </c>
      <c r="H317" s="2">
        <v>1014.9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11.1</v>
      </c>
      <c r="Q317">
        <v>11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11.3</v>
      </c>
      <c r="C318" s="2">
        <v>91</v>
      </c>
      <c r="D318" s="2">
        <v>9.9</v>
      </c>
      <c r="E318" s="2">
        <v>11.3</v>
      </c>
      <c r="F318" s="2">
        <v>7.2</v>
      </c>
      <c r="G318" s="2">
        <v>7.6</v>
      </c>
      <c r="H318" s="2">
        <v>1014.9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11.3</v>
      </c>
      <c r="C319" s="2">
        <v>91</v>
      </c>
      <c r="D319" s="2">
        <v>9.9</v>
      </c>
      <c r="E319" s="2">
        <v>11.3</v>
      </c>
      <c r="F319" s="2">
        <v>4</v>
      </c>
      <c r="G319" s="2">
        <v>8.3000000000000007</v>
      </c>
      <c r="H319" s="2">
        <v>1014.7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11.2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11.3</v>
      </c>
      <c r="C320" s="2">
        <v>91</v>
      </c>
      <c r="D320" s="2">
        <v>9.9</v>
      </c>
      <c r="E320" s="2">
        <v>11.3</v>
      </c>
      <c r="F320" s="2">
        <v>3.2</v>
      </c>
      <c r="G320" s="2">
        <v>4.3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11.3</v>
      </c>
      <c r="C321" s="2">
        <v>91</v>
      </c>
      <c r="D321" s="2">
        <v>9.9</v>
      </c>
      <c r="E321" s="2">
        <v>11.3</v>
      </c>
      <c r="F321" s="2">
        <v>5.8</v>
      </c>
      <c r="G321" s="2">
        <v>9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11.2</v>
      </c>
      <c r="Q321">
        <v>11.1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11.3</v>
      </c>
      <c r="C322" s="2">
        <v>91</v>
      </c>
      <c r="D322" s="2">
        <v>9.9</v>
      </c>
      <c r="E322" s="2">
        <v>11.3</v>
      </c>
      <c r="F322" s="2">
        <v>5</v>
      </c>
      <c r="G322" s="2">
        <v>6.5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11.2</v>
      </c>
      <c r="Q322">
        <v>11.1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11.3</v>
      </c>
      <c r="C323" s="2">
        <v>91</v>
      </c>
      <c r="D323" s="2">
        <v>9.9</v>
      </c>
      <c r="E323" s="2">
        <v>11.3</v>
      </c>
      <c r="F323" s="2">
        <v>3.6</v>
      </c>
      <c r="G323" s="2">
        <v>8.3000000000000007</v>
      </c>
      <c r="H323" s="2">
        <v>1014.6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11.2</v>
      </c>
      <c r="Q323">
        <v>11.1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11.3</v>
      </c>
      <c r="C324" s="2">
        <v>91</v>
      </c>
      <c r="D324" s="2">
        <v>9.9</v>
      </c>
      <c r="E324" s="2">
        <v>11.3</v>
      </c>
      <c r="F324" s="2">
        <v>6.8</v>
      </c>
      <c r="G324" s="2">
        <v>7.2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11.2</v>
      </c>
      <c r="Q324">
        <v>11.1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11.3</v>
      </c>
      <c r="C325" s="2">
        <v>91</v>
      </c>
      <c r="D325" s="2">
        <v>9.9</v>
      </c>
      <c r="E325" s="2">
        <v>11.3</v>
      </c>
      <c r="F325" s="2">
        <v>10.4</v>
      </c>
      <c r="G325" s="2">
        <v>10.4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11.2</v>
      </c>
      <c r="Q325">
        <v>11.1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11.3</v>
      </c>
      <c r="C326" s="2">
        <v>91</v>
      </c>
      <c r="D326" s="2">
        <v>9.9</v>
      </c>
      <c r="E326" s="2">
        <v>11.3</v>
      </c>
      <c r="F326" s="2">
        <v>9</v>
      </c>
      <c r="G326" s="2">
        <v>9</v>
      </c>
      <c r="H326" s="2">
        <v>1014.6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11.2</v>
      </c>
      <c r="Q326">
        <v>11.1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11.3</v>
      </c>
      <c r="C327" s="2">
        <v>91</v>
      </c>
      <c r="D327" s="2">
        <v>9.9</v>
      </c>
      <c r="E327" s="2">
        <v>11.3</v>
      </c>
      <c r="F327" s="2">
        <v>6.8</v>
      </c>
      <c r="G327" s="2">
        <v>9</v>
      </c>
      <c r="H327" s="2">
        <v>1014.7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11.2</v>
      </c>
      <c r="Q327">
        <v>11.2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11.3</v>
      </c>
      <c r="C328" s="2">
        <v>91</v>
      </c>
      <c r="D328" s="2">
        <v>9.9</v>
      </c>
      <c r="E328" s="2">
        <v>11.3</v>
      </c>
      <c r="F328" s="2">
        <v>8.6</v>
      </c>
      <c r="G328" s="2">
        <v>13</v>
      </c>
      <c r="H328" s="2">
        <v>1014.8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11.2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11.3</v>
      </c>
      <c r="C329" s="2">
        <v>91</v>
      </c>
      <c r="D329" s="2">
        <v>9.9</v>
      </c>
      <c r="E329" s="2">
        <v>11.3</v>
      </c>
      <c r="F329" s="2">
        <v>8.3000000000000007</v>
      </c>
      <c r="G329" s="2">
        <v>8.3000000000000007</v>
      </c>
      <c r="H329" s="2">
        <v>1014.7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11.2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11.4</v>
      </c>
      <c r="C330" s="2">
        <v>91</v>
      </c>
      <c r="D330" s="2">
        <v>10</v>
      </c>
      <c r="E330" s="2">
        <v>11.4</v>
      </c>
      <c r="F330" s="2">
        <v>4.3</v>
      </c>
      <c r="G330" s="2">
        <v>9</v>
      </c>
      <c r="H330" s="2">
        <v>1014.6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11.3</v>
      </c>
      <c r="Q330">
        <v>11.2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11.4</v>
      </c>
      <c r="C331" s="2">
        <v>91</v>
      </c>
      <c r="D331" s="2">
        <v>10</v>
      </c>
      <c r="E331" s="2">
        <v>11.4</v>
      </c>
      <c r="F331" s="2">
        <v>3.6</v>
      </c>
      <c r="G331" s="2">
        <v>8.3000000000000007</v>
      </c>
      <c r="H331" s="2">
        <v>1014.7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11.3</v>
      </c>
      <c r="Q331">
        <v>11.2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11.4</v>
      </c>
      <c r="C332" s="2">
        <v>91</v>
      </c>
      <c r="D332" s="2">
        <v>10</v>
      </c>
      <c r="E332" s="2">
        <v>11.4</v>
      </c>
      <c r="F332" s="2">
        <v>8.3000000000000007</v>
      </c>
      <c r="G332" s="2">
        <v>8.6</v>
      </c>
      <c r="H332" s="2">
        <v>1014.5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11.3</v>
      </c>
      <c r="Q332">
        <v>11.2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11.4</v>
      </c>
      <c r="C333" s="2">
        <v>91</v>
      </c>
      <c r="D333" s="2">
        <v>10</v>
      </c>
      <c r="E333" s="2">
        <v>11.4</v>
      </c>
      <c r="F333" s="2">
        <v>4.7</v>
      </c>
      <c r="G333" s="2">
        <v>5.8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11.3</v>
      </c>
      <c r="Q333">
        <v>11.2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11.4</v>
      </c>
      <c r="C334" s="2">
        <v>91</v>
      </c>
      <c r="D334" s="2">
        <v>10</v>
      </c>
      <c r="E334" s="2">
        <v>11.4</v>
      </c>
      <c r="F334" s="2">
        <v>5</v>
      </c>
      <c r="G334" s="2">
        <v>9</v>
      </c>
      <c r="H334" s="2">
        <v>1014.4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11.3</v>
      </c>
      <c r="Q334">
        <v>11.2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11.4</v>
      </c>
      <c r="C335" s="2">
        <v>91</v>
      </c>
      <c r="D335" s="2">
        <v>10</v>
      </c>
      <c r="E335" s="2">
        <v>11.4</v>
      </c>
      <c r="F335" s="2">
        <v>8.6</v>
      </c>
      <c r="G335" s="2">
        <v>8.6</v>
      </c>
      <c r="H335" s="2">
        <v>1014.6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11.3</v>
      </c>
      <c r="Q335">
        <v>11.2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11.4</v>
      </c>
      <c r="C336" s="2">
        <v>91</v>
      </c>
      <c r="D336" s="2">
        <v>10</v>
      </c>
      <c r="E336" s="2">
        <v>11.4</v>
      </c>
      <c r="F336" s="2">
        <v>5</v>
      </c>
      <c r="G336" s="2">
        <v>6.5</v>
      </c>
      <c r="H336" s="2">
        <v>1014.3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11.3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11.4</v>
      </c>
      <c r="C337" s="2">
        <v>91</v>
      </c>
      <c r="D337" s="2">
        <v>10</v>
      </c>
      <c r="E337" s="2">
        <v>11.4</v>
      </c>
      <c r="F337" s="2">
        <v>4.7</v>
      </c>
      <c r="G337" s="2">
        <v>4.7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11.3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11.4</v>
      </c>
      <c r="C338" s="2">
        <v>91</v>
      </c>
      <c r="D338" s="2">
        <v>10</v>
      </c>
      <c r="E338" s="2">
        <v>11.4</v>
      </c>
      <c r="F338" s="2">
        <v>4.7</v>
      </c>
      <c r="G338" s="2">
        <v>4.7</v>
      </c>
      <c r="H338" s="2">
        <v>1014.4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11.3</v>
      </c>
      <c r="Q338">
        <v>11.3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11.4</v>
      </c>
      <c r="C339" s="2">
        <v>91</v>
      </c>
      <c r="D339" s="2">
        <v>10</v>
      </c>
      <c r="E339" s="2">
        <v>11.4</v>
      </c>
      <c r="F339" s="2">
        <v>7.9</v>
      </c>
      <c r="G339" s="2">
        <v>7.9</v>
      </c>
      <c r="H339" s="2">
        <v>1014.5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11.4</v>
      </c>
      <c r="Q339">
        <v>11.2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11.4</v>
      </c>
      <c r="C340" s="2">
        <v>91</v>
      </c>
      <c r="D340" s="2">
        <v>10</v>
      </c>
      <c r="E340" s="2">
        <v>11.4</v>
      </c>
      <c r="F340" s="2">
        <v>8.3000000000000007</v>
      </c>
      <c r="G340" s="2">
        <v>8.3000000000000007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11.4</v>
      </c>
      <c r="Q340">
        <v>11.3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11.4</v>
      </c>
      <c r="C341" s="2">
        <v>91</v>
      </c>
      <c r="D341" s="2">
        <v>10</v>
      </c>
      <c r="E341" s="2">
        <v>11.4</v>
      </c>
      <c r="F341" s="2">
        <v>5.4</v>
      </c>
      <c r="G341" s="2">
        <v>5.4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11.4</v>
      </c>
      <c r="Q341">
        <v>11.3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11.4</v>
      </c>
      <c r="C342" s="2">
        <v>91</v>
      </c>
      <c r="D342" s="2">
        <v>10</v>
      </c>
      <c r="E342" s="2">
        <v>11.4</v>
      </c>
      <c r="F342" s="2">
        <v>5.4</v>
      </c>
      <c r="G342" s="2">
        <v>7.2</v>
      </c>
      <c r="H342" s="2">
        <v>1014.5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11.4</v>
      </c>
      <c r="Q342">
        <v>11.3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11.4</v>
      </c>
      <c r="C343" s="2">
        <v>91</v>
      </c>
      <c r="D343" s="2">
        <v>10</v>
      </c>
      <c r="E343" s="2">
        <v>11.4</v>
      </c>
      <c r="F343" s="2">
        <v>7.2</v>
      </c>
      <c r="G343" s="2">
        <v>9.6999999999999993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11.4</v>
      </c>
      <c r="Q343">
        <v>11.3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11.4</v>
      </c>
      <c r="C344" s="2">
        <v>91</v>
      </c>
      <c r="D344" s="2">
        <v>10</v>
      </c>
      <c r="E344" s="2">
        <v>11.4</v>
      </c>
      <c r="F344" s="2">
        <v>3.2</v>
      </c>
      <c r="G344" s="2">
        <v>8.3000000000000007</v>
      </c>
      <c r="H344" s="2">
        <v>1014.2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11.4</v>
      </c>
      <c r="Q344">
        <v>11.3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11.4</v>
      </c>
      <c r="C345" s="2">
        <v>91</v>
      </c>
      <c r="D345" s="2">
        <v>10</v>
      </c>
      <c r="E345" s="2">
        <v>11.4</v>
      </c>
      <c r="F345" s="2">
        <v>10.1</v>
      </c>
      <c r="G345" s="2">
        <v>10.1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11.4</v>
      </c>
      <c r="Q345">
        <v>11.3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11.4</v>
      </c>
      <c r="C346" s="2">
        <v>91</v>
      </c>
      <c r="D346" s="2">
        <v>10</v>
      </c>
      <c r="E346" s="2">
        <v>11.4</v>
      </c>
      <c r="F346" s="2">
        <v>5.4</v>
      </c>
      <c r="G346" s="2">
        <v>5.4</v>
      </c>
      <c r="H346" s="2">
        <v>1014.6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11.4</v>
      </c>
      <c r="Q346">
        <v>11.3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11.4</v>
      </c>
      <c r="C347" s="2">
        <v>91</v>
      </c>
      <c r="D347" s="2">
        <v>10</v>
      </c>
      <c r="E347" s="2">
        <v>11.4</v>
      </c>
      <c r="F347" s="2">
        <v>5.4</v>
      </c>
      <c r="G347" s="2">
        <v>11.9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11.4</v>
      </c>
      <c r="Q347">
        <v>11.3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11.4</v>
      </c>
      <c r="C348" s="2">
        <v>91</v>
      </c>
      <c r="D348" s="2">
        <v>10</v>
      </c>
      <c r="E348" s="2">
        <v>11.4</v>
      </c>
      <c r="F348" s="2">
        <v>1.8</v>
      </c>
      <c r="G348" s="2">
        <v>6.1</v>
      </c>
      <c r="H348" s="2">
        <v>1014.2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11.4</v>
      </c>
      <c r="Q348">
        <v>11.3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11.4</v>
      </c>
      <c r="C349" s="2">
        <v>91</v>
      </c>
      <c r="D349" s="2">
        <v>10</v>
      </c>
      <c r="E349" s="2">
        <v>11.4</v>
      </c>
      <c r="F349" s="2">
        <v>7.2</v>
      </c>
      <c r="G349" s="2">
        <v>11.9</v>
      </c>
      <c r="H349" s="2">
        <v>1014.4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11.4</v>
      </c>
      <c r="Q349">
        <v>11.3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11.4</v>
      </c>
      <c r="C350" s="2">
        <v>91</v>
      </c>
      <c r="D350" s="2">
        <v>10</v>
      </c>
      <c r="E350" s="2">
        <v>11.4</v>
      </c>
      <c r="F350" s="2">
        <v>8.3000000000000007</v>
      </c>
      <c r="G350" s="2">
        <v>8.3000000000000007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11.4</v>
      </c>
      <c r="Q350">
        <v>11.3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11.5</v>
      </c>
      <c r="C351" s="2">
        <v>91</v>
      </c>
      <c r="D351" s="2">
        <v>10.1</v>
      </c>
      <c r="E351" s="2">
        <v>11.5</v>
      </c>
      <c r="F351" s="2">
        <v>6.5</v>
      </c>
      <c r="G351" s="2">
        <v>7.9</v>
      </c>
      <c r="H351" s="2">
        <v>1014.4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11.4</v>
      </c>
      <c r="Q351">
        <v>11.3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11.5</v>
      </c>
      <c r="C352" s="2">
        <v>91</v>
      </c>
      <c r="D352" s="2">
        <v>10.1</v>
      </c>
      <c r="E352" s="2">
        <v>11.5</v>
      </c>
      <c r="F352" s="2">
        <v>8.6</v>
      </c>
      <c r="G352" s="2">
        <v>10.8</v>
      </c>
      <c r="H352" s="2">
        <v>1014.2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11.4</v>
      </c>
      <c r="Q352">
        <v>11.3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11.5</v>
      </c>
      <c r="C353" s="2">
        <v>91</v>
      </c>
      <c r="D353" s="2">
        <v>10.1</v>
      </c>
      <c r="E353" s="2">
        <v>11.5</v>
      </c>
      <c r="F353" s="2">
        <v>8.6</v>
      </c>
      <c r="G353" s="2">
        <v>10.8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11.4</v>
      </c>
      <c r="Q353">
        <v>11.4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11.5</v>
      </c>
      <c r="C354" s="2">
        <v>91</v>
      </c>
      <c r="D354" s="2">
        <v>10.1</v>
      </c>
      <c r="E354" s="2">
        <v>11.5</v>
      </c>
      <c r="F354" s="2">
        <v>3.6</v>
      </c>
      <c r="G354" s="2">
        <v>10.4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11.4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11.5</v>
      </c>
      <c r="C355" s="2">
        <v>91</v>
      </c>
      <c r="D355" s="2">
        <v>10.1</v>
      </c>
      <c r="E355" s="2">
        <v>11.5</v>
      </c>
      <c r="F355" s="2">
        <v>5</v>
      </c>
      <c r="G355" s="2">
        <v>11.2</v>
      </c>
      <c r="H355" s="2">
        <v>1014.4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11.5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11.5</v>
      </c>
      <c r="C356" s="2">
        <v>91</v>
      </c>
      <c r="D356" s="2">
        <v>10.1</v>
      </c>
      <c r="E356" s="2">
        <v>11.5</v>
      </c>
      <c r="F356" s="2">
        <v>7.2</v>
      </c>
      <c r="G356" s="2">
        <v>10.1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11.5</v>
      </c>
      <c r="C357" s="2">
        <v>91</v>
      </c>
      <c r="D357" s="2">
        <v>10.1</v>
      </c>
      <c r="E357" s="2">
        <v>11.5</v>
      </c>
      <c r="F357" s="2">
        <v>3.6</v>
      </c>
      <c r="G357" s="2">
        <v>8.6</v>
      </c>
      <c r="H357" s="2">
        <v>1014.2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11.5</v>
      </c>
      <c r="C358" s="2">
        <v>91</v>
      </c>
      <c r="D358" s="2">
        <v>10.1</v>
      </c>
      <c r="E358" s="2">
        <v>11.5</v>
      </c>
      <c r="F358" s="2">
        <v>6.5</v>
      </c>
      <c r="G358" s="2">
        <v>11.5</v>
      </c>
      <c r="H358" s="2">
        <v>1014.1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11.5</v>
      </c>
      <c r="C359" s="2">
        <v>91</v>
      </c>
      <c r="D359" s="2">
        <v>10.1</v>
      </c>
      <c r="E359" s="2">
        <v>11.5</v>
      </c>
      <c r="F359" s="2">
        <v>5</v>
      </c>
      <c r="G359" s="2">
        <v>8.6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11.5</v>
      </c>
      <c r="C360" s="2">
        <v>91</v>
      </c>
      <c r="D360" s="2">
        <v>10.1</v>
      </c>
      <c r="E360" s="2">
        <v>11.5</v>
      </c>
      <c r="F360" s="2">
        <v>3.2</v>
      </c>
      <c r="G360" s="2">
        <v>6.5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11.5</v>
      </c>
      <c r="C361" s="2">
        <v>91</v>
      </c>
      <c r="D361" s="2">
        <v>10.1</v>
      </c>
      <c r="E361" s="2">
        <v>11.5</v>
      </c>
      <c r="F361" s="2">
        <v>6.8</v>
      </c>
      <c r="G361" s="2">
        <v>9</v>
      </c>
      <c r="H361" s="2">
        <v>1014.2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11.5</v>
      </c>
      <c r="C362" s="2">
        <v>91</v>
      </c>
      <c r="D362" s="2">
        <v>10.1</v>
      </c>
      <c r="E362" s="2">
        <v>11.5</v>
      </c>
      <c r="F362" s="2">
        <v>7.2</v>
      </c>
      <c r="G362" s="2">
        <v>10.4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11.5</v>
      </c>
      <c r="Q362">
        <v>11.4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11.6</v>
      </c>
      <c r="C363" s="2">
        <v>91</v>
      </c>
      <c r="D363" s="2">
        <v>10.199999999999999</v>
      </c>
      <c r="E363" s="2">
        <v>11.6</v>
      </c>
      <c r="F363" s="2">
        <v>5.4</v>
      </c>
      <c r="G363" s="2">
        <v>9.6999999999999993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11.5</v>
      </c>
      <c r="Q363">
        <v>11.4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11.6</v>
      </c>
      <c r="C364" s="2">
        <v>91</v>
      </c>
      <c r="D364" s="2">
        <v>10.199999999999999</v>
      </c>
      <c r="E364" s="2">
        <v>11.6</v>
      </c>
      <c r="F364" s="2">
        <v>10.8</v>
      </c>
      <c r="G364" s="2">
        <v>11.5</v>
      </c>
      <c r="H364" s="2">
        <v>1014.2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11.5</v>
      </c>
      <c r="Q364">
        <v>11.4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11.6</v>
      </c>
      <c r="C365" s="2">
        <v>91</v>
      </c>
      <c r="D365" s="2">
        <v>10.199999999999999</v>
      </c>
      <c r="E365" s="2">
        <v>11.6</v>
      </c>
      <c r="F365" s="2">
        <v>6.8</v>
      </c>
      <c r="G365" s="2">
        <v>7.6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11.6</v>
      </c>
      <c r="C366" s="2">
        <v>91</v>
      </c>
      <c r="D366" s="2">
        <v>10.199999999999999</v>
      </c>
      <c r="E366" s="2">
        <v>11.6</v>
      </c>
      <c r="F366" s="2">
        <v>4.7</v>
      </c>
      <c r="G366" s="2">
        <v>7.2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11.6</v>
      </c>
      <c r="C367" s="2">
        <v>91</v>
      </c>
      <c r="D367" s="2">
        <v>10.199999999999999</v>
      </c>
      <c r="E367" s="2">
        <v>11.6</v>
      </c>
      <c r="F367" s="2">
        <v>6.5</v>
      </c>
      <c r="G367" s="2">
        <v>8.3000000000000007</v>
      </c>
      <c r="H367" s="2">
        <v>1014.1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11.6</v>
      </c>
      <c r="C368" s="2">
        <v>91</v>
      </c>
      <c r="D368" s="2">
        <v>10.199999999999999</v>
      </c>
      <c r="E368" s="2">
        <v>11.6</v>
      </c>
      <c r="F368" s="2">
        <v>4.3</v>
      </c>
      <c r="G368" s="2">
        <v>5.8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11.5</v>
      </c>
      <c r="Q368">
        <v>11.4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11.6</v>
      </c>
      <c r="C369" s="2">
        <v>91</v>
      </c>
      <c r="D369" s="2">
        <v>10.199999999999999</v>
      </c>
      <c r="E369" s="2">
        <v>11.6</v>
      </c>
      <c r="F369" s="2">
        <v>10.4</v>
      </c>
      <c r="G369" s="2">
        <v>10.4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11.5</v>
      </c>
      <c r="Q369">
        <v>11.4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11.6</v>
      </c>
      <c r="C370" s="2">
        <v>91</v>
      </c>
      <c r="D370" s="2">
        <v>10.199999999999999</v>
      </c>
      <c r="E370" s="2">
        <v>11.6</v>
      </c>
      <c r="F370" s="2">
        <v>8.3000000000000007</v>
      </c>
      <c r="G370" s="2">
        <v>11.5</v>
      </c>
      <c r="H370" s="2">
        <v>1014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11.5</v>
      </c>
      <c r="Q370">
        <v>11.4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11.6</v>
      </c>
      <c r="C371" s="2">
        <v>91</v>
      </c>
      <c r="D371" s="2">
        <v>10.199999999999999</v>
      </c>
      <c r="E371" s="2">
        <v>11.6</v>
      </c>
      <c r="F371" s="2">
        <v>5</v>
      </c>
      <c r="G371" s="2">
        <v>9.4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11.6</v>
      </c>
      <c r="Q371">
        <v>11.4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11.6</v>
      </c>
      <c r="C372" s="2">
        <v>91</v>
      </c>
      <c r="D372" s="2">
        <v>10.199999999999999</v>
      </c>
      <c r="E372" s="2">
        <v>11.6</v>
      </c>
      <c r="F372" s="2">
        <v>5.4</v>
      </c>
      <c r="G372" s="2">
        <v>8.3000000000000007</v>
      </c>
      <c r="H372" s="2">
        <v>1014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11.6</v>
      </c>
      <c r="C373" s="2">
        <v>91</v>
      </c>
      <c r="D373" s="2">
        <v>10.199999999999999</v>
      </c>
      <c r="E373" s="2">
        <v>11.6</v>
      </c>
      <c r="F373" s="2">
        <v>3.6</v>
      </c>
      <c r="G373" s="2">
        <v>7.9</v>
      </c>
      <c r="H373" s="2">
        <v>1014.2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11.6</v>
      </c>
      <c r="C374" s="2">
        <v>91</v>
      </c>
      <c r="D374" s="2">
        <v>10.199999999999999</v>
      </c>
      <c r="E374" s="2">
        <v>11.6</v>
      </c>
      <c r="F374" s="2">
        <v>4</v>
      </c>
      <c r="G374" s="2">
        <v>7.9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11.6</v>
      </c>
      <c r="Q374">
        <v>11.5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11.6</v>
      </c>
      <c r="C375" s="2">
        <v>91</v>
      </c>
      <c r="D375" s="2">
        <v>10.199999999999999</v>
      </c>
      <c r="E375" s="2">
        <v>11.6</v>
      </c>
      <c r="F375" s="2">
        <v>3.2</v>
      </c>
      <c r="G375" s="2">
        <v>6.5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11.6</v>
      </c>
      <c r="Q375">
        <v>11.5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11.6</v>
      </c>
      <c r="C376" s="2">
        <v>91</v>
      </c>
      <c r="D376" s="2">
        <v>10.199999999999999</v>
      </c>
      <c r="E376" s="2">
        <v>11.6</v>
      </c>
      <c r="F376" s="2">
        <v>9.4</v>
      </c>
      <c r="G376" s="2">
        <v>9.4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11.6</v>
      </c>
      <c r="Q376">
        <v>11.5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11.6</v>
      </c>
      <c r="C377" s="2">
        <v>91</v>
      </c>
      <c r="D377" s="2">
        <v>10.199999999999999</v>
      </c>
      <c r="E377" s="2">
        <v>11.6</v>
      </c>
      <c r="F377" s="2">
        <v>4.3</v>
      </c>
      <c r="G377" s="2">
        <v>8.6</v>
      </c>
      <c r="H377" s="2">
        <v>1014.3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11.6</v>
      </c>
      <c r="Q377">
        <v>11.5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11.6</v>
      </c>
      <c r="C378" s="2">
        <v>91</v>
      </c>
      <c r="D378" s="2">
        <v>10.199999999999999</v>
      </c>
      <c r="E378" s="2">
        <v>11.6</v>
      </c>
      <c r="F378" s="2">
        <v>6.5</v>
      </c>
      <c r="G378" s="2">
        <v>7.2</v>
      </c>
      <c r="H378" s="2">
        <v>1014.2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11.6</v>
      </c>
      <c r="Q378">
        <v>11.5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11.6</v>
      </c>
      <c r="C379" s="2">
        <v>91</v>
      </c>
      <c r="D379" s="2">
        <v>10.199999999999999</v>
      </c>
      <c r="E379" s="2">
        <v>11.6</v>
      </c>
      <c r="F379" s="2">
        <v>4.7</v>
      </c>
      <c r="G379" s="2">
        <v>4.7</v>
      </c>
      <c r="H379" s="2">
        <v>1014.3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11.6</v>
      </c>
      <c r="Q379">
        <v>11.5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11.6</v>
      </c>
      <c r="C380" s="2">
        <v>91</v>
      </c>
      <c r="D380" s="2">
        <v>10.199999999999999</v>
      </c>
      <c r="E380" s="2">
        <v>11.6</v>
      </c>
      <c r="F380" s="2">
        <v>5.8</v>
      </c>
      <c r="G380" s="2">
        <v>7.2</v>
      </c>
      <c r="H380" s="2">
        <v>1014.1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11.6</v>
      </c>
      <c r="Q380">
        <v>11.5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11.6</v>
      </c>
      <c r="C381" s="2">
        <v>91</v>
      </c>
      <c r="D381" s="2">
        <v>10.199999999999999</v>
      </c>
      <c r="E381" s="2">
        <v>11.6</v>
      </c>
      <c r="F381" s="2">
        <v>5.4</v>
      </c>
      <c r="G381" s="2">
        <v>8.3000000000000007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11.6</v>
      </c>
      <c r="Q381">
        <v>11.5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11.6</v>
      </c>
      <c r="C382" s="2">
        <v>91</v>
      </c>
      <c r="D382" s="2">
        <v>10.199999999999999</v>
      </c>
      <c r="E382" s="2">
        <v>11.6</v>
      </c>
      <c r="F382" s="2">
        <v>7.9</v>
      </c>
      <c r="G382" s="2">
        <v>9</v>
      </c>
      <c r="H382" s="2">
        <v>1014.2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11.6</v>
      </c>
      <c r="Q382">
        <v>11.5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11.6</v>
      </c>
      <c r="C383" s="2">
        <v>91</v>
      </c>
      <c r="D383" s="2">
        <v>10.199999999999999</v>
      </c>
      <c r="E383" s="2">
        <v>11.6</v>
      </c>
      <c r="F383" s="2">
        <v>4.3</v>
      </c>
      <c r="G383" s="2">
        <v>6.1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11.6</v>
      </c>
      <c r="Q383">
        <v>11.5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11.6</v>
      </c>
      <c r="C384" s="2">
        <v>91</v>
      </c>
      <c r="D384" s="2">
        <v>10.199999999999999</v>
      </c>
      <c r="E384" s="2">
        <v>11.6</v>
      </c>
      <c r="F384" s="2">
        <v>4.3</v>
      </c>
      <c r="G384" s="2">
        <v>5.8</v>
      </c>
      <c r="H384" s="2">
        <v>1013.9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11.6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11.6</v>
      </c>
      <c r="C385" s="2">
        <v>91</v>
      </c>
      <c r="D385" s="2">
        <v>10.199999999999999</v>
      </c>
      <c r="E385" s="2">
        <v>11.6</v>
      </c>
      <c r="F385" s="2">
        <v>5</v>
      </c>
      <c r="G385" s="2">
        <v>13.3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11.6</v>
      </c>
      <c r="Q385">
        <v>11.5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11.6</v>
      </c>
      <c r="C386" s="2">
        <v>91</v>
      </c>
      <c r="D386" s="2">
        <v>10.199999999999999</v>
      </c>
      <c r="E386" s="2">
        <v>11.6</v>
      </c>
      <c r="F386" s="2">
        <v>5.8</v>
      </c>
      <c r="G386" s="2">
        <v>9</v>
      </c>
      <c r="H386" s="2">
        <v>1014.2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11.6</v>
      </c>
      <c r="C387" s="2">
        <v>91</v>
      </c>
      <c r="D387" s="2">
        <v>10.199999999999999</v>
      </c>
      <c r="E387" s="2">
        <v>11.6</v>
      </c>
      <c r="F387" s="2">
        <v>6.1</v>
      </c>
      <c r="G387" s="2">
        <v>6.1</v>
      </c>
      <c r="H387" s="2">
        <v>1014.1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11.6</v>
      </c>
      <c r="Q387">
        <v>11.5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11.7</v>
      </c>
      <c r="C388" s="2">
        <v>91</v>
      </c>
      <c r="D388" s="2">
        <v>10.3</v>
      </c>
      <c r="E388" s="2">
        <v>11.7</v>
      </c>
      <c r="F388" s="2">
        <v>4</v>
      </c>
      <c r="G388" s="2">
        <v>10.8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11.6</v>
      </c>
      <c r="Q388">
        <v>11.5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11.7</v>
      </c>
      <c r="C389" s="2">
        <v>91</v>
      </c>
      <c r="D389" s="2">
        <v>10.3</v>
      </c>
      <c r="E389" s="2">
        <v>11.7</v>
      </c>
      <c r="F389" s="2">
        <v>5.8</v>
      </c>
      <c r="G389" s="2">
        <v>11.2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11.6</v>
      </c>
      <c r="Q389">
        <v>11.5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11.7</v>
      </c>
      <c r="C390" s="2">
        <v>91</v>
      </c>
      <c r="D390" s="2">
        <v>10.3</v>
      </c>
      <c r="E390" s="2">
        <v>11.7</v>
      </c>
      <c r="F390" s="2">
        <v>4.7</v>
      </c>
      <c r="G390" s="2">
        <v>8.6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11.6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11.7</v>
      </c>
      <c r="C391" s="2">
        <v>91</v>
      </c>
      <c r="D391" s="2">
        <v>10.3</v>
      </c>
      <c r="E391" s="2">
        <v>11.7</v>
      </c>
      <c r="F391" s="2">
        <v>2.5</v>
      </c>
      <c r="G391" s="2">
        <v>4.7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11.6</v>
      </c>
      <c r="Q391">
        <v>11.5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11.7</v>
      </c>
      <c r="C392" s="2">
        <v>91</v>
      </c>
      <c r="D392" s="2">
        <v>10.3</v>
      </c>
      <c r="E392" s="2">
        <v>11.7</v>
      </c>
      <c r="F392" s="2">
        <v>4</v>
      </c>
      <c r="G392" s="2">
        <v>8.6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11.6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11.7</v>
      </c>
      <c r="C393" s="2">
        <v>91</v>
      </c>
      <c r="D393" s="2">
        <v>10.3</v>
      </c>
      <c r="E393" s="2">
        <v>11.7</v>
      </c>
      <c r="F393" s="2">
        <v>4.3</v>
      </c>
      <c r="G393" s="2">
        <v>7.6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11.6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11.7</v>
      </c>
      <c r="C394" s="2">
        <v>91</v>
      </c>
      <c r="D394" s="2">
        <v>10.3</v>
      </c>
      <c r="E394" s="2">
        <v>11.7</v>
      </c>
      <c r="F394" s="2">
        <v>2.9</v>
      </c>
      <c r="G394" s="2">
        <v>4.7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11.6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11.7</v>
      </c>
      <c r="C395" s="2">
        <v>91</v>
      </c>
      <c r="D395" s="2">
        <v>10.3</v>
      </c>
      <c r="E395" s="2">
        <v>11.7</v>
      </c>
      <c r="F395" s="2">
        <v>4.3</v>
      </c>
      <c r="G395" s="2">
        <v>5.4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11.6</v>
      </c>
      <c r="Q395">
        <v>11.5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11.7</v>
      </c>
      <c r="C396" s="2">
        <v>91</v>
      </c>
      <c r="D396" s="2">
        <v>10.3</v>
      </c>
      <c r="E396" s="2">
        <v>11.7</v>
      </c>
      <c r="F396" s="2">
        <v>7.6</v>
      </c>
      <c r="G396" s="2">
        <v>8.6</v>
      </c>
      <c r="H396" s="2">
        <v>1014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11.6</v>
      </c>
      <c r="Q396">
        <v>11.5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11.7</v>
      </c>
      <c r="C397" s="2">
        <v>90</v>
      </c>
      <c r="D397" s="2">
        <v>10.1</v>
      </c>
      <c r="E397" s="2">
        <v>11.7</v>
      </c>
      <c r="F397" s="2">
        <v>2.5</v>
      </c>
      <c r="G397" s="2">
        <v>4.7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11.6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11.7</v>
      </c>
      <c r="C398" s="2">
        <v>90</v>
      </c>
      <c r="D398" s="2">
        <v>10.1</v>
      </c>
      <c r="E398" s="2">
        <v>11.7</v>
      </c>
      <c r="F398" s="2">
        <v>7.6</v>
      </c>
      <c r="G398" s="2">
        <v>7.6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11.6</v>
      </c>
      <c r="Q398">
        <v>11.5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11.7</v>
      </c>
      <c r="C399" s="2">
        <v>90</v>
      </c>
      <c r="D399" s="2">
        <v>10.1</v>
      </c>
      <c r="E399" s="2">
        <v>11.7</v>
      </c>
      <c r="F399" s="2">
        <v>6.5</v>
      </c>
      <c r="G399" s="2">
        <v>7.2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11.6</v>
      </c>
      <c r="Q399">
        <v>11.5</v>
      </c>
      <c r="R399" s="5">
        <v>0.27083333333333298</v>
      </c>
      <c r="T399" s="13">
        <f t="shared" ref="T399:T462" si="8">MAX(P399,Q399)</f>
        <v>11.6</v>
      </c>
      <c r="U399" s="13">
        <f>(T399-B399)-5</f>
        <v>-5.0999999999999996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11.7</v>
      </c>
      <c r="C400" s="2">
        <v>90</v>
      </c>
      <c r="D400" s="2">
        <v>10.1</v>
      </c>
      <c r="E400" s="2">
        <v>11.7</v>
      </c>
      <c r="F400" s="2">
        <v>5.4</v>
      </c>
      <c r="G400" s="2">
        <v>8.3000000000000007</v>
      </c>
      <c r="H400" s="2">
        <v>1014.2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11.6</v>
      </c>
      <c r="Q400">
        <v>11.5</v>
      </c>
      <c r="R400" s="5">
        <v>0.27152777777777798</v>
      </c>
      <c r="T400" s="13">
        <f t="shared" si="8"/>
        <v>11.6</v>
      </c>
      <c r="U400" s="13">
        <f t="shared" ref="U400:U463" si="9">(T400-B400)-5</f>
        <v>-5.0999999999999996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11.7</v>
      </c>
      <c r="C401" s="2">
        <v>90</v>
      </c>
      <c r="D401" s="2">
        <v>10.1</v>
      </c>
      <c r="E401" s="2">
        <v>11.7</v>
      </c>
      <c r="F401" s="2">
        <v>9.6999999999999993</v>
      </c>
      <c r="G401" s="2">
        <v>9.6999999999999993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9"/>
        <v>-5.0999999999999996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11.8</v>
      </c>
      <c r="C402" s="2">
        <v>90</v>
      </c>
      <c r="D402" s="2">
        <v>10.199999999999999</v>
      </c>
      <c r="E402" s="2">
        <v>11.8</v>
      </c>
      <c r="F402" s="2">
        <v>10.4</v>
      </c>
      <c r="G402" s="2">
        <v>10.4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9"/>
        <v>-5.2000000000000011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11.8</v>
      </c>
      <c r="C403" s="2">
        <v>90</v>
      </c>
      <c r="D403" s="2">
        <v>10.199999999999999</v>
      </c>
      <c r="E403" s="2">
        <v>11.8</v>
      </c>
      <c r="F403" s="2">
        <v>5.4</v>
      </c>
      <c r="G403" s="2">
        <v>9.4</v>
      </c>
      <c r="H403" s="2">
        <v>1014.1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11.6</v>
      </c>
      <c r="Q403">
        <v>11.5</v>
      </c>
      <c r="R403" s="5">
        <v>0.27361111111111103</v>
      </c>
      <c r="T403" s="13">
        <f t="shared" si="8"/>
        <v>11.6</v>
      </c>
      <c r="U403" s="13">
        <f t="shared" si="9"/>
        <v>-5.2000000000000011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11.8</v>
      </c>
      <c r="C404" s="2">
        <v>90</v>
      </c>
      <c r="D404" s="2">
        <v>10.199999999999999</v>
      </c>
      <c r="E404" s="2">
        <v>11.8</v>
      </c>
      <c r="F404" s="2">
        <v>6.8</v>
      </c>
      <c r="G404" s="2">
        <v>7.9</v>
      </c>
      <c r="H404" s="2">
        <v>1014.1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11.5</v>
      </c>
      <c r="Q404">
        <v>11.5</v>
      </c>
      <c r="R404" s="5">
        <v>0.27430555555555602</v>
      </c>
      <c r="T404" s="13">
        <f t="shared" si="8"/>
        <v>11.5</v>
      </c>
      <c r="U404" s="13">
        <f t="shared" si="9"/>
        <v>-5.3000000000000007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11.8</v>
      </c>
      <c r="C405" s="2">
        <v>90</v>
      </c>
      <c r="D405" s="2">
        <v>10.199999999999999</v>
      </c>
      <c r="E405" s="2">
        <v>11.8</v>
      </c>
      <c r="F405" s="2">
        <v>7.9</v>
      </c>
      <c r="G405" s="2">
        <v>8.6</v>
      </c>
      <c r="H405" s="2">
        <v>1014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11.6</v>
      </c>
      <c r="Q405">
        <v>11.5</v>
      </c>
      <c r="R405" s="5">
        <v>0.27500000000000002</v>
      </c>
      <c r="T405" s="13">
        <f t="shared" si="8"/>
        <v>11.6</v>
      </c>
      <c r="U405" s="13">
        <f t="shared" si="9"/>
        <v>-5.2000000000000011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11.8</v>
      </c>
      <c r="C406" s="2">
        <v>90</v>
      </c>
      <c r="D406" s="2">
        <v>10.199999999999999</v>
      </c>
      <c r="E406" s="2">
        <v>11.8</v>
      </c>
      <c r="F406" s="2">
        <v>7.2</v>
      </c>
      <c r="G406" s="2">
        <v>7.9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11.6</v>
      </c>
      <c r="Q406">
        <v>11.5</v>
      </c>
      <c r="R406" s="5">
        <v>0.27569444444444402</v>
      </c>
      <c r="T406" s="13">
        <f t="shared" si="8"/>
        <v>11.6</v>
      </c>
      <c r="U406" s="13">
        <f t="shared" si="9"/>
        <v>-5.2000000000000011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11.8</v>
      </c>
      <c r="C407" s="2">
        <v>90</v>
      </c>
      <c r="D407" s="2">
        <v>10.199999999999999</v>
      </c>
      <c r="E407" s="2">
        <v>11.8</v>
      </c>
      <c r="F407" s="2">
        <v>4.3</v>
      </c>
      <c r="G407" s="2">
        <v>7.2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11.6</v>
      </c>
      <c r="Q407">
        <v>11.5</v>
      </c>
      <c r="R407" s="5">
        <v>0.27638888888888902</v>
      </c>
      <c r="T407" s="13">
        <f t="shared" si="8"/>
        <v>11.6</v>
      </c>
      <c r="U407" s="13">
        <f t="shared" si="9"/>
        <v>-5.2000000000000011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11.8</v>
      </c>
      <c r="C408" s="2">
        <v>90</v>
      </c>
      <c r="D408" s="2">
        <v>10.199999999999999</v>
      </c>
      <c r="E408" s="2">
        <v>11.8</v>
      </c>
      <c r="F408" s="2">
        <v>9</v>
      </c>
      <c r="G408" s="2">
        <v>9.6999999999999993</v>
      </c>
      <c r="H408" s="2">
        <v>1014.1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11.6</v>
      </c>
      <c r="Q408">
        <v>11.5</v>
      </c>
      <c r="R408" s="5">
        <v>0.27708333333333302</v>
      </c>
      <c r="T408" s="13">
        <f t="shared" si="8"/>
        <v>11.6</v>
      </c>
      <c r="U408" s="13">
        <f t="shared" si="9"/>
        <v>-5.2000000000000011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11.8</v>
      </c>
      <c r="C409" s="2">
        <v>90</v>
      </c>
      <c r="D409" s="2">
        <v>10.199999999999999</v>
      </c>
      <c r="E409" s="2">
        <v>11.8</v>
      </c>
      <c r="F409" s="2">
        <v>6.8</v>
      </c>
      <c r="G409" s="2">
        <v>9.6999999999999993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11.6</v>
      </c>
      <c r="Q409">
        <v>11.5</v>
      </c>
      <c r="R409" s="5">
        <v>0.27777777777777801</v>
      </c>
      <c r="T409" s="13">
        <f t="shared" si="8"/>
        <v>11.6</v>
      </c>
      <c r="U409" s="13">
        <f t="shared" si="9"/>
        <v>-5.2000000000000011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11.8</v>
      </c>
      <c r="C410" s="2">
        <v>90</v>
      </c>
      <c r="D410" s="2">
        <v>10.199999999999999</v>
      </c>
      <c r="E410" s="2">
        <v>11.8</v>
      </c>
      <c r="F410" s="2">
        <v>8.3000000000000007</v>
      </c>
      <c r="G410" s="2">
        <v>11.9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11.6</v>
      </c>
      <c r="Q410">
        <v>11.5</v>
      </c>
      <c r="R410" s="5">
        <v>0.27847222222222201</v>
      </c>
      <c r="T410" s="13">
        <f t="shared" si="8"/>
        <v>11.6</v>
      </c>
      <c r="U410" s="13">
        <f t="shared" si="9"/>
        <v>-5.2000000000000011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11.8</v>
      </c>
      <c r="C411" s="2">
        <v>90</v>
      </c>
      <c r="D411" s="2">
        <v>10.199999999999999</v>
      </c>
      <c r="E411" s="2">
        <v>11.8</v>
      </c>
      <c r="F411" s="2">
        <v>6.5</v>
      </c>
      <c r="G411" s="2">
        <v>9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11.6</v>
      </c>
      <c r="Q411">
        <v>11.5</v>
      </c>
      <c r="R411" s="5">
        <v>0.27916666666666701</v>
      </c>
      <c r="T411" s="13">
        <f t="shared" si="8"/>
        <v>11.6</v>
      </c>
      <c r="U411" s="13">
        <f t="shared" si="9"/>
        <v>-5.2000000000000011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11.8</v>
      </c>
      <c r="C412" s="2">
        <v>90</v>
      </c>
      <c r="D412" s="2">
        <v>10.199999999999999</v>
      </c>
      <c r="E412" s="2">
        <v>11.8</v>
      </c>
      <c r="F412" s="2">
        <v>10.1</v>
      </c>
      <c r="G412" s="2">
        <v>10.1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11.6</v>
      </c>
      <c r="Q412">
        <v>11.5</v>
      </c>
      <c r="R412" s="5">
        <v>0.27986111111111101</v>
      </c>
      <c r="T412" s="13">
        <f t="shared" si="8"/>
        <v>11.6</v>
      </c>
      <c r="U412" s="13">
        <f t="shared" si="9"/>
        <v>-5.2000000000000011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11.8</v>
      </c>
      <c r="C413" s="2">
        <v>90</v>
      </c>
      <c r="D413" s="2">
        <v>10.199999999999999</v>
      </c>
      <c r="E413" s="2">
        <v>11.8</v>
      </c>
      <c r="F413" s="2">
        <v>4.7</v>
      </c>
      <c r="G413" s="2">
        <v>6.8</v>
      </c>
      <c r="H413" s="2">
        <v>1013.8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11.6</v>
      </c>
      <c r="Q413">
        <v>11.5</v>
      </c>
      <c r="R413" s="5">
        <v>0.280555555555556</v>
      </c>
      <c r="T413" s="13">
        <f t="shared" si="8"/>
        <v>11.6</v>
      </c>
      <c r="U413" s="13">
        <f t="shared" si="9"/>
        <v>-5.2000000000000011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11.8</v>
      </c>
      <c r="C414" s="2">
        <v>90</v>
      </c>
      <c r="D414" s="2">
        <v>10.199999999999999</v>
      </c>
      <c r="E414" s="2">
        <v>11.8</v>
      </c>
      <c r="F414" s="2">
        <v>3.2</v>
      </c>
      <c r="G414" s="2">
        <v>11.5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11.6</v>
      </c>
      <c r="Q414">
        <v>11.5</v>
      </c>
      <c r="R414" s="5">
        <v>0.28125</v>
      </c>
      <c r="T414" s="13">
        <f t="shared" si="8"/>
        <v>11.6</v>
      </c>
      <c r="U414" s="13">
        <f t="shared" si="9"/>
        <v>-5.2000000000000011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11.8</v>
      </c>
      <c r="C415" s="2">
        <v>90</v>
      </c>
      <c r="D415" s="2">
        <v>10.199999999999999</v>
      </c>
      <c r="E415" s="2">
        <v>11.8</v>
      </c>
      <c r="F415" s="2">
        <v>0</v>
      </c>
      <c r="G415" s="2">
        <v>10.1</v>
      </c>
      <c r="H415" s="2">
        <v>1014.1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11.6</v>
      </c>
      <c r="Q415">
        <v>11.5</v>
      </c>
      <c r="R415" s="5">
        <v>0.281944444444444</v>
      </c>
      <c r="T415" s="13">
        <f t="shared" si="8"/>
        <v>11.6</v>
      </c>
      <c r="U415" s="13">
        <f t="shared" si="9"/>
        <v>-5.2000000000000011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11.8</v>
      </c>
      <c r="C416" s="2">
        <v>90</v>
      </c>
      <c r="D416" s="2">
        <v>10.199999999999999</v>
      </c>
      <c r="E416" s="2">
        <v>11.8</v>
      </c>
      <c r="F416" s="2">
        <v>8.3000000000000007</v>
      </c>
      <c r="G416" s="2">
        <v>8.6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11.6</v>
      </c>
      <c r="Q416">
        <v>11.5</v>
      </c>
      <c r="R416" s="5">
        <v>0.28263888888888899</v>
      </c>
      <c r="T416" s="13">
        <f t="shared" si="8"/>
        <v>11.6</v>
      </c>
      <c r="U416" s="13">
        <f t="shared" si="9"/>
        <v>-5.2000000000000011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11.8</v>
      </c>
      <c r="C417" s="2">
        <v>90</v>
      </c>
      <c r="D417" s="2">
        <v>10.199999999999999</v>
      </c>
      <c r="E417" s="2">
        <v>11.8</v>
      </c>
      <c r="F417" s="2">
        <v>3.2</v>
      </c>
      <c r="G417" s="2">
        <v>6.5</v>
      </c>
      <c r="H417" s="2">
        <v>1014.1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11.6</v>
      </c>
      <c r="Q417">
        <v>11.5</v>
      </c>
      <c r="R417" s="5">
        <v>0.28333333333333299</v>
      </c>
      <c r="T417" s="13">
        <f t="shared" si="8"/>
        <v>11.6</v>
      </c>
      <c r="U417" s="13">
        <f t="shared" si="9"/>
        <v>-5.2000000000000011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11.8</v>
      </c>
      <c r="C418" s="2">
        <v>90</v>
      </c>
      <c r="D418" s="2">
        <v>10.199999999999999</v>
      </c>
      <c r="E418" s="2">
        <v>11.8</v>
      </c>
      <c r="F418" s="2">
        <v>6.8</v>
      </c>
      <c r="G418" s="2">
        <v>9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11.6</v>
      </c>
      <c r="Q418">
        <v>11.5</v>
      </c>
      <c r="R418" s="5">
        <v>0.28402777777777799</v>
      </c>
      <c r="T418" s="13">
        <f t="shared" si="8"/>
        <v>11.6</v>
      </c>
      <c r="U418" s="13">
        <f t="shared" si="9"/>
        <v>-5.2000000000000011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11.8</v>
      </c>
      <c r="C419" s="2">
        <v>90</v>
      </c>
      <c r="D419" s="2">
        <v>10.199999999999999</v>
      </c>
      <c r="E419" s="2">
        <v>11.8</v>
      </c>
      <c r="F419" s="2">
        <v>3.2</v>
      </c>
      <c r="G419" s="2">
        <v>7.6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11.6</v>
      </c>
      <c r="Q419">
        <v>11.6</v>
      </c>
      <c r="R419" s="5">
        <v>0.28472222222222199</v>
      </c>
      <c r="T419" s="13">
        <f t="shared" si="8"/>
        <v>11.6</v>
      </c>
      <c r="U419" s="13">
        <f t="shared" si="9"/>
        <v>-5.2000000000000011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11.8</v>
      </c>
      <c r="C420" s="2">
        <v>90</v>
      </c>
      <c r="D420" s="2">
        <v>10.199999999999999</v>
      </c>
      <c r="E420" s="2">
        <v>11.8</v>
      </c>
      <c r="F420" s="2">
        <v>5.4</v>
      </c>
      <c r="G420" s="2">
        <v>8.3000000000000007</v>
      </c>
      <c r="H420" s="2">
        <v>1013.9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11.6</v>
      </c>
      <c r="Q420">
        <v>11.6</v>
      </c>
      <c r="R420" s="5">
        <v>0.28541666666666698</v>
      </c>
      <c r="T420" s="13">
        <f t="shared" si="8"/>
        <v>11.6</v>
      </c>
      <c r="U420" s="13">
        <f t="shared" si="9"/>
        <v>-5.2000000000000011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11.9</v>
      </c>
      <c r="C421" s="2">
        <v>90</v>
      </c>
      <c r="D421" s="2">
        <v>10.3</v>
      </c>
      <c r="E421" s="2">
        <v>11.9</v>
      </c>
      <c r="F421" s="2">
        <v>6.5</v>
      </c>
      <c r="G421" s="2">
        <v>7.6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11.6</v>
      </c>
      <c r="Q421">
        <v>11.6</v>
      </c>
      <c r="R421" s="5">
        <v>0.28611111111111098</v>
      </c>
      <c r="T421" s="13">
        <f t="shared" si="8"/>
        <v>11.6</v>
      </c>
      <c r="U421" s="13">
        <f t="shared" si="9"/>
        <v>-5.3000000000000007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11.9</v>
      </c>
      <c r="C422" s="2">
        <v>90</v>
      </c>
      <c r="D422" s="2">
        <v>10.3</v>
      </c>
      <c r="E422" s="2">
        <v>11.9</v>
      </c>
      <c r="F422" s="2">
        <v>5.4</v>
      </c>
      <c r="G422" s="2">
        <v>8.3000000000000007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11.6</v>
      </c>
      <c r="Q422">
        <v>11.6</v>
      </c>
      <c r="R422" s="5">
        <v>0.28680555555555598</v>
      </c>
      <c r="T422" s="13">
        <f t="shared" si="8"/>
        <v>11.6</v>
      </c>
      <c r="U422" s="13">
        <f t="shared" si="9"/>
        <v>-5.3000000000000007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11.8</v>
      </c>
      <c r="C423" s="2">
        <v>90</v>
      </c>
      <c r="D423" s="2">
        <v>10.199999999999999</v>
      </c>
      <c r="E423" s="2">
        <v>11.8</v>
      </c>
      <c r="F423" s="2">
        <v>4.7</v>
      </c>
      <c r="G423" s="2">
        <v>7.2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11.6</v>
      </c>
      <c r="Q423">
        <v>11.6</v>
      </c>
      <c r="R423" s="5">
        <v>0.28749999999999998</v>
      </c>
      <c r="T423" s="13">
        <f t="shared" si="8"/>
        <v>11.6</v>
      </c>
      <c r="U423" s="13">
        <f t="shared" si="9"/>
        <v>-5.2000000000000011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11.9</v>
      </c>
      <c r="C424" s="2">
        <v>90</v>
      </c>
      <c r="D424" s="2">
        <v>10.3</v>
      </c>
      <c r="E424" s="2">
        <v>11.9</v>
      </c>
      <c r="F424" s="2">
        <v>4</v>
      </c>
      <c r="G424" s="2">
        <v>5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11.6</v>
      </c>
      <c r="Q424">
        <v>11.6</v>
      </c>
      <c r="R424" s="5">
        <v>0.28819444444444398</v>
      </c>
      <c r="T424" s="13">
        <f t="shared" si="8"/>
        <v>11.6</v>
      </c>
      <c r="U424" s="13">
        <f t="shared" si="9"/>
        <v>-5.3000000000000007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11.9</v>
      </c>
      <c r="C425" s="2">
        <v>90</v>
      </c>
      <c r="D425" s="2">
        <v>10.3</v>
      </c>
      <c r="E425" s="2">
        <v>11.9</v>
      </c>
      <c r="F425" s="2">
        <v>7.2</v>
      </c>
      <c r="G425" s="2">
        <v>12.2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11.6</v>
      </c>
      <c r="Q425">
        <v>11.6</v>
      </c>
      <c r="R425" s="5">
        <v>0.28888888888888897</v>
      </c>
      <c r="T425" s="13">
        <f t="shared" si="8"/>
        <v>11.6</v>
      </c>
      <c r="U425" s="13">
        <f t="shared" si="9"/>
        <v>-5.3000000000000007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11.9</v>
      </c>
      <c r="C426" s="2">
        <v>90</v>
      </c>
      <c r="D426" s="2">
        <v>10.3</v>
      </c>
      <c r="E426" s="2">
        <v>11.9</v>
      </c>
      <c r="F426" s="2">
        <v>7.2</v>
      </c>
      <c r="G426" s="2">
        <v>12.6</v>
      </c>
      <c r="H426" s="2">
        <v>1013.9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11.6</v>
      </c>
      <c r="Q426">
        <v>11.6</v>
      </c>
      <c r="R426" s="5">
        <v>0.28958333333333303</v>
      </c>
      <c r="T426" s="13">
        <f t="shared" si="8"/>
        <v>11.6</v>
      </c>
      <c r="U426" s="13">
        <f t="shared" si="9"/>
        <v>-5.3000000000000007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11.9</v>
      </c>
      <c r="C427" s="2">
        <v>90</v>
      </c>
      <c r="D427" s="2">
        <v>10.3</v>
      </c>
      <c r="E427" s="2">
        <v>11.9</v>
      </c>
      <c r="F427" s="2">
        <v>9.4</v>
      </c>
      <c r="G427" s="2">
        <v>9.4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11.6</v>
      </c>
      <c r="Q427">
        <v>11.6</v>
      </c>
      <c r="R427" s="5">
        <v>0.29027777777777802</v>
      </c>
      <c r="T427" s="13">
        <f t="shared" si="8"/>
        <v>11.6</v>
      </c>
      <c r="U427" s="13">
        <f t="shared" si="9"/>
        <v>-5.3000000000000007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11.9</v>
      </c>
      <c r="C428" s="2">
        <v>90</v>
      </c>
      <c r="D428" s="2">
        <v>10.3</v>
      </c>
      <c r="E428" s="2">
        <v>11.9</v>
      </c>
      <c r="F428" s="2">
        <v>9.4</v>
      </c>
      <c r="G428" s="2">
        <v>13</v>
      </c>
      <c r="H428" s="2">
        <v>1014.1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11.6</v>
      </c>
      <c r="Q428">
        <v>11.6</v>
      </c>
      <c r="R428" s="5">
        <v>0.29097222222222202</v>
      </c>
      <c r="T428" s="13">
        <f t="shared" si="8"/>
        <v>11.6</v>
      </c>
      <c r="U428" s="13">
        <f t="shared" si="9"/>
        <v>-5.3000000000000007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11.9</v>
      </c>
      <c r="C429" s="2">
        <v>90</v>
      </c>
      <c r="D429" s="2">
        <v>10.3</v>
      </c>
      <c r="E429" s="2">
        <v>11.9</v>
      </c>
      <c r="F429" s="2">
        <v>4.3</v>
      </c>
      <c r="G429" s="2">
        <v>6.5</v>
      </c>
      <c r="H429" s="2">
        <v>1014.1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11.6</v>
      </c>
      <c r="Q429">
        <v>11.6</v>
      </c>
      <c r="R429" s="5">
        <v>0.29166666666666702</v>
      </c>
      <c r="T429" s="13">
        <f t="shared" si="8"/>
        <v>11.6</v>
      </c>
      <c r="U429" s="13">
        <f t="shared" si="9"/>
        <v>-5.3000000000000007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11.9</v>
      </c>
      <c r="C430" s="2">
        <v>90</v>
      </c>
      <c r="D430" s="2">
        <v>10.3</v>
      </c>
      <c r="E430" s="2">
        <v>11.9</v>
      </c>
      <c r="F430" s="2">
        <v>4.7</v>
      </c>
      <c r="G430" s="2">
        <v>6.5</v>
      </c>
      <c r="H430" s="2">
        <v>1013.9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11.6</v>
      </c>
      <c r="Q430">
        <v>11.5</v>
      </c>
      <c r="R430" s="5">
        <v>0.29236111111111102</v>
      </c>
      <c r="T430" s="13">
        <f t="shared" si="8"/>
        <v>11.6</v>
      </c>
      <c r="U430" s="13">
        <f t="shared" si="9"/>
        <v>-5.3000000000000007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7.2</v>
      </c>
      <c r="G431" s="2">
        <v>9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11.6</v>
      </c>
      <c r="Q431">
        <v>11.5</v>
      </c>
      <c r="R431" s="5">
        <v>0.29305555555555601</v>
      </c>
      <c r="T431" s="13">
        <f t="shared" si="8"/>
        <v>11.6</v>
      </c>
      <c r="U431" s="13">
        <f t="shared" si="9"/>
        <v>-5.3000000000000007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12</v>
      </c>
      <c r="C432" s="2">
        <v>90</v>
      </c>
      <c r="D432" s="2">
        <v>10.4</v>
      </c>
      <c r="E432" s="2">
        <v>12</v>
      </c>
      <c r="F432" s="2">
        <v>9.4</v>
      </c>
      <c r="G432" s="2">
        <v>10.8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11.6</v>
      </c>
      <c r="Q432">
        <v>11.6</v>
      </c>
      <c r="R432" s="5">
        <v>0.29375000000000001</v>
      </c>
      <c r="T432" s="13">
        <f t="shared" si="8"/>
        <v>11.6</v>
      </c>
      <c r="U432" s="13">
        <f t="shared" si="9"/>
        <v>-5.4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12</v>
      </c>
      <c r="C433" s="2">
        <v>90</v>
      </c>
      <c r="D433" s="2">
        <v>10.4</v>
      </c>
      <c r="E433" s="2">
        <v>12</v>
      </c>
      <c r="F433" s="2">
        <v>5.8</v>
      </c>
      <c r="G433" s="2">
        <v>5.8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11.6</v>
      </c>
      <c r="Q433">
        <v>11.6</v>
      </c>
      <c r="R433" s="5">
        <v>0.29444444444444401</v>
      </c>
      <c r="T433" s="13">
        <f t="shared" si="8"/>
        <v>11.6</v>
      </c>
      <c r="U433" s="13">
        <f t="shared" si="9"/>
        <v>-5.4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12</v>
      </c>
      <c r="C434" s="2">
        <v>90</v>
      </c>
      <c r="D434" s="2">
        <v>10.4</v>
      </c>
      <c r="E434" s="2">
        <v>12</v>
      </c>
      <c r="F434" s="2">
        <v>6.8</v>
      </c>
      <c r="G434" s="2">
        <v>9.6999999999999993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11.7</v>
      </c>
      <c r="Q434">
        <v>11.6</v>
      </c>
      <c r="R434" s="5">
        <v>0.29513888888888901</v>
      </c>
      <c r="T434" s="13">
        <f t="shared" si="8"/>
        <v>11.7</v>
      </c>
      <c r="U434" s="13">
        <f t="shared" si="9"/>
        <v>-5.3000000000000007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12</v>
      </c>
      <c r="C435" s="2">
        <v>90</v>
      </c>
      <c r="D435" s="2">
        <v>10.4</v>
      </c>
      <c r="E435" s="2">
        <v>12</v>
      </c>
      <c r="F435" s="2">
        <v>3.2</v>
      </c>
      <c r="G435" s="2">
        <v>5.4</v>
      </c>
      <c r="H435" s="2">
        <v>1013.9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11.6</v>
      </c>
      <c r="Q435">
        <v>11.6</v>
      </c>
      <c r="R435" s="5">
        <v>0.295833333333333</v>
      </c>
      <c r="T435" s="13">
        <f t="shared" si="8"/>
        <v>11.6</v>
      </c>
      <c r="U435" s="13">
        <f t="shared" si="9"/>
        <v>-5.4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12</v>
      </c>
      <c r="C436" s="2">
        <v>90</v>
      </c>
      <c r="D436" s="2">
        <v>10.4</v>
      </c>
      <c r="E436" s="2">
        <v>12</v>
      </c>
      <c r="F436" s="2">
        <v>8.3000000000000007</v>
      </c>
      <c r="G436" s="2">
        <v>10.4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11.6</v>
      </c>
      <c r="Q436">
        <v>11.6</v>
      </c>
      <c r="R436" s="5">
        <v>0.296527777777778</v>
      </c>
      <c r="T436" s="13">
        <f t="shared" si="8"/>
        <v>11.6</v>
      </c>
      <c r="U436" s="13">
        <f t="shared" si="9"/>
        <v>-5.4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12</v>
      </c>
      <c r="C437" s="2">
        <v>90</v>
      </c>
      <c r="D437" s="2">
        <v>10.4</v>
      </c>
      <c r="E437" s="2">
        <v>12</v>
      </c>
      <c r="F437" s="2">
        <v>10.1</v>
      </c>
      <c r="G437" s="2">
        <v>12.6</v>
      </c>
      <c r="H437" s="2">
        <v>1014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11.7</v>
      </c>
      <c r="Q437">
        <v>11.6</v>
      </c>
      <c r="R437" s="5">
        <v>0.297222222222222</v>
      </c>
      <c r="T437" s="13">
        <f t="shared" si="8"/>
        <v>11.7</v>
      </c>
      <c r="U437" s="13">
        <f t="shared" si="9"/>
        <v>-5.3000000000000007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12</v>
      </c>
      <c r="C438" s="2">
        <v>90</v>
      </c>
      <c r="D438" s="2">
        <v>10.4</v>
      </c>
      <c r="E438" s="2">
        <v>12</v>
      </c>
      <c r="F438" s="2">
        <v>6.8</v>
      </c>
      <c r="G438" s="2">
        <v>9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11.6</v>
      </c>
      <c r="Q438">
        <v>11.6</v>
      </c>
      <c r="R438" s="5">
        <v>0.297916666666667</v>
      </c>
      <c r="T438" s="13">
        <f t="shared" si="8"/>
        <v>11.6</v>
      </c>
      <c r="U438" s="13">
        <f t="shared" si="9"/>
        <v>-5.4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12</v>
      </c>
      <c r="C439" s="2">
        <v>90</v>
      </c>
      <c r="D439" s="2">
        <v>10.4</v>
      </c>
      <c r="E439" s="2">
        <v>12</v>
      </c>
      <c r="F439" s="2">
        <v>6.8</v>
      </c>
      <c r="G439" s="2">
        <v>10.8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11.7</v>
      </c>
      <c r="Q439">
        <v>11.6</v>
      </c>
      <c r="R439" s="5">
        <v>0.29861111111111099</v>
      </c>
      <c r="T439" s="13">
        <f t="shared" si="8"/>
        <v>11.7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12</v>
      </c>
      <c r="C440" s="2">
        <v>90</v>
      </c>
      <c r="D440" s="2">
        <v>10.4</v>
      </c>
      <c r="E440" s="2">
        <v>12</v>
      </c>
      <c r="F440" s="2">
        <v>2.2000000000000002</v>
      </c>
      <c r="G440" s="2">
        <v>9.6999999999999993</v>
      </c>
      <c r="H440" s="2">
        <v>1013.9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11.7</v>
      </c>
      <c r="Q440">
        <v>11.6</v>
      </c>
      <c r="R440" s="5">
        <v>0.29930555555555599</v>
      </c>
      <c r="T440" s="13">
        <f t="shared" si="8"/>
        <v>11.7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12</v>
      </c>
      <c r="C441" s="2">
        <v>90</v>
      </c>
      <c r="D441" s="2">
        <v>10.4</v>
      </c>
      <c r="E441" s="2">
        <v>12</v>
      </c>
      <c r="F441" s="2">
        <v>6.1</v>
      </c>
      <c r="G441" s="2">
        <v>9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11.7</v>
      </c>
      <c r="Q441">
        <v>11.6</v>
      </c>
      <c r="R441" s="5">
        <v>0.3</v>
      </c>
      <c r="T441" s="13">
        <f t="shared" si="8"/>
        <v>11.7</v>
      </c>
      <c r="U441" s="13">
        <f t="shared" si="9"/>
        <v>-5.3000000000000007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12</v>
      </c>
      <c r="C442" s="2">
        <v>90</v>
      </c>
      <c r="D442" s="2">
        <v>10.4</v>
      </c>
      <c r="E442" s="2">
        <v>12</v>
      </c>
      <c r="F442" s="2">
        <v>6.1</v>
      </c>
      <c r="G442" s="2">
        <v>9.6999999999999993</v>
      </c>
      <c r="H442" s="2">
        <v>1013.8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11.7</v>
      </c>
      <c r="Q442">
        <v>11.6</v>
      </c>
      <c r="R442" s="5">
        <v>0.30069444444444399</v>
      </c>
      <c r="T442" s="13">
        <f t="shared" si="8"/>
        <v>11.7</v>
      </c>
      <c r="U442" s="13">
        <f t="shared" si="9"/>
        <v>-5.3000000000000007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12</v>
      </c>
      <c r="C443" s="2">
        <v>90</v>
      </c>
      <c r="D443" s="2">
        <v>10.4</v>
      </c>
      <c r="E443" s="2">
        <v>12</v>
      </c>
      <c r="F443" s="2">
        <v>4.7</v>
      </c>
      <c r="G443" s="2">
        <v>5.8</v>
      </c>
      <c r="H443" s="2">
        <v>1014.1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11.7</v>
      </c>
      <c r="Q443">
        <v>11.6</v>
      </c>
      <c r="R443" s="5">
        <v>0.30138888888888898</v>
      </c>
      <c r="T443" s="13">
        <f t="shared" si="8"/>
        <v>11.7</v>
      </c>
      <c r="U443" s="13">
        <f t="shared" si="9"/>
        <v>-5.3000000000000007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12</v>
      </c>
      <c r="C444" s="2">
        <v>90</v>
      </c>
      <c r="D444" s="2">
        <v>10.4</v>
      </c>
      <c r="E444" s="2">
        <v>12</v>
      </c>
      <c r="F444" s="2">
        <v>4.7</v>
      </c>
      <c r="G444" s="2">
        <v>7.9</v>
      </c>
      <c r="H444" s="2">
        <v>1013.9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11.7</v>
      </c>
      <c r="Q444">
        <v>11.6</v>
      </c>
      <c r="R444" s="5">
        <v>0.30208333333333298</v>
      </c>
      <c r="T444" s="13">
        <f t="shared" si="8"/>
        <v>11.7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12</v>
      </c>
      <c r="C445" s="2">
        <v>90</v>
      </c>
      <c r="D445" s="2">
        <v>10.4</v>
      </c>
      <c r="E445" s="2">
        <v>12</v>
      </c>
      <c r="F445" s="2">
        <v>5.4</v>
      </c>
      <c r="G445" s="2">
        <v>6.5</v>
      </c>
      <c r="H445" s="2">
        <v>1013.8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11.7</v>
      </c>
      <c r="Q445">
        <v>11.6</v>
      </c>
      <c r="R445" s="5">
        <v>0.30277777777777798</v>
      </c>
      <c r="T445" s="13">
        <f t="shared" si="8"/>
        <v>11.7</v>
      </c>
      <c r="U445" s="13">
        <f t="shared" si="9"/>
        <v>-5.3000000000000007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12</v>
      </c>
      <c r="C446" s="2">
        <v>90</v>
      </c>
      <c r="D446" s="2">
        <v>10.4</v>
      </c>
      <c r="E446" s="2">
        <v>12</v>
      </c>
      <c r="F446" s="2">
        <v>10.1</v>
      </c>
      <c r="G446" s="2">
        <v>11.5</v>
      </c>
      <c r="H446" s="2">
        <v>1013.9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11.7</v>
      </c>
      <c r="Q446">
        <v>11.6</v>
      </c>
      <c r="R446" s="5">
        <v>0.30347222222222198</v>
      </c>
      <c r="T446" s="13">
        <f t="shared" si="8"/>
        <v>11.7</v>
      </c>
      <c r="U446" s="13">
        <f t="shared" si="9"/>
        <v>-5.3000000000000007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3.2</v>
      </c>
      <c r="G447" s="2">
        <v>9</v>
      </c>
      <c r="H447" s="2">
        <v>1014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11.7</v>
      </c>
      <c r="Q447">
        <v>11.6</v>
      </c>
      <c r="R447" s="5">
        <v>0.30416666666666697</v>
      </c>
      <c r="T447" s="13">
        <f t="shared" si="8"/>
        <v>11.7</v>
      </c>
      <c r="U447" s="13">
        <f t="shared" si="9"/>
        <v>-5.3000000000000007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7.9</v>
      </c>
      <c r="G448" s="2">
        <v>9</v>
      </c>
      <c r="H448" s="2">
        <v>1013.8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11.7</v>
      </c>
      <c r="Q448">
        <v>11.6</v>
      </c>
      <c r="R448" s="5">
        <v>0.30486111111111103</v>
      </c>
      <c r="T448" s="13">
        <f t="shared" si="8"/>
        <v>11.7</v>
      </c>
      <c r="U448" s="13">
        <f t="shared" si="9"/>
        <v>-5.3000000000000007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2.9</v>
      </c>
      <c r="G449" s="2">
        <v>5.4</v>
      </c>
      <c r="H449" s="2">
        <v>1014.1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9"/>
        <v>-5.3000000000000007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6.1</v>
      </c>
      <c r="G450" s="2">
        <v>7.2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3.6</v>
      </c>
      <c r="G451" s="2">
        <v>10.4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9"/>
        <v>-5.3000000000000007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12</v>
      </c>
      <c r="C452" s="2">
        <v>90</v>
      </c>
      <c r="D452" s="2">
        <v>10.4</v>
      </c>
      <c r="E452" s="2">
        <v>12</v>
      </c>
      <c r="F452" s="2">
        <v>10.8</v>
      </c>
      <c r="G452" s="2">
        <v>11.2</v>
      </c>
      <c r="H452" s="2">
        <v>1014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11.7</v>
      </c>
      <c r="Q452">
        <v>11.6</v>
      </c>
      <c r="R452" s="5">
        <v>0.30763888888888902</v>
      </c>
      <c r="T452" s="13">
        <f t="shared" si="8"/>
        <v>11.7</v>
      </c>
      <c r="U452" s="13">
        <f t="shared" si="9"/>
        <v>-5.3000000000000007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12</v>
      </c>
      <c r="C453" s="2">
        <v>90</v>
      </c>
      <c r="D453" s="2">
        <v>10.4</v>
      </c>
      <c r="E453" s="2">
        <v>12</v>
      </c>
      <c r="F453" s="2">
        <v>10.8</v>
      </c>
      <c r="G453" s="2">
        <v>14.4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11.7</v>
      </c>
      <c r="Q453">
        <v>11.6</v>
      </c>
      <c r="R453" s="5">
        <v>0.30833333333333302</v>
      </c>
      <c r="T453" s="13">
        <f t="shared" si="8"/>
        <v>11.7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12</v>
      </c>
      <c r="C454" s="2">
        <v>90</v>
      </c>
      <c r="D454" s="2">
        <v>10.4</v>
      </c>
      <c r="E454" s="2">
        <v>12</v>
      </c>
      <c r="F454" s="2">
        <v>14.8</v>
      </c>
      <c r="G454" s="2">
        <v>15.8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11.7</v>
      </c>
      <c r="Q454">
        <v>11.6</v>
      </c>
      <c r="R454" s="5">
        <v>0.30902777777777801</v>
      </c>
      <c r="T454" s="13">
        <f t="shared" si="8"/>
        <v>11.7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12</v>
      </c>
      <c r="C455" s="2">
        <v>90</v>
      </c>
      <c r="D455" s="2">
        <v>10.4</v>
      </c>
      <c r="E455" s="2">
        <v>12</v>
      </c>
      <c r="F455" s="2">
        <v>6.8</v>
      </c>
      <c r="G455" s="2">
        <v>6.8</v>
      </c>
      <c r="H455" s="2">
        <v>1013.9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11.7</v>
      </c>
      <c r="Q455">
        <v>11.6</v>
      </c>
      <c r="R455" s="5">
        <v>0.30972222222222201</v>
      </c>
      <c r="T455" s="13">
        <f t="shared" si="8"/>
        <v>11.7</v>
      </c>
      <c r="U455" s="13">
        <f t="shared" si="9"/>
        <v>-5.3000000000000007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12</v>
      </c>
      <c r="C456" s="2">
        <v>90</v>
      </c>
      <c r="D456" s="2">
        <v>10.4</v>
      </c>
      <c r="E456" s="2">
        <v>12</v>
      </c>
      <c r="F456" s="2">
        <v>4.3</v>
      </c>
      <c r="G456" s="2">
        <v>6.1</v>
      </c>
      <c r="H456" s="2">
        <v>1014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11.8</v>
      </c>
      <c r="Q456">
        <v>11.7</v>
      </c>
      <c r="R456" s="5">
        <v>0.31041666666666701</v>
      </c>
      <c r="T456" s="13">
        <f t="shared" si="8"/>
        <v>11.8</v>
      </c>
      <c r="U456" s="13">
        <f t="shared" si="9"/>
        <v>-5.1999999999999993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12</v>
      </c>
      <c r="C457" s="2">
        <v>90</v>
      </c>
      <c r="D457" s="2">
        <v>10.4</v>
      </c>
      <c r="E457" s="2">
        <v>12</v>
      </c>
      <c r="F457" s="2">
        <v>7.6</v>
      </c>
      <c r="G457" s="2">
        <v>11.5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11.7</v>
      </c>
      <c r="Q457">
        <v>11.6</v>
      </c>
      <c r="R457" s="5">
        <v>0.31111111111111101</v>
      </c>
      <c r="T457" s="13">
        <f t="shared" si="8"/>
        <v>11.7</v>
      </c>
      <c r="U457" s="13">
        <f t="shared" si="9"/>
        <v>-5.3000000000000007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12</v>
      </c>
      <c r="C458" s="2">
        <v>90</v>
      </c>
      <c r="D458" s="2">
        <v>10.4</v>
      </c>
      <c r="E458" s="2">
        <v>12</v>
      </c>
      <c r="F458" s="2">
        <v>6.5</v>
      </c>
      <c r="G458" s="2">
        <v>8.3000000000000007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11.8</v>
      </c>
      <c r="Q458">
        <v>11.7</v>
      </c>
      <c r="R458" s="5">
        <v>0.311805555555556</v>
      </c>
      <c r="T458" s="13">
        <f t="shared" si="8"/>
        <v>11.8</v>
      </c>
      <c r="U458" s="13">
        <f t="shared" si="9"/>
        <v>-5.1999999999999993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12</v>
      </c>
      <c r="C459" s="2">
        <v>90</v>
      </c>
      <c r="D459" s="2">
        <v>10.4</v>
      </c>
      <c r="E459" s="2">
        <v>12</v>
      </c>
      <c r="F459" s="2">
        <v>9.6999999999999993</v>
      </c>
      <c r="G459" s="2">
        <v>9.6999999999999993</v>
      </c>
      <c r="H459" s="2">
        <v>1014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11.8</v>
      </c>
      <c r="Q459">
        <v>11.7</v>
      </c>
      <c r="R459" s="5">
        <v>0.3125</v>
      </c>
      <c r="T459" s="13">
        <f t="shared" si="8"/>
        <v>11.8</v>
      </c>
      <c r="U459" s="13">
        <f t="shared" si="9"/>
        <v>-5.1999999999999993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12</v>
      </c>
      <c r="C460" s="2">
        <v>90</v>
      </c>
      <c r="D460" s="2">
        <v>10.4</v>
      </c>
      <c r="E460" s="2">
        <v>12</v>
      </c>
      <c r="F460" s="2">
        <v>8.6</v>
      </c>
      <c r="G460" s="2">
        <v>8.6</v>
      </c>
      <c r="H460" s="2">
        <v>1013.7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11.8</v>
      </c>
      <c r="Q460">
        <v>11.7</v>
      </c>
      <c r="R460" s="5">
        <v>0.313194444444444</v>
      </c>
      <c r="T460" s="13">
        <f t="shared" si="8"/>
        <v>11.8</v>
      </c>
      <c r="U460" s="13">
        <f t="shared" si="9"/>
        <v>-5.1999999999999993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12</v>
      </c>
      <c r="C461" s="2">
        <v>90</v>
      </c>
      <c r="D461" s="2">
        <v>10.4</v>
      </c>
      <c r="E461" s="2">
        <v>12</v>
      </c>
      <c r="F461" s="2">
        <v>4</v>
      </c>
      <c r="G461" s="2">
        <v>7.2</v>
      </c>
      <c r="H461" s="2">
        <v>1014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11.8</v>
      </c>
      <c r="Q461">
        <v>11.7</v>
      </c>
      <c r="R461" s="5">
        <v>0.31388888888888899</v>
      </c>
      <c r="T461" s="13">
        <f t="shared" si="8"/>
        <v>11.8</v>
      </c>
      <c r="U461" s="13">
        <f t="shared" si="9"/>
        <v>-5.1999999999999993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12</v>
      </c>
      <c r="C462" s="2">
        <v>90</v>
      </c>
      <c r="D462" s="2">
        <v>10.4</v>
      </c>
      <c r="E462" s="2">
        <v>12</v>
      </c>
      <c r="F462" s="2">
        <v>10.1</v>
      </c>
      <c r="G462" s="2">
        <v>10.8</v>
      </c>
      <c r="H462" s="2">
        <v>1013.9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11.8</v>
      </c>
      <c r="Q462">
        <v>11.7</v>
      </c>
      <c r="R462" s="5">
        <v>0.31458333333333299</v>
      </c>
      <c r="T462" s="13">
        <f t="shared" si="8"/>
        <v>11.8</v>
      </c>
      <c r="U462" s="13">
        <f t="shared" si="9"/>
        <v>-5.1999999999999993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12</v>
      </c>
      <c r="C463" s="2">
        <v>90</v>
      </c>
      <c r="D463" s="2">
        <v>10.4</v>
      </c>
      <c r="E463" s="2">
        <v>12</v>
      </c>
      <c r="F463" s="2">
        <v>4</v>
      </c>
      <c r="G463" s="2">
        <v>6.1</v>
      </c>
      <c r="H463" s="2">
        <v>1013.8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11.8</v>
      </c>
      <c r="Q463">
        <v>11.7</v>
      </c>
      <c r="R463" s="5">
        <v>0.31527777777777799</v>
      </c>
      <c r="T463" s="13">
        <f t="shared" ref="T463:T526" si="11">MAX(P463,Q463)</f>
        <v>11.8</v>
      </c>
      <c r="U463" s="13">
        <f t="shared" si="9"/>
        <v>-5.1999999999999993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12</v>
      </c>
      <c r="C464" s="2">
        <v>90</v>
      </c>
      <c r="D464" s="2">
        <v>10.4</v>
      </c>
      <c r="E464" s="2">
        <v>12</v>
      </c>
      <c r="F464" s="2">
        <v>3.2</v>
      </c>
      <c r="G464" s="2">
        <v>7.6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11.8</v>
      </c>
      <c r="Q464">
        <v>11.7</v>
      </c>
      <c r="R464" s="5">
        <v>0.31597222222222199</v>
      </c>
      <c r="T464" s="13">
        <f t="shared" si="11"/>
        <v>11.8</v>
      </c>
      <c r="U464" s="13">
        <f t="shared" ref="U464:U527" si="12">(T464-B464)-5</f>
        <v>-5.1999999999999993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12</v>
      </c>
      <c r="C465" s="2">
        <v>90</v>
      </c>
      <c r="D465" s="2">
        <v>10.4</v>
      </c>
      <c r="E465" s="2">
        <v>12</v>
      </c>
      <c r="F465" s="2">
        <v>1.8</v>
      </c>
      <c r="G465" s="2">
        <v>3.6</v>
      </c>
      <c r="H465" s="2">
        <v>1013.8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11.8</v>
      </c>
      <c r="Q465">
        <v>11.7</v>
      </c>
      <c r="R465" s="5">
        <v>0.31666666666666698</v>
      </c>
      <c r="T465" s="13">
        <f t="shared" si="11"/>
        <v>11.8</v>
      </c>
      <c r="U465" s="13">
        <f t="shared" si="12"/>
        <v>-5.1999999999999993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12</v>
      </c>
      <c r="C466" s="2">
        <v>90</v>
      </c>
      <c r="D466" s="2">
        <v>10.4</v>
      </c>
      <c r="E466" s="2">
        <v>12</v>
      </c>
      <c r="F466" s="2">
        <v>4.7</v>
      </c>
      <c r="G466" s="2">
        <v>6.8</v>
      </c>
      <c r="H466" s="2">
        <v>1014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11.8</v>
      </c>
      <c r="Q466">
        <v>11.7</v>
      </c>
      <c r="R466" s="5">
        <v>0.31736111111111098</v>
      </c>
      <c r="T466" s="13">
        <f t="shared" si="11"/>
        <v>11.8</v>
      </c>
      <c r="U466" s="13">
        <f t="shared" si="12"/>
        <v>-5.1999999999999993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12</v>
      </c>
      <c r="C467" s="2">
        <v>90</v>
      </c>
      <c r="D467" s="2">
        <v>10.4</v>
      </c>
      <c r="E467" s="2">
        <v>12</v>
      </c>
      <c r="F467" s="2">
        <v>10.8</v>
      </c>
      <c r="G467" s="2">
        <v>11.5</v>
      </c>
      <c r="H467" s="2">
        <v>1013.7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11.8</v>
      </c>
      <c r="Q467">
        <v>11.7</v>
      </c>
      <c r="R467" s="5">
        <v>0.31805555555555598</v>
      </c>
      <c r="T467" s="13">
        <f t="shared" si="11"/>
        <v>11.8</v>
      </c>
      <c r="U467" s="13">
        <f t="shared" si="12"/>
        <v>-5.1999999999999993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12</v>
      </c>
      <c r="C468" s="2">
        <v>90</v>
      </c>
      <c r="D468" s="2">
        <v>10.4</v>
      </c>
      <c r="E468" s="2">
        <v>12</v>
      </c>
      <c r="F468" s="2">
        <v>4.7</v>
      </c>
      <c r="G468" s="2">
        <v>10.8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11.8</v>
      </c>
      <c r="Q468">
        <v>11.7</v>
      </c>
      <c r="R468" s="5">
        <v>0.31874999999999998</v>
      </c>
      <c r="T468" s="13">
        <f t="shared" si="11"/>
        <v>11.8</v>
      </c>
      <c r="U468" s="13">
        <f t="shared" si="12"/>
        <v>-5.1999999999999993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12</v>
      </c>
      <c r="C469" s="2">
        <v>90</v>
      </c>
      <c r="D469" s="2">
        <v>10.4</v>
      </c>
      <c r="E469" s="2">
        <v>12</v>
      </c>
      <c r="F469" s="2">
        <v>9.4</v>
      </c>
      <c r="G469" s="2">
        <v>9.4</v>
      </c>
      <c r="H469" s="2">
        <v>1013.8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11.8</v>
      </c>
      <c r="Q469">
        <v>11.7</v>
      </c>
      <c r="R469" s="5">
        <v>0.31944444444444398</v>
      </c>
      <c r="T469" s="13">
        <f t="shared" si="11"/>
        <v>11.8</v>
      </c>
      <c r="U469" s="13">
        <f t="shared" si="12"/>
        <v>-5.1999999999999993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12</v>
      </c>
      <c r="C470" s="2">
        <v>90</v>
      </c>
      <c r="D470" s="2">
        <v>10.4</v>
      </c>
      <c r="E470" s="2">
        <v>12</v>
      </c>
      <c r="F470" s="2">
        <v>6.8</v>
      </c>
      <c r="G470" s="2">
        <v>8.6</v>
      </c>
      <c r="H470" s="2">
        <v>1013.9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11.8</v>
      </c>
      <c r="Q470">
        <v>11.7</v>
      </c>
      <c r="R470" s="5">
        <v>0.32013888888888897</v>
      </c>
      <c r="T470" s="13">
        <f t="shared" si="11"/>
        <v>11.8</v>
      </c>
      <c r="U470" s="13">
        <f t="shared" si="12"/>
        <v>-5.1999999999999993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12</v>
      </c>
      <c r="C471" s="2">
        <v>90</v>
      </c>
      <c r="D471" s="2">
        <v>10.4</v>
      </c>
      <c r="E471" s="2">
        <v>12</v>
      </c>
      <c r="F471" s="2">
        <v>8.6</v>
      </c>
      <c r="G471" s="2">
        <v>10.4</v>
      </c>
      <c r="H471" s="2">
        <v>1013.9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11.8</v>
      </c>
      <c r="Q471">
        <v>11.7</v>
      </c>
      <c r="R471" s="5">
        <v>0.32083333333333303</v>
      </c>
      <c r="T471" s="13">
        <f t="shared" si="11"/>
        <v>11.8</v>
      </c>
      <c r="U471" s="13">
        <f t="shared" si="12"/>
        <v>-5.1999999999999993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12</v>
      </c>
      <c r="C472" s="2">
        <v>90</v>
      </c>
      <c r="D472" s="2">
        <v>10.4</v>
      </c>
      <c r="E472" s="2">
        <v>12</v>
      </c>
      <c r="F472" s="2">
        <v>10.4</v>
      </c>
      <c r="G472" s="2">
        <v>12.2</v>
      </c>
      <c r="H472" s="2">
        <v>1013.8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11.8</v>
      </c>
      <c r="Q472">
        <v>11.7</v>
      </c>
      <c r="R472" s="5">
        <v>0.32152777777777802</v>
      </c>
      <c r="T472" s="13">
        <f t="shared" si="11"/>
        <v>11.8</v>
      </c>
      <c r="U472" s="13">
        <f t="shared" si="12"/>
        <v>-5.1999999999999993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12</v>
      </c>
      <c r="C473" s="2">
        <v>90</v>
      </c>
      <c r="D473" s="2">
        <v>10.4</v>
      </c>
      <c r="E473" s="2">
        <v>12</v>
      </c>
      <c r="F473" s="2">
        <v>5.8</v>
      </c>
      <c r="G473" s="2">
        <v>13</v>
      </c>
      <c r="H473" s="2">
        <v>1014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11.8</v>
      </c>
      <c r="Q473">
        <v>11.7</v>
      </c>
      <c r="R473" s="5">
        <v>0.32222222222222202</v>
      </c>
      <c r="T473" s="13">
        <f t="shared" si="11"/>
        <v>11.8</v>
      </c>
      <c r="U473" s="13">
        <f t="shared" si="12"/>
        <v>-5.1999999999999993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12</v>
      </c>
      <c r="C474" s="2">
        <v>90</v>
      </c>
      <c r="D474" s="2">
        <v>10.4</v>
      </c>
      <c r="E474" s="2">
        <v>12</v>
      </c>
      <c r="F474" s="2">
        <v>5.4</v>
      </c>
      <c r="G474" s="2">
        <v>5.4</v>
      </c>
      <c r="H474" s="2">
        <v>1013.9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11.8</v>
      </c>
      <c r="Q474">
        <v>11.7</v>
      </c>
      <c r="R474" s="5">
        <v>0.32291666666666702</v>
      </c>
      <c r="T474" s="13">
        <f t="shared" si="11"/>
        <v>11.8</v>
      </c>
      <c r="U474" s="13">
        <f t="shared" si="12"/>
        <v>-5.1999999999999993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12</v>
      </c>
      <c r="C475" s="2">
        <v>90</v>
      </c>
      <c r="D475" s="2">
        <v>10.4</v>
      </c>
      <c r="E475" s="2">
        <v>12</v>
      </c>
      <c r="F475" s="2">
        <v>6.8</v>
      </c>
      <c r="G475" s="2">
        <v>8.6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11.8</v>
      </c>
      <c r="Q475">
        <v>11.7</v>
      </c>
      <c r="R475" s="5">
        <v>0.32361111111111102</v>
      </c>
      <c r="T475" s="13">
        <f t="shared" si="11"/>
        <v>11.8</v>
      </c>
      <c r="U475" s="13">
        <f t="shared" si="12"/>
        <v>-5.1999999999999993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12</v>
      </c>
      <c r="C476" s="2">
        <v>90</v>
      </c>
      <c r="D476" s="2">
        <v>10.4</v>
      </c>
      <c r="E476" s="2">
        <v>12</v>
      </c>
      <c r="F476" s="2">
        <v>8.6</v>
      </c>
      <c r="G476" s="2">
        <v>8.6</v>
      </c>
      <c r="H476" s="2">
        <v>1014.1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11.8</v>
      </c>
      <c r="Q476">
        <v>11.7</v>
      </c>
      <c r="R476" s="5">
        <v>0.32430555555555601</v>
      </c>
      <c r="T476" s="13">
        <f t="shared" si="11"/>
        <v>11.8</v>
      </c>
      <c r="U476" s="13">
        <f t="shared" si="12"/>
        <v>-5.1999999999999993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12</v>
      </c>
      <c r="C477" s="2">
        <v>90</v>
      </c>
      <c r="D477" s="2">
        <v>10.4</v>
      </c>
      <c r="E477" s="2">
        <v>12</v>
      </c>
      <c r="F477" s="2">
        <v>4</v>
      </c>
      <c r="G477" s="2">
        <v>9.6999999999999993</v>
      </c>
      <c r="H477" s="2">
        <v>1013.7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11.8</v>
      </c>
      <c r="Q477">
        <v>11.7</v>
      </c>
      <c r="R477" s="5">
        <v>0.32500000000000001</v>
      </c>
      <c r="T477" s="13">
        <f t="shared" si="11"/>
        <v>11.8</v>
      </c>
      <c r="U477" s="13">
        <f t="shared" si="12"/>
        <v>-5.1999999999999993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12</v>
      </c>
      <c r="C478" s="2">
        <v>90</v>
      </c>
      <c r="D478" s="2">
        <v>10.4</v>
      </c>
      <c r="E478" s="2">
        <v>12</v>
      </c>
      <c r="F478" s="2">
        <v>6.8</v>
      </c>
      <c r="G478" s="2">
        <v>6.8</v>
      </c>
      <c r="H478" s="2">
        <v>1013.8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11.8</v>
      </c>
      <c r="Q478">
        <v>11.7</v>
      </c>
      <c r="R478" s="5">
        <v>0.32569444444444401</v>
      </c>
      <c r="T478" s="13">
        <f t="shared" si="11"/>
        <v>11.8</v>
      </c>
      <c r="U478" s="13">
        <f t="shared" si="12"/>
        <v>-5.1999999999999993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12</v>
      </c>
      <c r="C479" s="2">
        <v>90</v>
      </c>
      <c r="D479" s="2">
        <v>10.4</v>
      </c>
      <c r="E479" s="2">
        <v>12</v>
      </c>
      <c r="F479" s="2">
        <v>5</v>
      </c>
      <c r="G479" s="2">
        <v>6.1</v>
      </c>
      <c r="H479" s="2">
        <v>1013.7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11.8</v>
      </c>
      <c r="Q479">
        <v>11.7</v>
      </c>
      <c r="R479" s="5">
        <v>0.32638888888888901</v>
      </c>
      <c r="T479" s="13">
        <f t="shared" si="11"/>
        <v>11.8</v>
      </c>
      <c r="U479" s="13">
        <f t="shared" si="12"/>
        <v>-5.1999999999999993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3.2</v>
      </c>
      <c r="G480" s="2">
        <v>7.2</v>
      </c>
      <c r="H480" s="2">
        <v>1013.9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11.8</v>
      </c>
      <c r="Q480">
        <v>11.7</v>
      </c>
      <c r="R480" s="5">
        <v>0.327083333333333</v>
      </c>
      <c r="T480" s="13">
        <f t="shared" si="11"/>
        <v>11.8</v>
      </c>
      <c r="U480" s="13">
        <f t="shared" si="12"/>
        <v>-5.2999999999999989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12</v>
      </c>
      <c r="C481" s="2">
        <v>90</v>
      </c>
      <c r="D481" s="2">
        <v>10.4</v>
      </c>
      <c r="E481" s="2">
        <v>12</v>
      </c>
      <c r="F481" s="2">
        <v>6.8</v>
      </c>
      <c r="G481" s="2">
        <v>6.8</v>
      </c>
      <c r="H481" s="2">
        <v>1013.8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11.8</v>
      </c>
      <c r="Q481">
        <v>11.7</v>
      </c>
      <c r="R481" s="5">
        <v>0.327777777777778</v>
      </c>
      <c r="T481" s="13">
        <f t="shared" si="11"/>
        <v>11.8</v>
      </c>
      <c r="U481" s="13">
        <f t="shared" si="12"/>
        <v>-5.1999999999999993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12</v>
      </c>
      <c r="C482" s="2">
        <v>90</v>
      </c>
      <c r="D482" s="2">
        <v>10.4</v>
      </c>
      <c r="E482" s="2">
        <v>12</v>
      </c>
      <c r="F482" s="2">
        <v>5.8</v>
      </c>
      <c r="G482" s="2">
        <v>8.6</v>
      </c>
      <c r="H482" s="2">
        <v>1013.9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11.8</v>
      </c>
      <c r="Q482">
        <v>11.7</v>
      </c>
      <c r="R482" s="5">
        <v>0.328472222222222</v>
      </c>
      <c r="T482" s="13">
        <f t="shared" si="11"/>
        <v>11.8</v>
      </c>
      <c r="U482" s="13">
        <f t="shared" si="12"/>
        <v>-5.1999999999999993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6.1</v>
      </c>
      <c r="G483" s="2">
        <v>8.3000000000000007</v>
      </c>
      <c r="H483" s="2">
        <v>1013.8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11.8</v>
      </c>
      <c r="Q483">
        <v>11.7</v>
      </c>
      <c r="R483" s="5">
        <v>0.329166666666667</v>
      </c>
      <c r="T483" s="13">
        <f t="shared" si="11"/>
        <v>11.8</v>
      </c>
      <c r="U483" s="13">
        <f t="shared" si="12"/>
        <v>-5.1999999999999993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6.8</v>
      </c>
      <c r="G484" s="2">
        <v>7.6</v>
      </c>
      <c r="H484" s="2">
        <v>1013.7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11.8</v>
      </c>
      <c r="Q484">
        <v>11.7</v>
      </c>
      <c r="R484" s="5">
        <v>0.32986111111111099</v>
      </c>
      <c r="T484" s="13">
        <f t="shared" si="11"/>
        <v>11.8</v>
      </c>
      <c r="U484" s="13">
        <f t="shared" si="12"/>
        <v>-5.1999999999999993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2.9</v>
      </c>
      <c r="G485" s="2">
        <v>7.2</v>
      </c>
      <c r="H485" s="2">
        <v>1014.1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11.8</v>
      </c>
      <c r="Q485">
        <v>11.7</v>
      </c>
      <c r="R485" s="5">
        <v>0.33055555555555599</v>
      </c>
      <c r="T485" s="13">
        <f t="shared" si="11"/>
        <v>11.8</v>
      </c>
      <c r="U485" s="13">
        <f t="shared" si="12"/>
        <v>-5.1999999999999993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12.1</v>
      </c>
      <c r="C486" s="2">
        <v>90</v>
      </c>
      <c r="D486" s="2">
        <v>10.5</v>
      </c>
      <c r="E486" s="2">
        <v>12.1</v>
      </c>
      <c r="F486" s="2">
        <v>5</v>
      </c>
      <c r="G486" s="2">
        <v>6.5</v>
      </c>
      <c r="H486" s="2">
        <v>1013.8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11.8</v>
      </c>
      <c r="Q486">
        <v>11.7</v>
      </c>
      <c r="R486" s="5">
        <v>0.33124999999999999</v>
      </c>
      <c r="T486" s="13">
        <f t="shared" si="11"/>
        <v>11.8</v>
      </c>
      <c r="U486" s="13">
        <f t="shared" si="12"/>
        <v>-5.2999999999999989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12.1</v>
      </c>
      <c r="C487" s="2">
        <v>90</v>
      </c>
      <c r="D487" s="2">
        <v>10.5</v>
      </c>
      <c r="E487" s="2">
        <v>12.1</v>
      </c>
      <c r="F487" s="2">
        <v>2.2000000000000002</v>
      </c>
      <c r="G487" s="2">
        <v>7.6</v>
      </c>
      <c r="H487" s="2">
        <v>1013.8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11.8</v>
      </c>
      <c r="Q487">
        <v>11.7</v>
      </c>
      <c r="R487" s="5">
        <v>0.33194444444444399</v>
      </c>
      <c r="T487" s="13">
        <f t="shared" si="11"/>
        <v>11.8</v>
      </c>
      <c r="U487" s="13">
        <f t="shared" si="12"/>
        <v>-5.2999999999999989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12.1</v>
      </c>
      <c r="C488" s="2">
        <v>90</v>
      </c>
      <c r="D488" s="2">
        <v>10.5</v>
      </c>
      <c r="E488" s="2">
        <v>12.1</v>
      </c>
      <c r="F488" s="2">
        <v>4.3</v>
      </c>
      <c r="G488" s="2">
        <v>5.4</v>
      </c>
      <c r="H488" s="2">
        <v>1013.8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11.8</v>
      </c>
      <c r="Q488">
        <v>11.8</v>
      </c>
      <c r="R488" s="5">
        <v>0.33263888888888898</v>
      </c>
      <c r="T488" s="13">
        <f t="shared" si="11"/>
        <v>11.8</v>
      </c>
      <c r="U488" s="13">
        <f t="shared" si="12"/>
        <v>-5.2999999999999989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12.1</v>
      </c>
      <c r="C489" s="2">
        <v>90</v>
      </c>
      <c r="D489" s="2">
        <v>10.5</v>
      </c>
      <c r="E489" s="2">
        <v>12.1</v>
      </c>
      <c r="F489" s="2">
        <v>5</v>
      </c>
      <c r="G489" s="2">
        <v>5.8</v>
      </c>
      <c r="H489" s="2">
        <v>1013.9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11.8</v>
      </c>
      <c r="Q489">
        <v>11.7</v>
      </c>
      <c r="R489" s="5">
        <v>0.33333333333333298</v>
      </c>
      <c r="T489" s="13">
        <f t="shared" si="11"/>
        <v>11.8</v>
      </c>
      <c r="U489" s="13">
        <f t="shared" si="12"/>
        <v>-5.2999999999999989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12.1</v>
      </c>
      <c r="C490" s="2">
        <v>90</v>
      </c>
      <c r="D490" s="2">
        <v>10.5</v>
      </c>
      <c r="E490" s="2">
        <v>12.1</v>
      </c>
      <c r="F490" s="2">
        <v>3.2</v>
      </c>
      <c r="G490" s="2">
        <v>5</v>
      </c>
      <c r="H490" s="2">
        <v>1013.8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11.8</v>
      </c>
      <c r="Q490">
        <v>11.8</v>
      </c>
      <c r="R490" s="5">
        <v>0.33402777777777798</v>
      </c>
      <c r="T490" s="13">
        <f t="shared" si="11"/>
        <v>11.8</v>
      </c>
      <c r="U490" s="13">
        <f t="shared" si="12"/>
        <v>-5.2999999999999989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12.1</v>
      </c>
      <c r="C491" s="2">
        <v>90</v>
      </c>
      <c r="D491" s="2">
        <v>10.5</v>
      </c>
      <c r="E491" s="2">
        <v>12.1</v>
      </c>
      <c r="F491" s="2">
        <v>0</v>
      </c>
      <c r="G491" s="2">
        <v>3.6</v>
      </c>
      <c r="H491" s="2">
        <v>1013.8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11.8</v>
      </c>
      <c r="Q491">
        <v>11.7</v>
      </c>
      <c r="R491" s="5">
        <v>0.33472222222222198</v>
      </c>
      <c r="T491" s="13">
        <f t="shared" si="11"/>
        <v>11.8</v>
      </c>
      <c r="U491" s="13">
        <f t="shared" si="12"/>
        <v>-5.2999999999999989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12.1</v>
      </c>
      <c r="C492" s="2">
        <v>90</v>
      </c>
      <c r="D492" s="2">
        <v>10.5</v>
      </c>
      <c r="E492" s="2">
        <v>12.1</v>
      </c>
      <c r="F492" s="2">
        <v>2.5</v>
      </c>
      <c r="G492" s="2">
        <v>5.4</v>
      </c>
      <c r="H492" s="2">
        <v>1013.9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11.8</v>
      </c>
      <c r="Q492">
        <v>11.7</v>
      </c>
      <c r="R492" s="5">
        <v>0.33541666666666697</v>
      </c>
      <c r="T492" s="13">
        <f t="shared" si="11"/>
        <v>11.8</v>
      </c>
      <c r="U492" s="13">
        <f t="shared" si="12"/>
        <v>-5.2999999999999989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12.1</v>
      </c>
      <c r="C493" s="2">
        <v>90</v>
      </c>
      <c r="D493" s="2">
        <v>10.5</v>
      </c>
      <c r="E493" s="2">
        <v>12.1</v>
      </c>
      <c r="F493" s="2">
        <v>5.8</v>
      </c>
      <c r="G493" s="2">
        <v>7.2</v>
      </c>
      <c r="H493" s="2">
        <v>1013.9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11.8</v>
      </c>
      <c r="Q493">
        <v>11.7</v>
      </c>
      <c r="R493" s="5">
        <v>0.33611111111111103</v>
      </c>
      <c r="T493" s="13">
        <f t="shared" si="11"/>
        <v>11.8</v>
      </c>
      <c r="U493" s="13">
        <f t="shared" si="12"/>
        <v>-5.2999999999999989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12.1</v>
      </c>
      <c r="C494" s="2">
        <v>90</v>
      </c>
      <c r="D494" s="2">
        <v>10.5</v>
      </c>
      <c r="E494" s="2">
        <v>12.1</v>
      </c>
      <c r="F494" s="2">
        <v>7.9</v>
      </c>
      <c r="G494" s="2">
        <v>7.9</v>
      </c>
      <c r="H494" s="2">
        <v>1013.7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11.8</v>
      </c>
      <c r="Q494">
        <v>11.8</v>
      </c>
      <c r="R494" s="5">
        <v>0.33680555555555602</v>
      </c>
      <c r="T494" s="13">
        <f t="shared" si="11"/>
        <v>11.8</v>
      </c>
      <c r="U494" s="13">
        <f t="shared" si="12"/>
        <v>-5.2999999999999989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12.1</v>
      </c>
      <c r="C495" s="2">
        <v>90</v>
      </c>
      <c r="D495" s="2">
        <v>10.5</v>
      </c>
      <c r="E495" s="2">
        <v>12.1</v>
      </c>
      <c r="F495" s="2">
        <v>12.2</v>
      </c>
      <c r="G495" s="2">
        <v>13.3</v>
      </c>
      <c r="H495" s="2">
        <v>1013.7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11.8</v>
      </c>
      <c r="Q495">
        <v>11.7</v>
      </c>
      <c r="R495" s="5">
        <v>0.33750000000000002</v>
      </c>
      <c r="T495" s="13">
        <f t="shared" si="11"/>
        <v>11.8</v>
      </c>
      <c r="U495" s="13">
        <f t="shared" si="12"/>
        <v>-5.2999999999999989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5.8</v>
      </c>
      <c r="G496" s="2">
        <v>10.1</v>
      </c>
      <c r="H496" s="2">
        <v>1013.9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11.8</v>
      </c>
      <c r="Q496">
        <v>11.7</v>
      </c>
      <c r="R496" s="5">
        <v>0.33819444444444402</v>
      </c>
      <c r="T496" s="13">
        <f t="shared" si="11"/>
        <v>11.8</v>
      </c>
      <c r="U496" s="13">
        <f t="shared" si="12"/>
        <v>-5.3999999999999986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7.9</v>
      </c>
      <c r="G497" s="2">
        <v>11.5</v>
      </c>
      <c r="H497" s="2">
        <v>1013.9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11.8</v>
      </c>
      <c r="Q497">
        <v>11.7</v>
      </c>
      <c r="R497" s="5">
        <v>0.33888888888888902</v>
      </c>
      <c r="T497" s="13">
        <f t="shared" si="11"/>
        <v>11.8</v>
      </c>
      <c r="U497" s="13">
        <f t="shared" si="12"/>
        <v>-5.3999999999999986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12.2</v>
      </c>
      <c r="C498" s="2">
        <v>89</v>
      </c>
      <c r="D498" s="2">
        <v>10.4</v>
      </c>
      <c r="E498" s="2">
        <v>12.2</v>
      </c>
      <c r="F498" s="2">
        <v>9.6999999999999993</v>
      </c>
      <c r="G498" s="2">
        <v>14.8</v>
      </c>
      <c r="H498" s="2">
        <v>1013.9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11.8</v>
      </c>
      <c r="Q498">
        <v>11.8</v>
      </c>
      <c r="R498" s="5">
        <v>0.33958333333333302</v>
      </c>
      <c r="T498" s="13">
        <f t="shared" si="11"/>
        <v>11.8</v>
      </c>
      <c r="U498" s="13">
        <f t="shared" si="12"/>
        <v>-5.3999999999999986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12.2</v>
      </c>
      <c r="C499" s="2">
        <v>89</v>
      </c>
      <c r="D499" s="2">
        <v>10.4</v>
      </c>
      <c r="E499" s="2">
        <v>12.2</v>
      </c>
      <c r="F499" s="2">
        <v>4</v>
      </c>
      <c r="G499" s="2">
        <v>5.8</v>
      </c>
      <c r="H499" s="2">
        <v>1013.7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11.8</v>
      </c>
      <c r="Q499">
        <v>11.8</v>
      </c>
      <c r="R499" s="5">
        <v>0.34027777777777801</v>
      </c>
      <c r="T499" s="13">
        <f t="shared" si="11"/>
        <v>11.8</v>
      </c>
      <c r="U499" s="13">
        <f t="shared" si="12"/>
        <v>-5.3999999999999986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12.2</v>
      </c>
      <c r="C500" s="2">
        <v>89</v>
      </c>
      <c r="D500" s="2">
        <v>10.4</v>
      </c>
      <c r="E500" s="2">
        <v>12.2</v>
      </c>
      <c r="F500" s="2">
        <v>5</v>
      </c>
      <c r="G500" s="2">
        <v>5.4</v>
      </c>
      <c r="H500" s="2">
        <v>1013.8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11.8</v>
      </c>
      <c r="Q500">
        <v>11.8</v>
      </c>
      <c r="R500" s="5">
        <v>0.34097222222222201</v>
      </c>
      <c r="T500" s="13">
        <f t="shared" si="11"/>
        <v>11.8</v>
      </c>
      <c r="U500" s="13">
        <f t="shared" si="12"/>
        <v>-5.3999999999999986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12.2</v>
      </c>
      <c r="C501" s="2">
        <v>89</v>
      </c>
      <c r="D501" s="2">
        <v>10.4</v>
      </c>
      <c r="E501" s="2">
        <v>12.2</v>
      </c>
      <c r="F501" s="2">
        <v>2.9</v>
      </c>
      <c r="G501" s="2">
        <v>5</v>
      </c>
      <c r="H501" s="2">
        <v>1013.8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11.8</v>
      </c>
      <c r="Q501">
        <v>11.8</v>
      </c>
      <c r="R501" s="5">
        <v>0.34166666666666701</v>
      </c>
      <c r="T501" s="13">
        <f t="shared" si="11"/>
        <v>11.8</v>
      </c>
      <c r="U501" s="13">
        <f t="shared" si="12"/>
        <v>-5.3999999999999986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5.8</v>
      </c>
      <c r="H502" s="2">
        <v>1013.7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11.8</v>
      </c>
      <c r="Q502">
        <v>11.8</v>
      </c>
      <c r="R502" s="5">
        <v>0.34236111111111101</v>
      </c>
      <c r="T502" s="13">
        <f t="shared" si="11"/>
        <v>11.8</v>
      </c>
      <c r="U502" s="13">
        <f t="shared" si="12"/>
        <v>-5.3999999999999986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5</v>
      </c>
      <c r="G503" s="2">
        <v>9</v>
      </c>
      <c r="H503" s="2">
        <v>1013.7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11.8</v>
      </c>
      <c r="Q503">
        <v>11.8</v>
      </c>
      <c r="R503" s="5">
        <v>0.343055555555556</v>
      </c>
      <c r="T503" s="13">
        <f t="shared" si="11"/>
        <v>11.8</v>
      </c>
      <c r="U503" s="13">
        <f t="shared" si="12"/>
        <v>-5.3999999999999986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4.3</v>
      </c>
      <c r="G504" s="2">
        <v>5</v>
      </c>
      <c r="H504" s="2">
        <v>1013.7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11.8</v>
      </c>
      <c r="Q504">
        <v>11.8</v>
      </c>
      <c r="R504" s="5">
        <v>0.34375</v>
      </c>
      <c r="T504" s="13">
        <f t="shared" si="11"/>
        <v>11.8</v>
      </c>
      <c r="U504" s="13">
        <f t="shared" si="12"/>
        <v>-5.3999999999999986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5</v>
      </c>
      <c r="G505" s="2">
        <v>7.6</v>
      </c>
      <c r="H505" s="2">
        <v>1013.6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11.8</v>
      </c>
      <c r="Q505">
        <v>11.8</v>
      </c>
      <c r="R505" s="5">
        <v>0.344444444444444</v>
      </c>
      <c r="T505" s="13">
        <f t="shared" si="11"/>
        <v>11.8</v>
      </c>
      <c r="U505" s="13">
        <f t="shared" si="12"/>
        <v>-5.3999999999999986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6.8</v>
      </c>
      <c r="G506" s="2">
        <v>6.8</v>
      </c>
      <c r="H506" s="2">
        <v>1013.6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11.9</v>
      </c>
      <c r="Q506">
        <v>11.8</v>
      </c>
      <c r="R506" s="5">
        <v>0.34513888888888899</v>
      </c>
      <c r="T506" s="13">
        <f t="shared" si="11"/>
        <v>11.9</v>
      </c>
      <c r="U506" s="13">
        <f t="shared" si="12"/>
        <v>-5.2999999999999989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6.5</v>
      </c>
      <c r="G507" s="2">
        <v>7.6</v>
      </c>
      <c r="H507" s="2">
        <v>1013.8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11.9</v>
      </c>
      <c r="Q507">
        <v>11.8</v>
      </c>
      <c r="R507" s="5">
        <v>0.34583333333333299</v>
      </c>
      <c r="T507" s="13">
        <f t="shared" si="11"/>
        <v>11.9</v>
      </c>
      <c r="U507" s="13">
        <f t="shared" si="12"/>
        <v>-5.2999999999999989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6.5</v>
      </c>
      <c r="G508" s="2">
        <v>12.2</v>
      </c>
      <c r="H508" s="2">
        <v>1013.7</v>
      </c>
      <c r="I508" s="2">
        <v>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11.9</v>
      </c>
      <c r="Q508">
        <v>11.8</v>
      </c>
      <c r="R508" s="5">
        <v>0.34652777777777799</v>
      </c>
      <c r="T508" s="13">
        <f t="shared" si="11"/>
        <v>11.9</v>
      </c>
      <c r="U508" s="13">
        <f t="shared" si="12"/>
        <v>-5.2999999999999989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3.6</v>
      </c>
      <c r="G509" s="2">
        <v>6.8</v>
      </c>
      <c r="H509" s="2">
        <v>1013.7</v>
      </c>
      <c r="I509" s="2">
        <v>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11.9</v>
      </c>
      <c r="Q509">
        <v>11.8</v>
      </c>
      <c r="R509" s="5">
        <v>0.34722222222222199</v>
      </c>
      <c r="T509" s="13">
        <f t="shared" si="11"/>
        <v>11.9</v>
      </c>
      <c r="U509" s="13">
        <f t="shared" si="12"/>
        <v>-5.2999999999999989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7.9</v>
      </c>
      <c r="H510" s="2">
        <v>1013.6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11.9</v>
      </c>
      <c r="Q510">
        <v>11.8</v>
      </c>
      <c r="R510" s="5">
        <v>0.34791666666666698</v>
      </c>
      <c r="T510" s="13">
        <f t="shared" si="11"/>
        <v>11.9</v>
      </c>
      <c r="U510" s="13">
        <f t="shared" si="12"/>
        <v>-5.2999999999999989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6.5</v>
      </c>
      <c r="H511" s="2">
        <v>1013.7</v>
      </c>
      <c r="I511" s="2">
        <v>10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11.9</v>
      </c>
      <c r="Q511">
        <v>11.8</v>
      </c>
      <c r="R511" s="5">
        <v>0.34861111111111098</v>
      </c>
      <c r="T511" s="13">
        <f t="shared" si="11"/>
        <v>11.9</v>
      </c>
      <c r="U511" s="13">
        <f t="shared" si="12"/>
        <v>-5.2999999999999989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8.3000000000000007</v>
      </c>
      <c r="G512" s="2">
        <v>11.9</v>
      </c>
      <c r="H512" s="2">
        <v>1013.5</v>
      </c>
      <c r="I512" s="2">
        <v>10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11.9</v>
      </c>
      <c r="Q512">
        <v>11.9</v>
      </c>
      <c r="R512" s="5">
        <v>0.34930555555555598</v>
      </c>
      <c r="T512" s="13">
        <f t="shared" si="11"/>
        <v>11.9</v>
      </c>
      <c r="U512" s="13">
        <f t="shared" si="12"/>
        <v>-5.2999999999999989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6.1</v>
      </c>
      <c r="G513" s="2">
        <v>10.4</v>
      </c>
      <c r="H513" s="2">
        <v>1013.4</v>
      </c>
      <c r="I513" s="2">
        <v>10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11.9</v>
      </c>
      <c r="Q513">
        <v>11.8</v>
      </c>
      <c r="R513" s="5">
        <v>0.35</v>
      </c>
      <c r="T513" s="13">
        <f t="shared" si="11"/>
        <v>11.9</v>
      </c>
      <c r="U513" s="13">
        <f t="shared" si="12"/>
        <v>-5.2999999999999989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7.9</v>
      </c>
      <c r="G514" s="2">
        <v>13.3</v>
      </c>
      <c r="H514" s="2">
        <v>1013.6</v>
      </c>
      <c r="I514" s="2">
        <v>20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11.9</v>
      </c>
      <c r="Q514">
        <v>11.8</v>
      </c>
      <c r="R514" s="5">
        <v>0.35069444444444398</v>
      </c>
      <c r="T514" s="13">
        <f t="shared" si="11"/>
        <v>11.9</v>
      </c>
      <c r="U514" s="13">
        <f t="shared" si="12"/>
        <v>-5.2999999999999989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5</v>
      </c>
      <c r="G515" s="2">
        <v>6.1</v>
      </c>
      <c r="H515" s="2">
        <v>1013.6</v>
      </c>
      <c r="I515" s="2">
        <v>20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11.9</v>
      </c>
      <c r="Q515">
        <v>11.8</v>
      </c>
      <c r="R515" s="5">
        <v>0.35138888888888897</v>
      </c>
      <c r="T515" s="13">
        <f t="shared" si="11"/>
        <v>11.9</v>
      </c>
      <c r="U515" s="13">
        <f t="shared" si="12"/>
        <v>-5.2999999999999989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9.6999999999999993</v>
      </c>
      <c r="G516" s="2">
        <v>9.6999999999999993</v>
      </c>
      <c r="H516" s="2">
        <v>1013.6</v>
      </c>
      <c r="I516" s="2">
        <v>30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11.9</v>
      </c>
      <c r="Q516">
        <v>11.9</v>
      </c>
      <c r="R516" s="5">
        <v>0.35208333333333303</v>
      </c>
      <c r="T516" s="13">
        <f t="shared" si="11"/>
        <v>11.9</v>
      </c>
      <c r="U516" s="13">
        <f t="shared" si="12"/>
        <v>-5.2999999999999989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12.3</v>
      </c>
      <c r="C517" s="2">
        <v>89</v>
      </c>
      <c r="D517" s="2">
        <v>10.5</v>
      </c>
      <c r="E517" s="2">
        <v>12.3</v>
      </c>
      <c r="F517" s="2">
        <v>3.6</v>
      </c>
      <c r="G517" s="2">
        <v>9.6999999999999993</v>
      </c>
      <c r="H517" s="2">
        <v>1014</v>
      </c>
      <c r="I517" s="2">
        <v>30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11.9</v>
      </c>
      <c r="Q517">
        <v>11.9</v>
      </c>
      <c r="R517" s="5">
        <v>0.35277777777777802</v>
      </c>
      <c r="T517" s="13">
        <f t="shared" si="11"/>
        <v>11.9</v>
      </c>
      <c r="U517" s="13">
        <f t="shared" si="12"/>
        <v>-5.4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12.3</v>
      </c>
      <c r="C518" s="2">
        <v>89</v>
      </c>
      <c r="D518" s="2">
        <v>10.5</v>
      </c>
      <c r="E518" s="2">
        <v>12.3</v>
      </c>
      <c r="F518" s="2">
        <v>11.5</v>
      </c>
      <c r="G518" s="2">
        <v>11.9</v>
      </c>
      <c r="H518" s="2">
        <v>1013.5</v>
      </c>
      <c r="I518" s="2">
        <v>40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11.9</v>
      </c>
      <c r="Q518">
        <v>11.9</v>
      </c>
      <c r="R518" s="5">
        <v>0.35347222222222202</v>
      </c>
      <c r="T518" s="13">
        <f t="shared" si="11"/>
        <v>11.9</v>
      </c>
      <c r="U518" s="13">
        <f t="shared" si="12"/>
        <v>-5.4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12.3</v>
      </c>
      <c r="C519" s="2">
        <v>89</v>
      </c>
      <c r="D519" s="2">
        <v>10.5</v>
      </c>
      <c r="E519" s="2">
        <v>12.3</v>
      </c>
      <c r="F519" s="2">
        <v>5.8</v>
      </c>
      <c r="G519" s="2">
        <v>9</v>
      </c>
      <c r="H519" s="2">
        <v>1013.6</v>
      </c>
      <c r="I519" s="2">
        <v>40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11.9</v>
      </c>
      <c r="Q519">
        <v>11.9</v>
      </c>
      <c r="R519" s="5">
        <v>0.35416666666666702</v>
      </c>
      <c r="T519" s="13">
        <f t="shared" si="11"/>
        <v>11.9</v>
      </c>
      <c r="U519" s="13">
        <f t="shared" si="12"/>
        <v>-5.4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12.3</v>
      </c>
      <c r="C520" s="2">
        <v>89</v>
      </c>
      <c r="D520" s="2">
        <v>10.5</v>
      </c>
      <c r="E520" s="2">
        <v>12.3</v>
      </c>
      <c r="F520" s="2">
        <v>6.1</v>
      </c>
      <c r="G520" s="2">
        <v>11.5</v>
      </c>
      <c r="H520" s="2">
        <v>1013.6</v>
      </c>
      <c r="I520" s="2">
        <v>50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11.9</v>
      </c>
      <c r="Q520">
        <v>11.9</v>
      </c>
      <c r="R520" s="5">
        <v>0.35486111111111102</v>
      </c>
      <c r="T520" s="13">
        <f t="shared" si="11"/>
        <v>11.9</v>
      </c>
      <c r="U520" s="13">
        <f t="shared" si="12"/>
        <v>-5.4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12.3</v>
      </c>
      <c r="C521" s="2">
        <v>89</v>
      </c>
      <c r="D521" s="2">
        <v>10.5</v>
      </c>
      <c r="E521" s="2">
        <v>12.3</v>
      </c>
      <c r="F521" s="2">
        <v>6.1</v>
      </c>
      <c r="G521" s="2">
        <v>7.2</v>
      </c>
      <c r="H521" s="2">
        <v>1013.7</v>
      </c>
      <c r="I521" s="2">
        <v>60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11.9</v>
      </c>
      <c r="Q521">
        <v>11.9</v>
      </c>
      <c r="R521" s="5">
        <v>0.35555555555555601</v>
      </c>
      <c r="T521" s="13">
        <f t="shared" si="11"/>
        <v>11.9</v>
      </c>
      <c r="U521" s="13">
        <f t="shared" si="12"/>
        <v>-5.4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12.3</v>
      </c>
      <c r="C522" s="2">
        <v>89</v>
      </c>
      <c r="D522" s="2">
        <v>10.5</v>
      </c>
      <c r="E522" s="2">
        <v>12.3</v>
      </c>
      <c r="F522" s="2">
        <v>7.2</v>
      </c>
      <c r="G522" s="2">
        <v>9.6999999999999993</v>
      </c>
      <c r="H522" s="2">
        <v>1013.5</v>
      </c>
      <c r="I522" s="2">
        <v>70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11.9</v>
      </c>
      <c r="Q522">
        <v>11.9</v>
      </c>
      <c r="R522" s="5">
        <v>0.35625000000000001</v>
      </c>
      <c r="T522" s="13">
        <f t="shared" si="11"/>
        <v>11.9</v>
      </c>
      <c r="U522" s="13">
        <f t="shared" si="12"/>
        <v>-5.4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12.3</v>
      </c>
      <c r="C523" s="2">
        <v>89</v>
      </c>
      <c r="D523" s="2">
        <v>10.5</v>
      </c>
      <c r="E523" s="2">
        <v>12.3</v>
      </c>
      <c r="F523" s="2">
        <v>5</v>
      </c>
      <c r="G523" s="2">
        <v>10.8</v>
      </c>
      <c r="H523" s="2">
        <v>1013.4</v>
      </c>
      <c r="I523" s="2">
        <v>80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11.9</v>
      </c>
      <c r="Q523">
        <v>11.9</v>
      </c>
      <c r="R523" s="5">
        <v>0.35694444444444401</v>
      </c>
      <c r="T523" s="13">
        <f t="shared" si="11"/>
        <v>11.9</v>
      </c>
      <c r="U523" s="13">
        <f t="shared" si="12"/>
        <v>-5.4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12.3</v>
      </c>
      <c r="C524" s="2">
        <v>89</v>
      </c>
      <c r="D524" s="2">
        <v>10.5</v>
      </c>
      <c r="E524" s="2">
        <v>12.3</v>
      </c>
      <c r="F524" s="2">
        <v>6.5</v>
      </c>
      <c r="G524" s="2">
        <v>6.5</v>
      </c>
      <c r="H524" s="2">
        <v>1013.5</v>
      </c>
      <c r="I524" s="2">
        <v>90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11.9</v>
      </c>
      <c r="Q524">
        <v>11.9</v>
      </c>
      <c r="R524" s="5">
        <v>0.35763888888888901</v>
      </c>
      <c r="T524" s="13">
        <f t="shared" si="11"/>
        <v>11.9</v>
      </c>
      <c r="U524" s="13">
        <f t="shared" si="12"/>
        <v>-5.4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12.3</v>
      </c>
      <c r="C525" s="2">
        <v>89</v>
      </c>
      <c r="D525" s="2">
        <v>10.5</v>
      </c>
      <c r="E525" s="2">
        <v>12.3</v>
      </c>
      <c r="F525" s="2">
        <v>3.6</v>
      </c>
      <c r="G525" s="2">
        <v>8.3000000000000007</v>
      </c>
      <c r="H525" s="2">
        <v>1013.5</v>
      </c>
      <c r="I525" s="2">
        <v>110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11.9</v>
      </c>
      <c r="Q525">
        <v>11.9</v>
      </c>
      <c r="R525" s="5">
        <v>0.358333333333333</v>
      </c>
      <c r="T525" s="13">
        <f t="shared" si="11"/>
        <v>11.9</v>
      </c>
      <c r="U525" s="13">
        <f t="shared" si="12"/>
        <v>-5.4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12.3</v>
      </c>
      <c r="C526" s="2">
        <v>89</v>
      </c>
      <c r="D526" s="2">
        <v>10.5</v>
      </c>
      <c r="E526" s="2">
        <v>12.3</v>
      </c>
      <c r="F526" s="2">
        <v>3.2</v>
      </c>
      <c r="G526" s="2">
        <v>4.7</v>
      </c>
      <c r="H526" s="2">
        <v>1013.6</v>
      </c>
      <c r="I526" s="2">
        <v>120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11.9</v>
      </c>
      <c r="Q526">
        <v>11.9</v>
      </c>
      <c r="R526" s="5">
        <v>0.359027777777778</v>
      </c>
      <c r="T526" s="13">
        <f t="shared" si="11"/>
        <v>11.9</v>
      </c>
      <c r="U526" s="13">
        <f t="shared" si="12"/>
        <v>-5.4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12.3</v>
      </c>
      <c r="C527" s="2">
        <v>89</v>
      </c>
      <c r="D527" s="2">
        <v>10.5</v>
      </c>
      <c r="E527" s="2">
        <v>12.3</v>
      </c>
      <c r="F527" s="2">
        <v>5</v>
      </c>
      <c r="G527" s="2">
        <v>5</v>
      </c>
      <c r="H527" s="2">
        <v>1013.5</v>
      </c>
      <c r="I527" s="2">
        <v>140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11.9</v>
      </c>
      <c r="Q527">
        <v>11.9</v>
      </c>
      <c r="R527" s="5">
        <v>0.359722222222222</v>
      </c>
      <c r="T527" s="13">
        <f t="shared" ref="T527:T590" si="14">MAX(P527,Q527)</f>
        <v>11.9</v>
      </c>
      <c r="U527" s="13">
        <f t="shared" si="12"/>
        <v>-5.4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12.2</v>
      </c>
      <c r="C528" s="2">
        <v>89</v>
      </c>
      <c r="D528" s="2">
        <v>10.4</v>
      </c>
      <c r="E528" s="2">
        <v>12.2</v>
      </c>
      <c r="F528" s="2">
        <v>6.5</v>
      </c>
      <c r="G528" s="2">
        <v>14.8</v>
      </c>
      <c r="H528" s="2">
        <v>1013.4</v>
      </c>
      <c r="I528" s="2">
        <v>160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11.9</v>
      </c>
      <c r="Q528">
        <v>11.9</v>
      </c>
      <c r="R528" s="5">
        <v>0.360416666666667</v>
      </c>
      <c r="T528" s="13">
        <f t="shared" si="14"/>
        <v>11.9</v>
      </c>
      <c r="U528" s="13">
        <f t="shared" ref="U528:U591" si="15">(T528-B528)-5</f>
        <v>-5.2999999999999989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12.2</v>
      </c>
      <c r="C529" s="2">
        <v>89</v>
      </c>
      <c r="D529" s="2">
        <v>10.4</v>
      </c>
      <c r="E529" s="2">
        <v>12.2</v>
      </c>
      <c r="F529" s="2">
        <v>5.8</v>
      </c>
      <c r="G529" s="2">
        <v>10.1</v>
      </c>
      <c r="H529" s="2">
        <v>1013.5</v>
      </c>
      <c r="I529" s="2">
        <v>180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11.9</v>
      </c>
      <c r="Q529">
        <v>11.9</v>
      </c>
      <c r="R529" s="5">
        <v>0.36111111111111099</v>
      </c>
      <c r="T529" s="13">
        <f t="shared" si="14"/>
        <v>11.9</v>
      </c>
      <c r="U529" s="13">
        <f t="shared" si="15"/>
        <v>-5.2999999999999989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12.3</v>
      </c>
      <c r="C530" s="2">
        <v>89</v>
      </c>
      <c r="D530" s="2">
        <v>10.5</v>
      </c>
      <c r="E530" s="2">
        <v>12.3</v>
      </c>
      <c r="F530" s="2">
        <v>6.1</v>
      </c>
      <c r="G530" s="2">
        <v>9.4</v>
      </c>
      <c r="H530" s="2">
        <v>1013.3</v>
      </c>
      <c r="I530" s="2">
        <v>200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11.9</v>
      </c>
      <c r="Q530">
        <v>11.9</v>
      </c>
      <c r="R530" s="5">
        <v>0.36180555555555599</v>
      </c>
      <c r="T530" s="13">
        <f t="shared" si="14"/>
        <v>11.9</v>
      </c>
      <c r="U530" s="13">
        <f t="shared" si="15"/>
        <v>-5.4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12.3</v>
      </c>
      <c r="C531" s="2">
        <v>89</v>
      </c>
      <c r="D531" s="2">
        <v>10.5</v>
      </c>
      <c r="E531" s="2">
        <v>12.3</v>
      </c>
      <c r="F531" s="2">
        <v>6.1</v>
      </c>
      <c r="G531" s="2">
        <v>10.4</v>
      </c>
      <c r="H531" s="2">
        <v>1013.4</v>
      </c>
      <c r="I531" s="2">
        <v>220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11.9</v>
      </c>
      <c r="Q531">
        <v>11.9</v>
      </c>
      <c r="R531" s="5">
        <v>0.36249999999999999</v>
      </c>
      <c r="T531" s="13">
        <f t="shared" si="14"/>
        <v>11.9</v>
      </c>
      <c r="U531" s="13">
        <f t="shared" si="15"/>
        <v>-5.4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12.2</v>
      </c>
      <c r="C532" s="2">
        <v>89</v>
      </c>
      <c r="D532" s="2">
        <v>10.4</v>
      </c>
      <c r="E532" s="2">
        <v>12.2</v>
      </c>
      <c r="F532" s="2">
        <v>1.8</v>
      </c>
      <c r="G532" s="2">
        <v>8.6</v>
      </c>
      <c r="H532" s="2">
        <v>1013.4</v>
      </c>
      <c r="I532" s="2">
        <v>250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11.9</v>
      </c>
      <c r="Q532">
        <v>11.9</v>
      </c>
      <c r="R532" s="5">
        <v>0.36319444444444399</v>
      </c>
      <c r="T532" s="13">
        <f t="shared" si="14"/>
        <v>11.9</v>
      </c>
      <c r="U532" s="13">
        <f t="shared" si="15"/>
        <v>-5.2999999999999989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12.2</v>
      </c>
      <c r="C533" s="2">
        <v>89</v>
      </c>
      <c r="D533" s="2">
        <v>10.4</v>
      </c>
      <c r="E533" s="2">
        <v>12.2</v>
      </c>
      <c r="F533" s="2">
        <v>6.8</v>
      </c>
      <c r="G533" s="2">
        <v>9</v>
      </c>
      <c r="H533" s="2">
        <v>1013.5</v>
      </c>
      <c r="I533" s="2">
        <v>270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11.9</v>
      </c>
      <c r="Q533">
        <v>11.9</v>
      </c>
      <c r="R533" s="5">
        <v>0.36388888888888898</v>
      </c>
      <c r="T533" s="13">
        <f t="shared" si="14"/>
        <v>11.9</v>
      </c>
      <c r="U533" s="13">
        <f t="shared" si="15"/>
        <v>-5.2999999999999989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12.2</v>
      </c>
      <c r="C534" s="2">
        <v>89</v>
      </c>
      <c r="D534" s="2">
        <v>10.4</v>
      </c>
      <c r="E534" s="2">
        <v>12.2</v>
      </c>
      <c r="F534" s="2">
        <v>7.2</v>
      </c>
      <c r="G534" s="2">
        <v>10.4</v>
      </c>
      <c r="H534" s="2">
        <v>1013.6</v>
      </c>
      <c r="I534" s="2">
        <v>290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11.9</v>
      </c>
      <c r="Q534">
        <v>11.9</v>
      </c>
      <c r="R534" s="5">
        <v>0.36458333333333298</v>
      </c>
      <c r="T534" s="13">
        <f t="shared" si="14"/>
        <v>11.9</v>
      </c>
      <c r="U534" s="13">
        <f t="shared" si="15"/>
        <v>-5.2999999999999989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12.2</v>
      </c>
      <c r="C535" s="2">
        <v>89</v>
      </c>
      <c r="D535" s="2">
        <v>10.4</v>
      </c>
      <c r="E535" s="2">
        <v>12.2</v>
      </c>
      <c r="F535" s="2">
        <v>3.2</v>
      </c>
      <c r="G535" s="2">
        <v>9.4</v>
      </c>
      <c r="H535" s="2">
        <v>1013.4</v>
      </c>
      <c r="I535" s="2">
        <v>320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11.9</v>
      </c>
      <c r="Q535">
        <v>11.9</v>
      </c>
      <c r="R535" s="5">
        <v>0.36527777777777798</v>
      </c>
      <c r="T535" s="13">
        <f t="shared" si="14"/>
        <v>11.9</v>
      </c>
      <c r="U535" s="13">
        <f t="shared" si="15"/>
        <v>-5.2999999999999989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4.3</v>
      </c>
      <c r="G536" s="2">
        <v>5.4</v>
      </c>
      <c r="H536" s="2">
        <v>1013.6</v>
      </c>
      <c r="I536" s="2">
        <v>340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11.9</v>
      </c>
      <c r="Q536">
        <v>11.9</v>
      </c>
      <c r="R536" s="5">
        <v>0.36597222222222198</v>
      </c>
      <c r="T536" s="13">
        <f t="shared" si="14"/>
        <v>11.9</v>
      </c>
      <c r="U536" s="13">
        <f t="shared" si="15"/>
        <v>-5.2999999999999989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4.3</v>
      </c>
      <c r="G537" s="2">
        <v>13</v>
      </c>
      <c r="H537" s="2">
        <v>1013.5</v>
      </c>
      <c r="I537" s="2">
        <v>370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11.9</v>
      </c>
      <c r="Q537">
        <v>11.9</v>
      </c>
      <c r="R537" s="5">
        <v>0.36666666666666697</v>
      </c>
      <c r="T537" s="13">
        <f t="shared" si="14"/>
        <v>11.9</v>
      </c>
      <c r="U537" s="13">
        <f t="shared" si="15"/>
        <v>-5.2999999999999989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7.6</v>
      </c>
      <c r="G538" s="2">
        <v>7.6</v>
      </c>
      <c r="H538" s="2">
        <v>1013.6</v>
      </c>
      <c r="I538" s="2">
        <v>400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11.9</v>
      </c>
      <c r="Q538">
        <v>11.9</v>
      </c>
      <c r="R538" s="5">
        <v>0.36736111111111103</v>
      </c>
      <c r="T538" s="13">
        <f t="shared" si="14"/>
        <v>11.9</v>
      </c>
      <c r="U538" s="13">
        <f t="shared" si="15"/>
        <v>-5.2999999999999989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6.1</v>
      </c>
      <c r="G539" s="2">
        <v>14</v>
      </c>
      <c r="H539" s="2">
        <v>1013.4</v>
      </c>
      <c r="I539" s="2">
        <v>440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11.8</v>
      </c>
      <c r="Q539">
        <v>11.8</v>
      </c>
      <c r="R539" s="5">
        <v>0.36805555555555602</v>
      </c>
      <c r="T539" s="13">
        <f t="shared" si="14"/>
        <v>11.8</v>
      </c>
      <c r="U539" s="13">
        <f t="shared" si="15"/>
        <v>-5.2999999999999989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5</v>
      </c>
      <c r="G540" s="2">
        <v>8.6</v>
      </c>
      <c r="H540" s="2">
        <v>1013.6</v>
      </c>
      <c r="I540" s="2">
        <v>480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11.8</v>
      </c>
      <c r="Q540">
        <v>11.9</v>
      </c>
      <c r="R540" s="5">
        <v>0.36875000000000002</v>
      </c>
      <c r="T540" s="13">
        <f t="shared" si="14"/>
        <v>11.9</v>
      </c>
      <c r="U540" s="13">
        <f t="shared" si="15"/>
        <v>-5.1999999999999993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8.3000000000000007</v>
      </c>
      <c r="G541" s="2">
        <v>8.3000000000000007</v>
      </c>
      <c r="H541" s="2">
        <v>1013.4</v>
      </c>
      <c r="I541" s="2">
        <v>520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11.8</v>
      </c>
      <c r="Q541">
        <v>11.8</v>
      </c>
      <c r="R541" s="5">
        <v>0.36944444444444402</v>
      </c>
      <c r="T541" s="13">
        <f t="shared" si="14"/>
        <v>11.8</v>
      </c>
      <c r="U541" s="13">
        <f t="shared" si="15"/>
        <v>-5.2999999999999989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12.1</v>
      </c>
      <c r="C542" s="2">
        <v>88</v>
      </c>
      <c r="D542" s="2">
        <v>10.1</v>
      </c>
      <c r="E542" s="2">
        <v>12.1</v>
      </c>
      <c r="F542" s="2">
        <v>6.1</v>
      </c>
      <c r="G542" s="2">
        <v>10.4</v>
      </c>
      <c r="H542" s="2">
        <v>1013.4</v>
      </c>
      <c r="I542" s="2">
        <v>560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11.8</v>
      </c>
      <c r="Q542">
        <v>11.8</v>
      </c>
      <c r="R542" s="5">
        <v>0.37013888888888902</v>
      </c>
      <c r="T542" s="13">
        <f t="shared" si="14"/>
        <v>11.8</v>
      </c>
      <c r="U542" s="13">
        <f t="shared" si="15"/>
        <v>-5.2999999999999989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12.1</v>
      </c>
      <c r="C543" s="2">
        <v>88</v>
      </c>
      <c r="D543" s="2">
        <v>10.1</v>
      </c>
      <c r="E543" s="2">
        <v>12.1</v>
      </c>
      <c r="F543" s="2">
        <v>5.4</v>
      </c>
      <c r="G543" s="2">
        <v>9.6999999999999993</v>
      </c>
      <c r="H543" s="2">
        <v>1013.4</v>
      </c>
      <c r="I543" s="2">
        <v>610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11.8</v>
      </c>
      <c r="Q543">
        <v>11.8</v>
      </c>
      <c r="R543" s="5">
        <v>0.37083333333333302</v>
      </c>
      <c r="T543" s="13">
        <f t="shared" si="14"/>
        <v>11.8</v>
      </c>
      <c r="U543" s="13">
        <f t="shared" si="15"/>
        <v>-5.2999999999999989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12</v>
      </c>
      <c r="C544" s="2">
        <v>88</v>
      </c>
      <c r="D544" s="2">
        <v>10</v>
      </c>
      <c r="E544" s="2">
        <v>12</v>
      </c>
      <c r="F544" s="2">
        <v>7.6</v>
      </c>
      <c r="G544" s="2">
        <v>9.4</v>
      </c>
      <c r="H544" s="2">
        <v>1013.6</v>
      </c>
      <c r="I544" s="2">
        <v>650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11.8</v>
      </c>
      <c r="Q544">
        <v>11.8</v>
      </c>
      <c r="R544" s="5">
        <v>0.37152777777777801</v>
      </c>
      <c r="T544" s="13">
        <f t="shared" si="14"/>
        <v>11.8</v>
      </c>
      <c r="U544" s="13">
        <f t="shared" si="15"/>
        <v>-5.1999999999999993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12</v>
      </c>
      <c r="C545" s="2">
        <v>88</v>
      </c>
      <c r="D545" s="2">
        <v>10</v>
      </c>
      <c r="E545" s="2">
        <v>12</v>
      </c>
      <c r="F545" s="2">
        <v>6.1</v>
      </c>
      <c r="G545" s="2">
        <v>7.2</v>
      </c>
      <c r="H545" s="2">
        <v>1013.5</v>
      </c>
      <c r="I545" s="2">
        <v>690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11.8</v>
      </c>
      <c r="Q545">
        <v>11.8</v>
      </c>
      <c r="R545" s="5">
        <v>0.37222222222222201</v>
      </c>
      <c r="T545" s="13">
        <f t="shared" si="14"/>
        <v>11.8</v>
      </c>
      <c r="U545" s="13">
        <f t="shared" si="15"/>
        <v>-5.1999999999999993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12</v>
      </c>
      <c r="C546" s="2">
        <v>88</v>
      </c>
      <c r="D546" s="2">
        <v>10</v>
      </c>
      <c r="E546" s="2">
        <v>12</v>
      </c>
      <c r="F546" s="2">
        <v>5</v>
      </c>
      <c r="G546" s="2">
        <v>5.8</v>
      </c>
      <c r="H546" s="2">
        <v>1013.4</v>
      </c>
      <c r="I546" s="2">
        <v>740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11.7</v>
      </c>
      <c r="Q546">
        <v>11.8</v>
      </c>
      <c r="R546" s="5">
        <v>0.37291666666666701</v>
      </c>
      <c r="T546" s="13">
        <f t="shared" si="14"/>
        <v>11.8</v>
      </c>
      <c r="U546" s="13">
        <f t="shared" si="15"/>
        <v>-5.1999999999999993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12</v>
      </c>
      <c r="C547" s="2">
        <v>88</v>
      </c>
      <c r="D547" s="2">
        <v>10</v>
      </c>
      <c r="E547" s="2">
        <v>12</v>
      </c>
      <c r="F547" s="2">
        <v>6.5</v>
      </c>
      <c r="G547" s="2">
        <v>7.2</v>
      </c>
      <c r="H547" s="2">
        <v>1013.4</v>
      </c>
      <c r="I547" s="2">
        <v>780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11.7</v>
      </c>
      <c r="Q547">
        <v>11.8</v>
      </c>
      <c r="R547" s="5">
        <v>0.37361111111111101</v>
      </c>
      <c r="T547" s="13">
        <f t="shared" si="14"/>
        <v>11.8</v>
      </c>
      <c r="U547" s="13">
        <f t="shared" si="15"/>
        <v>-5.1999999999999993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12</v>
      </c>
      <c r="C548" s="2">
        <v>88</v>
      </c>
      <c r="D548" s="2">
        <v>10</v>
      </c>
      <c r="E548" s="2">
        <v>12</v>
      </c>
      <c r="F548" s="2">
        <v>6.8</v>
      </c>
      <c r="G548" s="2">
        <v>10.8</v>
      </c>
      <c r="H548" s="2">
        <v>1013.5</v>
      </c>
      <c r="I548" s="2">
        <v>830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11.7</v>
      </c>
      <c r="Q548">
        <v>11.8</v>
      </c>
      <c r="R548" s="5">
        <v>0.374305555555556</v>
      </c>
      <c r="T548" s="13">
        <f t="shared" si="14"/>
        <v>11.8</v>
      </c>
      <c r="U548" s="13">
        <f t="shared" si="15"/>
        <v>-5.1999999999999993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12</v>
      </c>
      <c r="C549" s="2">
        <v>88</v>
      </c>
      <c r="D549" s="2">
        <v>10</v>
      </c>
      <c r="E549" s="2">
        <v>12</v>
      </c>
      <c r="F549" s="2">
        <v>3.6</v>
      </c>
      <c r="G549" s="2">
        <v>6.8</v>
      </c>
      <c r="H549" s="2">
        <v>1013.3</v>
      </c>
      <c r="I549" s="2">
        <v>890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11.7</v>
      </c>
      <c r="Q549">
        <v>11.7</v>
      </c>
      <c r="R549" s="5">
        <v>0.375</v>
      </c>
      <c r="T549" s="13">
        <f t="shared" si="14"/>
        <v>11.7</v>
      </c>
      <c r="U549" s="13">
        <f t="shared" si="15"/>
        <v>-5.3000000000000007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11.9</v>
      </c>
      <c r="C550" s="2">
        <v>88</v>
      </c>
      <c r="D550" s="2">
        <v>9.9</v>
      </c>
      <c r="E550" s="2">
        <v>11.9</v>
      </c>
      <c r="F550" s="2">
        <v>7.9</v>
      </c>
      <c r="G550" s="2">
        <v>9.6999999999999993</v>
      </c>
      <c r="H550" s="2">
        <v>1013.5</v>
      </c>
      <c r="I550" s="2">
        <v>960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11.7</v>
      </c>
      <c r="Q550">
        <v>11.7</v>
      </c>
      <c r="R550" s="5">
        <v>0.375694444444444</v>
      </c>
      <c r="T550" s="13">
        <f t="shared" si="14"/>
        <v>11.7</v>
      </c>
      <c r="U550" s="13">
        <f t="shared" si="15"/>
        <v>-5.2000000000000011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11.9</v>
      </c>
      <c r="C551" s="2">
        <v>88</v>
      </c>
      <c r="D551" s="2">
        <v>9.9</v>
      </c>
      <c r="E551" s="2">
        <v>11.9</v>
      </c>
      <c r="F551" s="2">
        <v>5.8</v>
      </c>
      <c r="G551" s="2">
        <v>7.6</v>
      </c>
      <c r="H551" s="2">
        <v>1013.4</v>
      </c>
      <c r="I551" s="2">
        <v>1030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11.6</v>
      </c>
      <c r="Q551">
        <v>11.7</v>
      </c>
      <c r="R551" s="5">
        <v>0.37638888888888899</v>
      </c>
      <c r="T551" s="13">
        <f t="shared" si="14"/>
        <v>11.7</v>
      </c>
      <c r="U551" s="13">
        <f t="shared" si="15"/>
        <v>-5.2000000000000011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11.9</v>
      </c>
      <c r="C552" s="2">
        <v>88</v>
      </c>
      <c r="D552" s="2">
        <v>9.9</v>
      </c>
      <c r="E552" s="2">
        <v>11.9</v>
      </c>
      <c r="F552" s="2">
        <v>6.5</v>
      </c>
      <c r="G552" s="2">
        <v>6.8</v>
      </c>
      <c r="H552" s="2">
        <v>1013.3</v>
      </c>
      <c r="I552" s="2">
        <v>1100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11.6</v>
      </c>
      <c r="Q552">
        <v>11.7</v>
      </c>
      <c r="R552" s="5">
        <v>0.37708333333333299</v>
      </c>
      <c r="T552" s="13">
        <f t="shared" si="14"/>
        <v>11.7</v>
      </c>
      <c r="U552" s="13">
        <f t="shared" si="15"/>
        <v>-5.2000000000000011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11.9</v>
      </c>
      <c r="C553" s="2">
        <v>88</v>
      </c>
      <c r="D553" s="2">
        <v>9.9</v>
      </c>
      <c r="E553" s="2">
        <v>11.9</v>
      </c>
      <c r="F553" s="2">
        <v>4.3</v>
      </c>
      <c r="G553" s="2">
        <v>7.2</v>
      </c>
      <c r="H553" s="2">
        <v>1013.4</v>
      </c>
      <c r="I553" s="2">
        <v>1170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11.6</v>
      </c>
      <c r="Q553">
        <v>11.7</v>
      </c>
      <c r="R553" s="5">
        <v>0.37777777777777799</v>
      </c>
      <c r="T553" s="13">
        <f t="shared" si="14"/>
        <v>11.7</v>
      </c>
      <c r="U553" s="13">
        <f t="shared" si="15"/>
        <v>-5.2000000000000011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11.9</v>
      </c>
      <c r="C554" s="2">
        <v>88</v>
      </c>
      <c r="D554" s="2">
        <v>9.9</v>
      </c>
      <c r="E554" s="2">
        <v>11.9</v>
      </c>
      <c r="F554" s="2">
        <v>5.4</v>
      </c>
      <c r="G554" s="2">
        <v>5.4</v>
      </c>
      <c r="H554" s="2">
        <v>1013.4</v>
      </c>
      <c r="I554" s="2">
        <v>1230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11.6</v>
      </c>
      <c r="Q554">
        <v>11.6</v>
      </c>
      <c r="R554" s="5">
        <v>0.37847222222222199</v>
      </c>
      <c r="T554" s="13">
        <f t="shared" si="14"/>
        <v>11.6</v>
      </c>
      <c r="U554" s="13">
        <f t="shared" si="15"/>
        <v>-5.3000000000000007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11.9</v>
      </c>
      <c r="C555" s="2">
        <v>88</v>
      </c>
      <c r="D555" s="2">
        <v>9.9</v>
      </c>
      <c r="E555" s="2">
        <v>11.9</v>
      </c>
      <c r="F555" s="2">
        <v>6.8</v>
      </c>
      <c r="G555" s="2">
        <v>7.6</v>
      </c>
      <c r="H555" s="2">
        <v>1013.1</v>
      </c>
      <c r="I555" s="2">
        <v>1300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11.6</v>
      </c>
      <c r="Q555">
        <v>11.7</v>
      </c>
      <c r="R555" s="5">
        <v>0.37916666666666698</v>
      </c>
      <c r="T555" s="13">
        <f t="shared" si="14"/>
        <v>11.7</v>
      </c>
      <c r="U555" s="13">
        <f t="shared" si="15"/>
        <v>-5.2000000000000011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11.9</v>
      </c>
      <c r="C556" s="2">
        <v>88</v>
      </c>
      <c r="D556" s="2">
        <v>9.9</v>
      </c>
      <c r="E556" s="2">
        <v>11.9</v>
      </c>
      <c r="F556" s="2">
        <v>7.9</v>
      </c>
      <c r="G556" s="2">
        <v>8.3000000000000007</v>
      </c>
      <c r="H556" s="2">
        <v>1013.3</v>
      </c>
      <c r="I556" s="2">
        <v>1370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11.6</v>
      </c>
      <c r="Q556">
        <v>11.6</v>
      </c>
      <c r="R556" s="5">
        <v>0.37986111111111098</v>
      </c>
      <c r="T556" s="13">
        <f t="shared" si="14"/>
        <v>11.6</v>
      </c>
      <c r="U556" s="13">
        <f t="shared" si="15"/>
        <v>-5.3000000000000007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11.9</v>
      </c>
      <c r="C557" s="2">
        <v>88</v>
      </c>
      <c r="D557" s="2">
        <v>9.9</v>
      </c>
      <c r="E557" s="2">
        <v>11.9</v>
      </c>
      <c r="F557" s="2">
        <v>5.4</v>
      </c>
      <c r="G557" s="2">
        <v>6.1</v>
      </c>
      <c r="H557" s="2">
        <v>1013.3</v>
      </c>
      <c r="I557" s="2">
        <v>1450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11.5</v>
      </c>
      <c r="Q557">
        <v>11.6</v>
      </c>
      <c r="R557" s="5">
        <v>0.38055555555555598</v>
      </c>
      <c r="T557" s="13">
        <f t="shared" si="14"/>
        <v>11.6</v>
      </c>
      <c r="U557" s="13">
        <f t="shared" si="15"/>
        <v>-5.3000000000000007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11.9</v>
      </c>
      <c r="C558" s="2">
        <v>88</v>
      </c>
      <c r="D558" s="2">
        <v>9.9</v>
      </c>
      <c r="E558" s="2">
        <v>11.9</v>
      </c>
      <c r="F558" s="2">
        <v>5.8</v>
      </c>
      <c r="G558" s="2">
        <v>7.6</v>
      </c>
      <c r="H558" s="2">
        <v>1013.4</v>
      </c>
      <c r="I558" s="2">
        <v>1560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11.5</v>
      </c>
      <c r="Q558">
        <v>11.6</v>
      </c>
      <c r="R558" s="5">
        <v>0.38124999999999998</v>
      </c>
      <c r="T558" s="13">
        <f t="shared" si="14"/>
        <v>11.6</v>
      </c>
      <c r="U558" s="13">
        <f t="shared" si="15"/>
        <v>-5.3000000000000007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11.9</v>
      </c>
      <c r="C559" s="2">
        <v>88</v>
      </c>
      <c r="D559" s="2">
        <v>9.9</v>
      </c>
      <c r="E559" s="2">
        <v>11.9</v>
      </c>
      <c r="F559" s="2">
        <v>10.1</v>
      </c>
      <c r="G559" s="2">
        <v>10.1</v>
      </c>
      <c r="H559" s="2">
        <v>1013.3</v>
      </c>
      <c r="I559" s="2">
        <v>1680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11.5</v>
      </c>
      <c r="Q559">
        <v>11.6</v>
      </c>
      <c r="R559" s="5">
        <v>0.38194444444444398</v>
      </c>
      <c r="T559" s="13">
        <f t="shared" si="14"/>
        <v>11.6</v>
      </c>
      <c r="U559" s="13">
        <f t="shared" si="15"/>
        <v>-5.3000000000000007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11.9</v>
      </c>
      <c r="C560" s="2">
        <v>88</v>
      </c>
      <c r="D560" s="2">
        <v>9.9</v>
      </c>
      <c r="E560" s="2">
        <v>11.9</v>
      </c>
      <c r="F560" s="2">
        <v>6.8</v>
      </c>
      <c r="G560" s="2">
        <v>8.3000000000000007</v>
      </c>
      <c r="H560" s="2">
        <v>1013.1</v>
      </c>
      <c r="I560" s="2">
        <v>1800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11.5</v>
      </c>
      <c r="Q560">
        <v>11.6</v>
      </c>
      <c r="R560" s="5">
        <v>0.38263888888888897</v>
      </c>
      <c r="T560" s="13">
        <f t="shared" si="14"/>
        <v>11.6</v>
      </c>
      <c r="U560" s="13">
        <f t="shared" si="15"/>
        <v>-5.3000000000000007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11.9</v>
      </c>
      <c r="C561" s="2">
        <v>88</v>
      </c>
      <c r="D561" s="2">
        <v>9.9</v>
      </c>
      <c r="E561" s="2">
        <v>11.9</v>
      </c>
      <c r="F561" s="2">
        <v>9.4</v>
      </c>
      <c r="G561" s="2">
        <v>9.4</v>
      </c>
      <c r="H561" s="2">
        <v>1013.4</v>
      </c>
      <c r="I561" s="2">
        <v>1920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11.5</v>
      </c>
      <c r="Q561">
        <v>11.6</v>
      </c>
      <c r="R561" s="5">
        <v>0.38333333333333303</v>
      </c>
      <c r="T561" s="13">
        <f t="shared" si="14"/>
        <v>11.6</v>
      </c>
      <c r="U561" s="13">
        <f t="shared" si="15"/>
        <v>-5.3000000000000007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11.9</v>
      </c>
      <c r="C562" s="2">
        <v>88</v>
      </c>
      <c r="D562" s="2">
        <v>9.9</v>
      </c>
      <c r="E562" s="2">
        <v>11.9</v>
      </c>
      <c r="F562" s="2">
        <v>9.4</v>
      </c>
      <c r="G562" s="2">
        <v>11.9</v>
      </c>
      <c r="H562" s="2">
        <v>1013.1</v>
      </c>
      <c r="I562" s="2">
        <v>1990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11.5</v>
      </c>
      <c r="Q562">
        <v>11.6</v>
      </c>
      <c r="R562" s="5">
        <v>0.38402777777777802</v>
      </c>
      <c r="T562" s="13">
        <f t="shared" si="14"/>
        <v>11.6</v>
      </c>
      <c r="U562" s="13">
        <f t="shared" si="15"/>
        <v>-5.3000000000000007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11.9</v>
      </c>
      <c r="C563" s="2">
        <v>88</v>
      </c>
      <c r="D563" s="2">
        <v>9.9</v>
      </c>
      <c r="E563" s="2">
        <v>11.9</v>
      </c>
      <c r="F563" s="2">
        <v>3.6</v>
      </c>
      <c r="G563" s="2">
        <v>5.8</v>
      </c>
      <c r="H563" s="2">
        <v>1013.2</v>
      </c>
      <c r="I563" s="2">
        <v>2040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11.5</v>
      </c>
      <c r="Q563">
        <v>11.6</v>
      </c>
      <c r="R563" s="5">
        <v>0.38472222222222202</v>
      </c>
      <c r="T563" s="13">
        <f t="shared" si="14"/>
        <v>11.6</v>
      </c>
      <c r="U563" s="13">
        <f t="shared" si="15"/>
        <v>-5.3000000000000007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11.9</v>
      </c>
      <c r="C564" s="2">
        <v>88</v>
      </c>
      <c r="D564" s="2">
        <v>9.9</v>
      </c>
      <c r="E564" s="2">
        <v>11.9</v>
      </c>
      <c r="F564" s="2">
        <v>7.2</v>
      </c>
      <c r="G564" s="2">
        <v>15.8</v>
      </c>
      <c r="H564" s="2">
        <v>1013.4</v>
      </c>
      <c r="I564" s="2">
        <v>2070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11.6</v>
      </c>
      <c r="Q564">
        <v>11.6</v>
      </c>
      <c r="R564" s="5">
        <v>0.38541666666666702</v>
      </c>
      <c r="T564" s="13">
        <f t="shared" si="14"/>
        <v>11.6</v>
      </c>
      <c r="U564" s="13">
        <f t="shared" si="15"/>
        <v>-5.3000000000000007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11.9</v>
      </c>
      <c r="C565" s="2">
        <v>88</v>
      </c>
      <c r="D565" s="2">
        <v>9.9</v>
      </c>
      <c r="E565" s="2">
        <v>11.9</v>
      </c>
      <c r="F565" s="2">
        <v>6.1</v>
      </c>
      <c r="G565" s="2">
        <v>9.4</v>
      </c>
      <c r="H565" s="2">
        <v>1013.2</v>
      </c>
      <c r="I565" s="2">
        <v>2100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11.5</v>
      </c>
      <c r="Q565">
        <v>11.6</v>
      </c>
      <c r="R565" s="5">
        <v>0.38611111111111102</v>
      </c>
      <c r="T565" s="13">
        <f t="shared" si="14"/>
        <v>11.6</v>
      </c>
      <c r="U565" s="13">
        <f t="shared" si="15"/>
        <v>-5.3000000000000007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11.9</v>
      </c>
      <c r="C566" s="2">
        <v>88</v>
      </c>
      <c r="D566" s="2">
        <v>9.9</v>
      </c>
      <c r="E566" s="2">
        <v>11.9</v>
      </c>
      <c r="F566" s="2">
        <v>6.5</v>
      </c>
      <c r="G566" s="2">
        <v>7.6</v>
      </c>
      <c r="H566" s="2">
        <v>1012.9</v>
      </c>
      <c r="I566" s="2">
        <v>2140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11.6</v>
      </c>
      <c r="Q566">
        <v>11.6</v>
      </c>
      <c r="R566" s="5">
        <v>0.38680555555555601</v>
      </c>
      <c r="T566" s="13">
        <f t="shared" si="14"/>
        <v>11.6</v>
      </c>
      <c r="U566" s="13">
        <f t="shared" si="15"/>
        <v>-5.3000000000000007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11.9</v>
      </c>
      <c r="C567" s="2">
        <v>88</v>
      </c>
      <c r="D567" s="2">
        <v>9.9</v>
      </c>
      <c r="E567" s="2">
        <v>11.9</v>
      </c>
      <c r="F567" s="2">
        <v>10.1</v>
      </c>
      <c r="G567" s="2">
        <v>14.8</v>
      </c>
      <c r="H567" s="2">
        <v>1013</v>
      </c>
      <c r="I567" s="2">
        <v>2190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11.5</v>
      </c>
      <c r="Q567">
        <v>11.6</v>
      </c>
      <c r="R567" s="5">
        <v>0.38750000000000001</v>
      </c>
      <c r="T567" s="13">
        <f t="shared" si="14"/>
        <v>11.6</v>
      </c>
      <c r="U567" s="13">
        <f t="shared" si="15"/>
        <v>-5.3000000000000007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11.9</v>
      </c>
      <c r="C568" s="2">
        <v>87</v>
      </c>
      <c r="D568" s="2">
        <v>9.8000000000000007</v>
      </c>
      <c r="E568" s="2">
        <v>11.9</v>
      </c>
      <c r="F568" s="2">
        <v>7.9</v>
      </c>
      <c r="G568" s="2">
        <v>9.4</v>
      </c>
      <c r="H568" s="2">
        <v>1013</v>
      </c>
      <c r="I568" s="2">
        <v>2250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11.6</v>
      </c>
      <c r="Q568">
        <v>11.6</v>
      </c>
      <c r="R568" s="5">
        <v>0.38819444444444401</v>
      </c>
      <c r="T568" s="13">
        <f t="shared" si="14"/>
        <v>11.6</v>
      </c>
      <c r="U568" s="13">
        <f t="shared" si="15"/>
        <v>-5.3000000000000007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11.8</v>
      </c>
      <c r="C569" s="2">
        <v>87</v>
      </c>
      <c r="D569" s="2">
        <v>9.6999999999999993</v>
      </c>
      <c r="E569" s="2">
        <v>11.8</v>
      </c>
      <c r="F569" s="2">
        <v>4.3</v>
      </c>
      <c r="G569" s="2">
        <v>8.3000000000000007</v>
      </c>
      <c r="H569" s="2">
        <v>1013</v>
      </c>
      <c r="I569" s="2">
        <v>2330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11.5</v>
      </c>
      <c r="Q569">
        <v>11.6</v>
      </c>
      <c r="R569" s="5">
        <v>0.38888888888888901</v>
      </c>
      <c r="T569" s="13">
        <f t="shared" si="14"/>
        <v>11.6</v>
      </c>
      <c r="U569" s="13">
        <f t="shared" si="15"/>
        <v>-5.2000000000000011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11.8</v>
      </c>
      <c r="C570" s="2">
        <v>87</v>
      </c>
      <c r="D570" s="2">
        <v>9.6999999999999993</v>
      </c>
      <c r="E570" s="2">
        <v>11.8</v>
      </c>
      <c r="F570" s="2">
        <v>11.5</v>
      </c>
      <c r="G570" s="2">
        <v>14.8</v>
      </c>
      <c r="H570" s="2">
        <v>1012.9</v>
      </c>
      <c r="I570" s="2">
        <v>2410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11.5</v>
      </c>
      <c r="Q570">
        <v>11.6</v>
      </c>
      <c r="R570" s="5">
        <v>0.389583333333333</v>
      </c>
      <c r="T570" s="13">
        <f t="shared" si="14"/>
        <v>11.6</v>
      </c>
      <c r="U570" s="13">
        <f t="shared" si="15"/>
        <v>-5.2000000000000011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11.8</v>
      </c>
      <c r="C571" s="2">
        <v>87</v>
      </c>
      <c r="D571" s="2">
        <v>9.6999999999999993</v>
      </c>
      <c r="E571" s="2">
        <v>11.8</v>
      </c>
      <c r="F571" s="2">
        <v>4.7</v>
      </c>
      <c r="G571" s="2">
        <v>8.3000000000000007</v>
      </c>
      <c r="H571" s="2">
        <v>1013</v>
      </c>
      <c r="I571" s="2">
        <v>2510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11.6</v>
      </c>
      <c r="Q571">
        <v>11.7</v>
      </c>
      <c r="R571" s="5">
        <v>0.390277777777778</v>
      </c>
      <c r="T571" s="13">
        <f t="shared" si="14"/>
        <v>11.7</v>
      </c>
      <c r="U571" s="13">
        <f t="shared" si="15"/>
        <v>-5.1000000000000014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11.8</v>
      </c>
      <c r="C572" s="2">
        <v>87</v>
      </c>
      <c r="D572" s="2">
        <v>9.6999999999999993</v>
      </c>
      <c r="E572" s="2">
        <v>11.8</v>
      </c>
      <c r="F572" s="2">
        <v>9.4</v>
      </c>
      <c r="G572" s="2">
        <v>10.1</v>
      </c>
      <c r="H572" s="2">
        <v>1013.1</v>
      </c>
      <c r="I572" s="2">
        <v>2570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11.5</v>
      </c>
      <c r="Q572">
        <v>11.7</v>
      </c>
      <c r="R572" s="5">
        <v>0.390972222222222</v>
      </c>
      <c r="T572" s="13">
        <f t="shared" si="14"/>
        <v>11.7</v>
      </c>
      <c r="U572" s="13">
        <f t="shared" si="15"/>
        <v>-5.1000000000000014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11.8</v>
      </c>
      <c r="C573" s="2">
        <v>87</v>
      </c>
      <c r="D573" s="2">
        <v>9.6999999999999993</v>
      </c>
      <c r="E573" s="2">
        <v>11.8</v>
      </c>
      <c r="F573" s="2">
        <v>7.9</v>
      </c>
      <c r="G573" s="2">
        <v>8.3000000000000007</v>
      </c>
      <c r="H573" s="2">
        <v>1012.9</v>
      </c>
      <c r="I573" s="2">
        <v>2570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11.5</v>
      </c>
      <c r="Q573">
        <v>11.8</v>
      </c>
      <c r="R573" s="5">
        <v>0.391666666666667</v>
      </c>
      <c r="T573" s="13">
        <f t="shared" si="14"/>
        <v>11.8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11.8</v>
      </c>
      <c r="C574" s="2">
        <v>87</v>
      </c>
      <c r="D574" s="2">
        <v>9.6999999999999993</v>
      </c>
      <c r="E574" s="2">
        <v>11.8</v>
      </c>
      <c r="F574" s="2">
        <v>5</v>
      </c>
      <c r="G574" s="2">
        <v>7.9</v>
      </c>
      <c r="H574" s="2">
        <v>1012.8</v>
      </c>
      <c r="I574" s="2">
        <v>2590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11.5</v>
      </c>
      <c r="Q574">
        <v>12</v>
      </c>
      <c r="R574" s="5">
        <v>0.39236111111111099</v>
      </c>
      <c r="T574" s="13">
        <f t="shared" si="14"/>
        <v>12</v>
      </c>
      <c r="U574" s="13">
        <f t="shared" si="15"/>
        <v>-4.8000000000000007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11.8</v>
      </c>
      <c r="C575" s="2">
        <v>87</v>
      </c>
      <c r="D575" s="2">
        <v>9.6999999999999993</v>
      </c>
      <c r="E575" s="2">
        <v>11.8</v>
      </c>
      <c r="F575" s="2">
        <v>2.5</v>
      </c>
      <c r="G575" s="2">
        <v>9</v>
      </c>
      <c r="H575" s="2">
        <v>1012.8</v>
      </c>
      <c r="I575" s="2">
        <v>2630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11.5</v>
      </c>
      <c r="Q575">
        <v>12.1</v>
      </c>
      <c r="R575" s="5">
        <v>0.39305555555555599</v>
      </c>
      <c r="T575" s="13">
        <f t="shared" si="14"/>
        <v>12.1</v>
      </c>
      <c r="U575" s="13">
        <f t="shared" si="15"/>
        <v>-4.7000000000000011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11.8</v>
      </c>
      <c r="C576" s="2">
        <v>87</v>
      </c>
      <c r="D576" s="2">
        <v>9.6999999999999993</v>
      </c>
      <c r="E576" s="2">
        <v>11.8</v>
      </c>
      <c r="F576" s="2">
        <v>8.3000000000000007</v>
      </c>
      <c r="G576" s="2">
        <v>9.6999999999999993</v>
      </c>
      <c r="H576" s="2">
        <v>1013</v>
      </c>
      <c r="I576" s="2">
        <v>2680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11.5</v>
      </c>
      <c r="Q576">
        <v>12.3</v>
      </c>
      <c r="R576" s="5">
        <v>0.39374999999999999</v>
      </c>
      <c r="T576" s="13">
        <f t="shared" si="14"/>
        <v>12.3</v>
      </c>
      <c r="U576" s="13">
        <f t="shared" si="15"/>
        <v>-4.5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11.8</v>
      </c>
      <c r="C577" s="2">
        <v>87</v>
      </c>
      <c r="D577" s="2">
        <v>9.6999999999999993</v>
      </c>
      <c r="E577" s="2">
        <v>11.8</v>
      </c>
      <c r="F577" s="2">
        <v>9</v>
      </c>
      <c r="G577" s="2">
        <v>12.6</v>
      </c>
      <c r="H577" s="2">
        <v>1012.9</v>
      </c>
      <c r="I577" s="2">
        <v>2770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11.5</v>
      </c>
      <c r="Q577">
        <v>12.4</v>
      </c>
      <c r="R577" s="5">
        <v>0.39444444444444399</v>
      </c>
      <c r="T577" s="13">
        <f t="shared" si="14"/>
        <v>12.4</v>
      </c>
      <c r="U577" s="13">
        <f t="shared" si="15"/>
        <v>-4.4000000000000004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11.8</v>
      </c>
      <c r="C578" s="2">
        <v>87</v>
      </c>
      <c r="D578" s="2">
        <v>9.6999999999999993</v>
      </c>
      <c r="E578" s="2">
        <v>11.8</v>
      </c>
      <c r="F578" s="2">
        <v>13</v>
      </c>
      <c r="G578" s="2">
        <v>15.5</v>
      </c>
      <c r="H578" s="2">
        <v>1012.9</v>
      </c>
      <c r="I578" s="2">
        <v>2870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11.5</v>
      </c>
      <c r="Q578">
        <v>12.6</v>
      </c>
      <c r="R578" s="5">
        <v>0.39513888888888898</v>
      </c>
      <c r="T578" s="13">
        <f t="shared" si="14"/>
        <v>12.6</v>
      </c>
      <c r="U578" s="13">
        <f t="shared" si="15"/>
        <v>-4.2000000000000011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11.8</v>
      </c>
      <c r="C579" s="2">
        <v>86</v>
      </c>
      <c r="D579" s="2">
        <v>9.6</v>
      </c>
      <c r="E579" s="2">
        <v>11.8</v>
      </c>
      <c r="F579" s="2">
        <v>4</v>
      </c>
      <c r="G579" s="2">
        <v>8.6</v>
      </c>
      <c r="H579" s="2">
        <v>1012.8</v>
      </c>
      <c r="I579" s="2">
        <v>2960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11.5</v>
      </c>
      <c r="Q579">
        <v>12.8</v>
      </c>
      <c r="R579" s="5">
        <v>0.39583333333333298</v>
      </c>
      <c r="T579" s="13">
        <f t="shared" si="14"/>
        <v>12.8</v>
      </c>
      <c r="U579" s="13">
        <f t="shared" si="15"/>
        <v>-4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11.8</v>
      </c>
      <c r="C580" s="2">
        <v>86</v>
      </c>
      <c r="D580" s="2">
        <v>9.6</v>
      </c>
      <c r="E580" s="2">
        <v>11.8</v>
      </c>
      <c r="F580" s="2">
        <v>7.2</v>
      </c>
      <c r="G580" s="2">
        <v>7.6</v>
      </c>
      <c r="H580" s="2">
        <v>1013</v>
      </c>
      <c r="I580" s="2">
        <v>3030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11.5</v>
      </c>
      <c r="Q580">
        <v>12.9</v>
      </c>
      <c r="R580" s="5">
        <v>0.39652777777777798</v>
      </c>
      <c r="T580" s="13">
        <f t="shared" si="14"/>
        <v>12.9</v>
      </c>
      <c r="U580" s="13">
        <f t="shared" si="15"/>
        <v>-3.9000000000000004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11.7</v>
      </c>
      <c r="C581" s="2">
        <v>86</v>
      </c>
      <c r="D581" s="2">
        <v>9.5</v>
      </c>
      <c r="E581" s="2">
        <v>11.7</v>
      </c>
      <c r="F581" s="2">
        <v>9.4</v>
      </c>
      <c r="G581" s="2">
        <v>13.7</v>
      </c>
      <c r="H581" s="2">
        <v>1012.9</v>
      </c>
      <c r="I581" s="2">
        <v>3080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11.5</v>
      </c>
      <c r="Q581">
        <v>13.1</v>
      </c>
      <c r="R581" s="5">
        <v>0.39722222222222198</v>
      </c>
      <c r="T581" s="13">
        <f t="shared" si="14"/>
        <v>13.1</v>
      </c>
      <c r="U581" s="13">
        <f t="shared" si="15"/>
        <v>-3.5999999999999996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11.8</v>
      </c>
      <c r="C582" s="2">
        <v>86</v>
      </c>
      <c r="D582" s="2">
        <v>9.6</v>
      </c>
      <c r="E582" s="2">
        <v>11.8</v>
      </c>
      <c r="F582" s="2">
        <v>7.9</v>
      </c>
      <c r="G582" s="2">
        <v>10.4</v>
      </c>
      <c r="H582" s="2">
        <v>1012.8</v>
      </c>
      <c r="I582" s="2">
        <v>3130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11.5</v>
      </c>
      <c r="Q582">
        <v>13.3</v>
      </c>
      <c r="R582" s="5">
        <v>0.39791666666666697</v>
      </c>
      <c r="T582" s="13">
        <f t="shared" si="14"/>
        <v>13.3</v>
      </c>
      <c r="U582" s="13">
        <f t="shared" si="15"/>
        <v>-3.5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11.7</v>
      </c>
      <c r="C583" s="2">
        <v>86</v>
      </c>
      <c r="D583" s="2">
        <v>9.5</v>
      </c>
      <c r="E583" s="2">
        <v>11.7</v>
      </c>
      <c r="F583" s="2">
        <v>8.3000000000000007</v>
      </c>
      <c r="G583" s="2">
        <v>10.1</v>
      </c>
      <c r="H583" s="2">
        <v>1012.9</v>
      </c>
      <c r="I583" s="2">
        <v>3180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11.5</v>
      </c>
      <c r="Q583">
        <v>13.5</v>
      </c>
      <c r="R583" s="5">
        <v>0.39861111111111103</v>
      </c>
      <c r="T583" s="13">
        <f t="shared" si="14"/>
        <v>13.5</v>
      </c>
      <c r="U583" s="13">
        <f t="shared" si="15"/>
        <v>-3.1999999999999993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11.8</v>
      </c>
      <c r="C584" s="2">
        <v>86</v>
      </c>
      <c r="D584" s="2">
        <v>9.6</v>
      </c>
      <c r="E584" s="2">
        <v>11.8</v>
      </c>
      <c r="F584" s="2">
        <v>6.1</v>
      </c>
      <c r="G584" s="2">
        <v>7.2</v>
      </c>
      <c r="H584" s="2">
        <v>1012.8</v>
      </c>
      <c r="I584" s="2">
        <v>3230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11.5</v>
      </c>
      <c r="Q584">
        <v>13.7</v>
      </c>
      <c r="R584" s="5">
        <v>0.39930555555555602</v>
      </c>
      <c r="T584" s="13">
        <f t="shared" si="14"/>
        <v>13.7</v>
      </c>
      <c r="U584" s="13">
        <f t="shared" si="15"/>
        <v>-3.1000000000000014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11.8</v>
      </c>
      <c r="C585" s="2">
        <v>86</v>
      </c>
      <c r="D585" s="2">
        <v>9.6</v>
      </c>
      <c r="E585" s="2">
        <v>11.8</v>
      </c>
      <c r="F585" s="2">
        <v>5.8</v>
      </c>
      <c r="G585" s="2">
        <v>10.4</v>
      </c>
      <c r="H585" s="2">
        <v>1013</v>
      </c>
      <c r="I585" s="2">
        <v>3290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11.5</v>
      </c>
      <c r="Q585">
        <v>14</v>
      </c>
      <c r="R585" s="5">
        <v>0.4</v>
      </c>
      <c r="T585" s="13">
        <f t="shared" si="14"/>
        <v>14</v>
      </c>
      <c r="U585" s="13">
        <f t="shared" si="15"/>
        <v>-2.8000000000000007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11.8</v>
      </c>
      <c r="C586" s="2">
        <v>86</v>
      </c>
      <c r="D586" s="2">
        <v>9.6</v>
      </c>
      <c r="E586" s="2">
        <v>11.8</v>
      </c>
      <c r="F586" s="2">
        <v>11.5</v>
      </c>
      <c r="G586" s="2">
        <v>11.9</v>
      </c>
      <c r="H586" s="2">
        <v>1013</v>
      </c>
      <c r="I586" s="2">
        <v>3340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11.5</v>
      </c>
      <c r="Q586">
        <v>14.3</v>
      </c>
      <c r="R586" s="5">
        <v>0.40069444444444402</v>
      </c>
      <c r="T586" s="13">
        <f t="shared" si="14"/>
        <v>14.3</v>
      </c>
      <c r="U586" s="13">
        <f t="shared" si="15"/>
        <v>-2.5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11.8</v>
      </c>
      <c r="C587" s="2">
        <v>86</v>
      </c>
      <c r="D587" s="2">
        <v>9.6</v>
      </c>
      <c r="E587" s="2">
        <v>11.8</v>
      </c>
      <c r="F587" s="2">
        <v>4.7</v>
      </c>
      <c r="G587" s="2">
        <v>10.1</v>
      </c>
      <c r="H587" s="2">
        <v>1012.9</v>
      </c>
      <c r="I587" s="2">
        <v>3380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11.5</v>
      </c>
      <c r="Q587">
        <v>14.6</v>
      </c>
      <c r="R587" s="5">
        <v>0.40138888888888902</v>
      </c>
      <c r="T587" s="13">
        <f t="shared" si="14"/>
        <v>14.6</v>
      </c>
      <c r="U587" s="13">
        <f t="shared" si="15"/>
        <v>-2.2000000000000011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11.8</v>
      </c>
      <c r="C588" s="2">
        <v>86</v>
      </c>
      <c r="D588" s="2">
        <v>9.6</v>
      </c>
      <c r="E588" s="2">
        <v>11.8</v>
      </c>
      <c r="F588" s="2">
        <v>4.3</v>
      </c>
      <c r="G588" s="2">
        <v>8.6</v>
      </c>
      <c r="H588" s="2">
        <v>1013</v>
      </c>
      <c r="I588" s="2">
        <v>3420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11.5</v>
      </c>
      <c r="Q588">
        <v>14.9</v>
      </c>
      <c r="R588" s="5">
        <v>0.40208333333333302</v>
      </c>
      <c r="T588" s="13">
        <f t="shared" si="14"/>
        <v>14.9</v>
      </c>
      <c r="U588" s="13">
        <f t="shared" si="15"/>
        <v>-1.9000000000000004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11.8</v>
      </c>
      <c r="C589" s="2">
        <v>86</v>
      </c>
      <c r="D589" s="2">
        <v>9.6</v>
      </c>
      <c r="E589" s="2">
        <v>11.8</v>
      </c>
      <c r="F589" s="2">
        <v>4</v>
      </c>
      <c r="G589" s="2">
        <v>6.5</v>
      </c>
      <c r="H589" s="2">
        <v>1013.1</v>
      </c>
      <c r="I589" s="2">
        <v>3470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11.5</v>
      </c>
      <c r="Q589">
        <v>15.1</v>
      </c>
      <c r="R589" s="5">
        <v>0.40277777777777801</v>
      </c>
      <c r="T589" s="13">
        <f t="shared" si="14"/>
        <v>15.1</v>
      </c>
      <c r="U589" s="13">
        <f t="shared" si="15"/>
        <v>-1.7000000000000011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11.8</v>
      </c>
      <c r="C590" s="2">
        <v>86</v>
      </c>
      <c r="D590" s="2">
        <v>9.6</v>
      </c>
      <c r="E590" s="2">
        <v>11.8</v>
      </c>
      <c r="F590" s="2">
        <v>4.7</v>
      </c>
      <c r="G590" s="2">
        <v>6.1</v>
      </c>
      <c r="H590" s="2">
        <v>1012.9</v>
      </c>
      <c r="I590" s="2">
        <v>3500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11.5</v>
      </c>
      <c r="Q590">
        <v>15.3</v>
      </c>
      <c r="R590" s="5">
        <v>0.40347222222222201</v>
      </c>
      <c r="T590" s="13">
        <f t="shared" si="14"/>
        <v>15.3</v>
      </c>
      <c r="U590" s="13">
        <f t="shared" si="15"/>
        <v>-1.5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11.9</v>
      </c>
      <c r="C591" s="2">
        <v>88</v>
      </c>
      <c r="D591" s="2">
        <v>9.9</v>
      </c>
      <c r="E591" s="2">
        <v>11.9</v>
      </c>
      <c r="F591" s="2">
        <v>3.6</v>
      </c>
      <c r="G591" s="2">
        <v>5.8</v>
      </c>
      <c r="H591" s="2">
        <v>1013.2</v>
      </c>
      <c r="I591" s="2">
        <v>2040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11.5</v>
      </c>
      <c r="Q591">
        <v>11.6</v>
      </c>
      <c r="R591" s="5">
        <v>0.40416666666666701</v>
      </c>
      <c r="T591" s="13">
        <f t="shared" ref="T591:T654" si="17">MAX(P591,Q591)</f>
        <v>11.6</v>
      </c>
      <c r="U591" s="13">
        <f t="shared" si="15"/>
        <v>-5.3000000000000007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11.9</v>
      </c>
      <c r="C592" s="2">
        <v>88</v>
      </c>
      <c r="D592" s="2">
        <v>9.9</v>
      </c>
      <c r="E592" s="2">
        <v>11.9</v>
      </c>
      <c r="F592" s="2">
        <v>7.2</v>
      </c>
      <c r="G592" s="2">
        <v>15.8</v>
      </c>
      <c r="H592" s="2">
        <v>1013.4</v>
      </c>
      <c r="I592" s="2">
        <v>2070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11.6</v>
      </c>
      <c r="Q592">
        <v>11.6</v>
      </c>
      <c r="R592" s="5">
        <v>0.40486111111111101</v>
      </c>
      <c r="T592" s="13">
        <f t="shared" si="17"/>
        <v>11.6</v>
      </c>
      <c r="U592" s="13">
        <f t="shared" ref="U592:U655" si="18">(T592-B592)-5</f>
        <v>-5.3000000000000007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11.9</v>
      </c>
      <c r="C593" s="2">
        <v>88</v>
      </c>
      <c r="D593" s="2">
        <v>9.9</v>
      </c>
      <c r="E593" s="2">
        <v>11.9</v>
      </c>
      <c r="F593" s="2">
        <v>6.1</v>
      </c>
      <c r="G593" s="2">
        <v>9.4</v>
      </c>
      <c r="H593" s="2">
        <v>1013.2</v>
      </c>
      <c r="I593" s="2">
        <v>2100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11.5</v>
      </c>
      <c r="Q593">
        <v>11.6</v>
      </c>
      <c r="R593" s="5">
        <v>0.405555555555556</v>
      </c>
      <c r="T593" s="13">
        <f t="shared" si="17"/>
        <v>11.6</v>
      </c>
      <c r="U593" s="13">
        <f t="shared" si="18"/>
        <v>-5.3000000000000007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11.9</v>
      </c>
      <c r="C594" s="2">
        <v>88</v>
      </c>
      <c r="D594" s="2">
        <v>9.9</v>
      </c>
      <c r="E594" s="2">
        <v>11.9</v>
      </c>
      <c r="F594" s="2">
        <v>6.5</v>
      </c>
      <c r="G594" s="2">
        <v>7.6</v>
      </c>
      <c r="H594" s="2">
        <v>1012.9</v>
      </c>
      <c r="I594" s="2">
        <v>2140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11.6</v>
      </c>
      <c r="Q594">
        <v>11.6</v>
      </c>
      <c r="R594" s="5">
        <v>0.40625</v>
      </c>
      <c r="T594" s="13">
        <f t="shared" si="17"/>
        <v>11.6</v>
      </c>
      <c r="U594" s="13">
        <f t="shared" si="18"/>
        <v>-5.3000000000000007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11.9</v>
      </c>
      <c r="C595" s="2">
        <v>88</v>
      </c>
      <c r="D595" s="2">
        <v>9.9</v>
      </c>
      <c r="E595" s="2">
        <v>11.9</v>
      </c>
      <c r="F595" s="2">
        <v>10.1</v>
      </c>
      <c r="G595" s="2">
        <v>14.8</v>
      </c>
      <c r="H595" s="2">
        <v>1013</v>
      </c>
      <c r="I595" s="2">
        <v>2190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11.5</v>
      </c>
      <c r="Q595">
        <v>11.6</v>
      </c>
      <c r="R595" s="5">
        <v>0.406944444444444</v>
      </c>
      <c r="T595" s="13">
        <f t="shared" si="17"/>
        <v>11.6</v>
      </c>
      <c r="U595" s="13">
        <f t="shared" si="18"/>
        <v>-5.3000000000000007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11.9</v>
      </c>
      <c r="C596" s="2">
        <v>87</v>
      </c>
      <c r="D596" s="2">
        <v>9.8000000000000007</v>
      </c>
      <c r="E596" s="2">
        <v>11.9</v>
      </c>
      <c r="F596" s="2">
        <v>7.9</v>
      </c>
      <c r="G596" s="2">
        <v>9.4</v>
      </c>
      <c r="H596" s="2">
        <v>1013</v>
      </c>
      <c r="I596" s="2">
        <v>2250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11.6</v>
      </c>
      <c r="Q596">
        <v>11.6</v>
      </c>
      <c r="R596" s="5">
        <v>0.40763888888888899</v>
      </c>
      <c r="T596" s="13">
        <f t="shared" si="17"/>
        <v>11.6</v>
      </c>
      <c r="U596" s="13">
        <f t="shared" si="18"/>
        <v>-5.3000000000000007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11.8</v>
      </c>
      <c r="C597" s="2">
        <v>87</v>
      </c>
      <c r="D597" s="2">
        <v>9.6999999999999993</v>
      </c>
      <c r="E597" s="2">
        <v>11.8</v>
      </c>
      <c r="F597" s="2">
        <v>4.3</v>
      </c>
      <c r="G597" s="2">
        <v>8.3000000000000007</v>
      </c>
      <c r="H597" s="2">
        <v>1013</v>
      </c>
      <c r="I597" s="2">
        <v>2330</v>
      </c>
      <c r="J597" s="2">
        <v>0</v>
      </c>
      <c r="K597" s="2">
        <v>0</v>
      </c>
      <c r="L597" s="2">
        <v>0</v>
      </c>
      <c r="M597" s="2">
        <v>0.2</v>
      </c>
      <c r="N597">
        <v>34</v>
      </c>
      <c r="O597">
        <v>760.7</v>
      </c>
      <c r="P597">
        <v>11.5</v>
      </c>
      <c r="Q597">
        <v>11.6</v>
      </c>
      <c r="R597" s="5">
        <v>0.40833333333333299</v>
      </c>
      <c r="T597" s="13">
        <f t="shared" si="17"/>
        <v>11.6</v>
      </c>
      <c r="U597" s="13">
        <f t="shared" si="18"/>
        <v>-5.2000000000000011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11.8</v>
      </c>
      <c r="C598" s="2">
        <v>87</v>
      </c>
      <c r="D598" s="2">
        <v>9.6999999999999993</v>
      </c>
      <c r="E598" s="2">
        <v>11.8</v>
      </c>
      <c r="F598" s="2">
        <v>11.5</v>
      </c>
      <c r="G598" s="2">
        <v>14.8</v>
      </c>
      <c r="H598" s="2">
        <v>1012.9</v>
      </c>
      <c r="I598" s="2">
        <v>2410</v>
      </c>
      <c r="J598" s="2">
        <v>0</v>
      </c>
      <c r="K598" s="2">
        <v>0</v>
      </c>
      <c r="L598" s="2">
        <v>0</v>
      </c>
      <c r="M598" s="2">
        <v>0.2</v>
      </c>
      <c r="N598">
        <v>34</v>
      </c>
      <c r="O598">
        <v>760.7</v>
      </c>
      <c r="P598">
        <v>11.5</v>
      </c>
      <c r="Q598">
        <v>11.6</v>
      </c>
      <c r="R598" s="5">
        <v>0.40902777777777799</v>
      </c>
      <c r="T598" s="13">
        <f t="shared" si="17"/>
        <v>11.6</v>
      </c>
      <c r="U598" s="13">
        <f t="shared" si="18"/>
        <v>-5.2000000000000011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11.8</v>
      </c>
      <c r="C599" s="2">
        <v>87</v>
      </c>
      <c r="D599" s="2">
        <v>9.6999999999999993</v>
      </c>
      <c r="E599" s="2">
        <v>11.8</v>
      </c>
      <c r="F599" s="2">
        <v>4.7</v>
      </c>
      <c r="G599" s="2">
        <v>8.3000000000000007</v>
      </c>
      <c r="H599" s="2">
        <v>1013</v>
      </c>
      <c r="I599" s="2">
        <v>2510</v>
      </c>
      <c r="J599" s="2">
        <v>0</v>
      </c>
      <c r="K599" s="2">
        <v>0</v>
      </c>
      <c r="L599" s="2">
        <v>0</v>
      </c>
      <c r="M599" s="2">
        <v>0.2</v>
      </c>
      <c r="N599">
        <v>34</v>
      </c>
      <c r="O599">
        <v>760.7</v>
      </c>
      <c r="P599">
        <v>11.6</v>
      </c>
      <c r="Q599">
        <v>11.7</v>
      </c>
      <c r="R599" s="5">
        <v>0.40972222222222199</v>
      </c>
      <c r="T599" s="13">
        <f t="shared" si="17"/>
        <v>11.7</v>
      </c>
      <c r="U599" s="13">
        <f t="shared" si="18"/>
        <v>-5.1000000000000014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11.8</v>
      </c>
      <c r="C600" s="2">
        <v>87</v>
      </c>
      <c r="D600" s="2">
        <v>9.6999999999999993</v>
      </c>
      <c r="E600" s="2">
        <v>11.8</v>
      </c>
      <c r="F600" s="2">
        <v>9.4</v>
      </c>
      <c r="G600" s="2">
        <v>10.1</v>
      </c>
      <c r="H600" s="2">
        <v>1013.1</v>
      </c>
      <c r="I600" s="2">
        <v>2570</v>
      </c>
      <c r="J600" s="2">
        <v>0</v>
      </c>
      <c r="K600" s="2">
        <v>0</v>
      </c>
      <c r="L600" s="2">
        <v>0</v>
      </c>
      <c r="M600" s="2">
        <v>0.2</v>
      </c>
      <c r="N600">
        <v>34</v>
      </c>
      <c r="O600">
        <v>760.7</v>
      </c>
      <c r="P600">
        <v>11.5</v>
      </c>
      <c r="Q600">
        <v>11.7</v>
      </c>
      <c r="R600" s="5">
        <v>0.41041666666666698</v>
      </c>
      <c r="T600" s="13">
        <f t="shared" si="17"/>
        <v>11.7</v>
      </c>
      <c r="U600" s="13">
        <f t="shared" si="18"/>
        <v>-5.1000000000000014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11.8</v>
      </c>
      <c r="C601" s="2">
        <v>87</v>
      </c>
      <c r="D601" s="2">
        <v>9.6999999999999993</v>
      </c>
      <c r="E601" s="2">
        <v>11.8</v>
      </c>
      <c r="F601" s="2">
        <v>7.9</v>
      </c>
      <c r="G601" s="2">
        <v>8.3000000000000007</v>
      </c>
      <c r="H601" s="2">
        <v>1012.9</v>
      </c>
      <c r="I601" s="2">
        <v>2570</v>
      </c>
      <c r="J601" s="2">
        <v>0</v>
      </c>
      <c r="K601" s="2">
        <v>0</v>
      </c>
      <c r="L601" s="2">
        <v>0</v>
      </c>
      <c r="M601" s="2">
        <v>0.2</v>
      </c>
      <c r="N601">
        <v>34</v>
      </c>
      <c r="O601">
        <v>760.7</v>
      </c>
      <c r="P601">
        <v>11.5</v>
      </c>
      <c r="Q601">
        <v>11.8</v>
      </c>
      <c r="R601" s="5">
        <v>0.41111111111111098</v>
      </c>
      <c r="T601" s="13">
        <f t="shared" si="17"/>
        <v>11.8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11.8</v>
      </c>
      <c r="C602" s="2">
        <v>87</v>
      </c>
      <c r="D602" s="2">
        <v>9.6999999999999993</v>
      </c>
      <c r="E602" s="2">
        <v>11.8</v>
      </c>
      <c r="F602" s="2">
        <v>5</v>
      </c>
      <c r="G602" s="2">
        <v>7.9</v>
      </c>
      <c r="H602" s="2">
        <v>1012.8</v>
      </c>
      <c r="I602" s="2">
        <v>2590</v>
      </c>
      <c r="J602" s="2">
        <v>0</v>
      </c>
      <c r="K602" s="2">
        <v>0</v>
      </c>
      <c r="L602" s="2">
        <v>0</v>
      </c>
      <c r="M602" s="2">
        <v>0.2</v>
      </c>
      <c r="N602">
        <v>34</v>
      </c>
      <c r="O602">
        <v>760.7</v>
      </c>
      <c r="P602">
        <v>11.5</v>
      </c>
      <c r="Q602">
        <v>12</v>
      </c>
      <c r="R602" s="5">
        <v>0.41180555555555598</v>
      </c>
      <c r="T602" s="13">
        <f t="shared" si="17"/>
        <v>12</v>
      </c>
      <c r="U602" s="13">
        <f t="shared" si="18"/>
        <v>-4.8000000000000007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11.8</v>
      </c>
      <c r="C603" s="2">
        <v>87</v>
      </c>
      <c r="D603" s="2">
        <v>9.6999999999999993</v>
      </c>
      <c r="E603" s="2">
        <v>11.8</v>
      </c>
      <c r="F603" s="2">
        <v>2.5</v>
      </c>
      <c r="G603" s="2">
        <v>9</v>
      </c>
      <c r="H603" s="2">
        <v>1012.8</v>
      </c>
      <c r="I603" s="2">
        <v>2630</v>
      </c>
      <c r="J603" s="2">
        <v>0</v>
      </c>
      <c r="K603" s="2">
        <v>0</v>
      </c>
      <c r="L603" s="2">
        <v>0</v>
      </c>
      <c r="M603" s="2">
        <v>0.2</v>
      </c>
      <c r="N603">
        <v>34</v>
      </c>
      <c r="O603">
        <v>760.7</v>
      </c>
      <c r="P603">
        <v>11.5</v>
      </c>
      <c r="Q603">
        <v>12.1</v>
      </c>
      <c r="R603" s="5">
        <v>0.41249999999999998</v>
      </c>
      <c r="T603" s="13">
        <f t="shared" si="17"/>
        <v>12.1</v>
      </c>
      <c r="U603" s="13">
        <f t="shared" si="18"/>
        <v>-4.7000000000000011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11.8</v>
      </c>
      <c r="C604" s="2">
        <v>87</v>
      </c>
      <c r="D604" s="2">
        <v>9.6999999999999993</v>
      </c>
      <c r="E604" s="2">
        <v>11.8</v>
      </c>
      <c r="F604" s="2">
        <v>8.3000000000000007</v>
      </c>
      <c r="G604" s="2">
        <v>9.6999999999999993</v>
      </c>
      <c r="H604" s="2">
        <v>1013</v>
      </c>
      <c r="I604" s="2">
        <v>2680</v>
      </c>
      <c r="J604" s="2">
        <v>0</v>
      </c>
      <c r="K604" s="2">
        <v>0</v>
      </c>
      <c r="L604" s="2">
        <v>0</v>
      </c>
      <c r="M604" s="2">
        <v>0.2</v>
      </c>
      <c r="N604">
        <v>34</v>
      </c>
      <c r="O604">
        <v>760.7</v>
      </c>
      <c r="P604">
        <v>11.5</v>
      </c>
      <c r="Q604">
        <v>12.3</v>
      </c>
      <c r="R604" s="5">
        <v>0.41319444444444398</v>
      </c>
      <c r="T604" s="13">
        <f t="shared" si="17"/>
        <v>12.3</v>
      </c>
      <c r="U604" s="13">
        <f t="shared" si="18"/>
        <v>-4.5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11.8</v>
      </c>
      <c r="C605" s="2">
        <v>87</v>
      </c>
      <c r="D605" s="2">
        <v>9.6999999999999993</v>
      </c>
      <c r="E605" s="2">
        <v>11.8</v>
      </c>
      <c r="F605" s="2">
        <v>9</v>
      </c>
      <c r="G605" s="2">
        <v>12.6</v>
      </c>
      <c r="H605" s="2">
        <v>1012.9</v>
      </c>
      <c r="I605" s="2">
        <v>2770</v>
      </c>
      <c r="J605" s="2">
        <v>0</v>
      </c>
      <c r="K605" s="2">
        <v>0</v>
      </c>
      <c r="L605" s="2">
        <v>0</v>
      </c>
      <c r="M605" s="2">
        <v>0.2</v>
      </c>
      <c r="N605">
        <v>34</v>
      </c>
      <c r="O605">
        <v>760.7</v>
      </c>
      <c r="P605">
        <v>11.5</v>
      </c>
      <c r="Q605">
        <v>12.4</v>
      </c>
      <c r="R605" s="5">
        <v>0.41388888888888897</v>
      </c>
      <c r="T605" s="13">
        <f t="shared" si="17"/>
        <v>12.4</v>
      </c>
      <c r="U605" s="13">
        <f t="shared" si="18"/>
        <v>-4.4000000000000004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11.8</v>
      </c>
      <c r="C606" s="2">
        <v>87</v>
      </c>
      <c r="D606" s="2">
        <v>9.6999999999999993</v>
      </c>
      <c r="E606" s="2">
        <v>11.8</v>
      </c>
      <c r="F606" s="2">
        <v>13</v>
      </c>
      <c r="G606" s="2">
        <v>15.5</v>
      </c>
      <c r="H606" s="2">
        <v>1012.9</v>
      </c>
      <c r="I606" s="2">
        <v>2870</v>
      </c>
      <c r="J606" s="2">
        <v>0</v>
      </c>
      <c r="K606" s="2">
        <v>0</v>
      </c>
      <c r="L606" s="2">
        <v>0</v>
      </c>
      <c r="M606" s="2">
        <v>0.2</v>
      </c>
      <c r="N606">
        <v>34</v>
      </c>
      <c r="O606">
        <v>760.7</v>
      </c>
      <c r="P606">
        <v>11.5</v>
      </c>
      <c r="Q606">
        <v>12.6</v>
      </c>
      <c r="R606" s="5">
        <v>0.41458333333333303</v>
      </c>
      <c r="T606" s="13">
        <f t="shared" si="17"/>
        <v>12.6</v>
      </c>
      <c r="U606" s="13">
        <f t="shared" si="18"/>
        <v>-4.2000000000000011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11.8</v>
      </c>
      <c r="C607" s="2">
        <v>86</v>
      </c>
      <c r="D607" s="2">
        <v>9.6</v>
      </c>
      <c r="E607" s="2">
        <v>11.8</v>
      </c>
      <c r="F607" s="2">
        <v>4</v>
      </c>
      <c r="G607" s="2">
        <v>8.6</v>
      </c>
      <c r="H607" s="2">
        <v>1012.8</v>
      </c>
      <c r="I607" s="2">
        <v>2960</v>
      </c>
      <c r="J607" s="2">
        <v>0</v>
      </c>
      <c r="K607" s="2">
        <v>0</v>
      </c>
      <c r="L607" s="2">
        <v>0</v>
      </c>
      <c r="M607" s="2">
        <v>0.2</v>
      </c>
      <c r="N607">
        <v>34</v>
      </c>
      <c r="O607">
        <v>760.7</v>
      </c>
      <c r="P607">
        <v>11.5</v>
      </c>
      <c r="Q607">
        <v>12.8</v>
      </c>
      <c r="R607" s="5">
        <v>0.41527777777777802</v>
      </c>
      <c r="T607" s="13">
        <f t="shared" si="17"/>
        <v>12.8</v>
      </c>
      <c r="U607" s="13">
        <f t="shared" si="18"/>
        <v>-4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11.8</v>
      </c>
      <c r="C608" s="2">
        <v>86</v>
      </c>
      <c r="D608" s="2">
        <v>9.6</v>
      </c>
      <c r="E608" s="2">
        <v>11.8</v>
      </c>
      <c r="F608" s="2">
        <v>7.2</v>
      </c>
      <c r="G608" s="2">
        <v>7.6</v>
      </c>
      <c r="H608" s="2">
        <v>1013</v>
      </c>
      <c r="I608" s="2">
        <v>3030</v>
      </c>
      <c r="J608" s="2">
        <v>0</v>
      </c>
      <c r="K608" s="2">
        <v>0</v>
      </c>
      <c r="L608" s="2">
        <v>0</v>
      </c>
      <c r="M608" s="2">
        <v>0.2</v>
      </c>
      <c r="N608">
        <v>34</v>
      </c>
      <c r="O608">
        <v>760.7</v>
      </c>
      <c r="P608">
        <v>11.5</v>
      </c>
      <c r="Q608">
        <v>12.9</v>
      </c>
      <c r="R608" s="5">
        <v>0.41597222222222202</v>
      </c>
      <c r="T608" s="13">
        <f t="shared" si="17"/>
        <v>12.9</v>
      </c>
      <c r="U608" s="13">
        <f t="shared" si="18"/>
        <v>-3.9000000000000004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11.7</v>
      </c>
      <c r="C609" s="2">
        <v>86</v>
      </c>
      <c r="D609" s="2">
        <v>9.5</v>
      </c>
      <c r="E609" s="2">
        <v>11.7</v>
      </c>
      <c r="F609" s="2">
        <v>9.4</v>
      </c>
      <c r="G609" s="2">
        <v>13.7</v>
      </c>
      <c r="H609" s="2">
        <v>1012.9</v>
      </c>
      <c r="I609" s="2">
        <v>3080</v>
      </c>
      <c r="J609" s="2">
        <v>0</v>
      </c>
      <c r="K609" s="2">
        <v>0</v>
      </c>
      <c r="L609" s="2">
        <v>0</v>
      </c>
      <c r="M609" s="2">
        <v>0.2</v>
      </c>
      <c r="N609">
        <v>34</v>
      </c>
      <c r="O609">
        <v>760.7</v>
      </c>
      <c r="P609">
        <v>11.5</v>
      </c>
      <c r="Q609">
        <v>13.1</v>
      </c>
      <c r="R609" s="5">
        <v>0.41666666666666702</v>
      </c>
      <c r="T609" s="13">
        <f t="shared" si="17"/>
        <v>13.1</v>
      </c>
      <c r="U609" s="13">
        <f t="shared" si="18"/>
        <v>-3.5999999999999996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11.8</v>
      </c>
      <c r="C610" s="2">
        <v>86</v>
      </c>
      <c r="D610" s="2">
        <v>9.6</v>
      </c>
      <c r="E610" s="2">
        <v>11.8</v>
      </c>
      <c r="F610" s="2">
        <v>7.9</v>
      </c>
      <c r="G610" s="2">
        <v>10.4</v>
      </c>
      <c r="H610" s="2">
        <v>1012.8</v>
      </c>
      <c r="I610" s="2">
        <v>3130</v>
      </c>
      <c r="J610" s="2">
        <v>0</v>
      </c>
      <c r="K610" s="2">
        <v>0</v>
      </c>
      <c r="L610" s="2">
        <v>0</v>
      </c>
      <c r="M610" s="2">
        <v>0.2</v>
      </c>
      <c r="N610">
        <v>34</v>
      </c>
      <c r="O610">
        <v>760.7</v>
      </c>
      <c r="P610">
        <v>11.5</v>
      </c>
      <c r="Q610">
        <v>13.3</v>
      </c>
      <c r="R610" s="5">
        <v>0.41736111111111102</v>
      </c>
      <c r="T610" s="13">
        <f t="shared" si="17"/>
        <v>13.3</v>
      </c>
      <c r="U610" s="13">
        <f t="shared" si="18"/>
        <v>-3.5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11.7</v>
      </c>
      <c r="C611" s="2">
        <v>86</v>
      </c>
      <c r="D611" s="2">
        <v>9.5</v>
      </c>
      <c r="E611" s="2">
        <v>11.7</v>
      </c>
      <c r="F611" s="2">
        <v>8.3000000000000007</v>
      </c>
      <c r="G611" s="2">
        <v>10.1</v>
      </c>
      <c r="H611" s="2">
        <v>1012.9</v>
      </c>
      <c r="I611" s="2">
        <v>3180</v>
      </c>
      <c r="J611" s="2">
        <v>0</v>
      </c>
      <c r="K611" s="2">
        <v>0</v>
      </c>
      <c r="L611" s="2">
        <v>0</v>
      </c>
      <c r="M611" s="2">
        <v>0.2</v>
      </c>
      <c r="N611">
        <v>34</v>
      </c>
      <c r="O611">
        <v>760.7</v>
      </c>
      <c r="P611">
        <v>11.5</v>
      </c>
      <c r="Q611">
        <v>13.5</v>
      </c>
      <c r="R611" s="5">
        <v>0.41805555555555601</v>
      </c>
      <c r="T611" s="13">
        <f t="shared" si="17"/>
        <v>13.5</v>
      </c>
      <c r="U611" s="13">
        <f t="shared" si="18"/>
        <v>-3.1999999999999993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11.8</v>
      </c>
      <c r="C612" s="2">
        <v>86</v>
      </c>
      <c r="D612" s="2">
        <v>9.6</v>
      </c>
      <c r="E612" s="2">
        <v>11.8</v>
      </c>
      <c r="F612" s="2">
        <v>6.1</v>
      </c>
      <c r="G612" s="2">
        <v>7.2</v>
      </c>
      <c r="H612" s="2">
        <v>1012.8</v>
      </c>
      <c r="I612" s="2">
        <v>3230</v>
      </c>
      <c r="J612" s="2">
        <v>0</v>
      </c>
      <c r="K612" s="2">
        <v>0</v>
      </c>
      <c r="L612" s="2">
        <v>0</v>
      </c>
      <c r="M612" s="2">
        <v>0.2</v>
      </c>
      <c r="N612">
        <v>34</v>
      </c>
      <c r="O612">
        <v>760.7</v>
      </c>
      <c r="P612">
        <v>11.5</v>
      </c>
      <c r="Q612">
        <v>13.7</v>
      </c>
      <c r="R612" s="5">
        <v>0.41875000000000001</v>
      </c>
      <c r="T612" s="13">
        <f t="shared" si="17"/>
        <v>13.7</v>
      </c>
      <c r="U612" s="13">
        <f t="shared" si="18"/>
        <v>-3.1000000000000014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11.8</v>
      </c>
      <c r="C613" s="2">
        <v>86</v>
      </c>
      <c r="D613" s="2">
        <v>9.6</v>
      </c>
      <c r="E613" s="2">
        <v>11.8</v>
      </c>
      <c r="F613" s="2">
        <v>5.8</v>
      </c>
      <c r="G613" s="2">
        <v>10.4</v>
      </c>
      <c r="H613" s="2">
        <v>1013</v>
      </c>
      <c r="I613" s="2">
        <v>3290</v>
      </c>
      <c r="J613" s="2">
        <v>0</v>
      </c>
      <c r="K613" s="2">
        <v>0</v>
      </c>
      <c r="L613" s="2">
        <v>0</v>
      </c>
      <c r="M613" s="2">
        <v>0.2</v>
      </c>
      <c r="N613">
        <v>34</v>
      </c>
      <c r="O613">
        <v>760.7</v>
      </c>
      <c r="P613">
        <v>11.5</v>
      </c>
      <c r="Q613">
        <v>14</v>
      </c>
      <c r="R613" s="5">
        <v>0.41944444444444401</v>
      </c>
      <c r="S613"/>
      <c r="T613" s="13">
        <f t="shared" si="17"/>
        <v>14</v>
      </c>
      <c r="U613" s="13">
        <f t="shared" si="18"/>
        <v>-2.8000000000000007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11.8</v>
      </c>
      <c r="C614" s="2">
        <v>86</v>
      </c>
      <c r="D614" s="2">
        <v>9.6</v>
      </c>
      <c r="E614" s="2">
        <v>11.8</v>
      </c>
      <c r="F614" s="2">
        <v>11.5</v>
      </c>
      <c r="G614" s="2">
        <v>11.9</v>
      </c>
      <c r="H614" s="2">
        <v>1013</v>
      </c>
      <c r="I614" s="2">
        <v>3340</v>
      </c>
      <c r="J614" s="2">
        <v>0</v>
      </c>
      <c r="K614" s="2">
        <v>0</v>
      </c>
      <c r="L614" s="2">
        <v>0</v>
      </c>
      <c r="M614" s="2">
        <v>0.2</v>
      </c>
      <c r="N614">
        <v>34</v>
      </c>
      <c r="O614">
        <v>760.7</v>
      </c>
      <c r="P614">
        <v>11.5</v>
      </c>
      <c r="Q614">
        <v>14.3</v>
      </c>
      <c r="R614" s="5">
        <v>0.42013888888888901</v>
      </c>
      <c r="S614"/>
      <c r="T614" s="13">
        <f t="shared" si="17"/>
        <v>14.3</v>
      </c>
      <c r="U614" s="13">
        <f t="shared" si="18"/>
        <v>-2.5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11.8</v>
      </c>
      <c r="C615" s="2">
        <v>86</v>
      </c>
      <c r="D615" s="2">
        <v>9.6</v>
      </c>
      <c r="E615" s="2">
        <v>11.8</v>
      </c>
      <c r="F615" s="2">
        <v>4.7</v>
      </c>
      <c r="G615" s="2">
        <v>10.1</v>
      </c>
      <c r="H615" s="2">
        <v>1012.9</v>
      </c>
      <c r="I615" s="2">
        <v>3380</v>
      </c>
      <c r="J615" s="2">
        <v>0</v>
      </c>
      <c r="K615" s="2">
        <v>0</v>
      </c>
      <c r="L615" s="2">
        <v>0</v>
      </c>
      <c r="M615" s="2">
        <v>0.2</v>
      </c>
      <c r="N615">
        <v>34</v>
      </c>
      <c r="O615">
        <v>760.7</v>
      </c>
      <c r="P615">
        <v>11.5</v>
      </c>
      <c r="Q615">
        <v>14.6</v>
      </c>
      <c r="R615" s="5">
        <v>0.420833333333333</v>
      </c>
      <c r="S615"/>
      <c r="T615" s="13">
        <f t="shared" si="17"/>
        <v>14.6</v>
      </c>
      <c r="U615" s="13">
        <f t="shared" si="18"/>
        <v>-2.2000000000000011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11.8</v>
      </c>
      <c r="C616" s="2">
        <v>86</v>
      </c>
      <c r="D616" s="2">
        <v>9.6</v>
      </c>
      <c r="E616" s="2">
        <v>11.8</v>
      </c>
      <c r="F616" s="2">
        <v>4.3</v>
      </c>
      <c r="G616" s="2">
        <v>8.6</v>
      </c>
      <c r="H616" s="2">
        <v>1013</v>
      </c>
      <c r="I616" s="2">
        <v>3420</v>
      </c>
      <c r="J616" s="2">
        <v>0</v>
      </c>
      <c r="K616" s="2">
        <v>0</v>
      </c>
      <c r="L616" s="2">
        <v>0</v>
      </c>
      <c r="M616" s="2">
        <v>0.2</v>
      </c>
      <c r="N616">
        <v>34</v>
      </c>
      <c r="O616">
        <v>760.7</v>
      </c>
      <c r="P616">
        <v>11.5</v>
      </c>
      <c r="Q616">
        <v>14.9</v>
      </c>
      <c r="R616" s="5">
        <v>0.421527777777778</v>
      </c>
      <c r="S616"/>
      <c r="T616" s="13">
        <f t="shared" si="17"/>
        <v>14.9</v>
      </c>
      <c r="U616" s="13">
        <f t="shared" si="18"/>
        <v>-1.9000000000000004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11.8</v>
      </c>
      <c r="C617" s="2">
        <v>86</v>
      </c>
      <c r="D617" s="2">
        <v>9.6</v>
      </c>
      <c r="E617" s="2">
        <v>11.8</v>
      </c>
      <c r="F617" s="2">
        <v>4</v>
      </c>
      <c r="G617" s="2">
        <v>6.5</v>
      </c>
      <c r="H617" s="2">
        <v>1013.1</v>
      </c>
      <c r="I617" s="2">
        <v>3470</v>
      </c>
      <c r="J617" s="2">
        <v>0</v>
      </c>
      <c r="K617" s="2">
        <v>0</v>
      </c>
      <c r="L617" s="2">
        <v>0</v>
      </c>
      <c r="M617" s="2">
        <v>0.2</v>
      </c>
      <c r="N617">
        <v>34</v>
      </c>
      <c r="O617">
        <v>760.7</v>
      </c>
      <c r="P617">
        <v>11.5</v>
      </c>
      <c r="Q617">
        <v>15.1</v>
      </c>
      <c r="R617" s="5">
        <v>0.422222222222222</v>
      </c>
      <c r="S617"/>
      <c r="T617" s="13">
        <f t="shared" si="17"/>
        <v>15.1</v>
      </c>
      <c r="U617" s="13">
        <f t="shared" si="18"/>
        <v>-1.7000000000000011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11.8</v>
      </c>
      <c r="C618" s="2">
        <v>86</v>
      </c>
      <c r="D618" s="2">
        <v>9.6</v>
      </c>
      <c r="E618" s="2">
        <v>11.8</v>
      </c>
      <c r="F618" s="2">
        <v>4.7</v>
      </c>
      <c r="G618" s="2">
        <v>6.1</v>
      </c>
      <c r="H618" s="2">
        <v>1012.9</v>
      </c>
      <c r="I618" s="2">
        <v>3500</v>
      </c>
      <c r="J618" s="2">
        <v>0</v>
      </c>
      <c r="K618" s="2">
        <v>0</v>
      </c>
      <c r="L618" s="2">
        <v>0</v>
      </c>
      <c r="M618" s="2">
        <v>0.2</v>
      </c>
      <c r="N618">
        <v>34</v>
      </c>
      <c r="O618">
        <v>760.7</v>
      </c>
      <c r="P618">
        <v>11.5</v>
      </c>
      <c r="Q618">
        <v>15.3</v>
      </c>
      <c r="R618" s="5">
        <v>0.422916666666667</v>
      </c>
      <c r="S618"/>
      <c r="T618" s="13">
        <f t="shared" si="17"/>
        <v>15.3</v>
      </c>
      <c r="U618" s="13">
        <f t="shared" si="18"/>
        <v>-1.5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11.8</v>
      </c>
      <c r="C619" s="2">
        <v>87</v>
      </c>
      <c r="D619" s="2">
        <v>9.6999999999999993</v>
      </c>
      <c r="E619" s="2">
        <v>11.8</v>
      </c>
      <c r="F619" s="2">
        <v>9</v>
      </c>
      <c r="G619" s="2">
        <v>12.6</v>
      </c>
      <c r="H619" s="2">
        <v>1012.9</v>
      </c>
      <c r="I619" s="2">
        <v>2770</v>
      </c>
      <c r="J619" s="2">
        <v>0</v>
      </c>
      <c r="K619" s="2">
        <v>0</v>
      </c>
      <c r="L619" s="2">
        <v>0</v>
      </c>
      <c r="M619" s="2">
        <v>0.2</v>
      </c>
      <c r="N619">
        <v>34</v>
      </c>
      <c r="O619">
        <v>760.7</v>
      </c>
      <c r="P619">
        <v>11.5</v>
      </c>
      <c r="Q619">
        <v>12.4</v>
      </c>
      <c r="R619" s="5">
        <v>0.42361111111111099</v>
      </c>
      <c r="S619"/>
      <c r="T619" s="13">
        <f t="shared" si="17"/>
        <v>12.4</v>
      </c>
      <c r="U619" s="13">
        <f t="shared" si="18"/>
        <v>-4.4000000000000004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11.8</v>
      </c>
      <c r="C620" s="2">
        <v>87</v>
      </c>
      <c r="D620" s="2">
        <v>9.6999999999999993</v>
      </c>
      <c r="E620" s="2">
        <v>11.8</v>
      </c>
      <c r="F620" s="2">
        <v>13</v>
      </c>
      <c r="G620" s="2">
        <v>15.5</v>
      </c>
      <c r="H620" s="2">
        <v>1012.9</v>
      </c>
      <c r="I620" s="2">
        <v>2870</v>
      </c>
      <c r="J620" s="2">
        <v>0</v>
      </c>
      <c r="K620" s="2">
        <v>0</v>
      </c>
      <c r="L620" s="2">
        <v>0</v>
      </c>
      <c r="M620" s="2">
        <v>0.2</v>
      </c>
      <c r="N620">
        <v>34</v>
      </c>
      <c r="O620">
        <v>760.7</v>
      </c>
      <c r="P620">
        <v>11.5</v>
      </c>
      <c r="Q620">
        <v>12.6</v>
      </c>
      <c r="R620" s="5">
        <v>0.42430555555555599</v>
      </c>
      <c r="S620"/>
      <c r="T620" s="13">
        <f t="shared" si="17"/>
        <v>12.6</v>
      </c>
      <c r="U620" s="13">
        <f t="shared" si="18"/>
        <v>-4.2000000000000011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11.8</v>
      </c>
      <c r="C621" s="2">
        <v>86</v>
      </c>
      <c r="D621" s="2">
        <v>9.6</v>
      </c>
      <c r="E621" s="2">
        <v>11.8</v>
      </c>
      <c r="F621" s="2">
        <v>4</v>
      </c>
      <c r="G621" s="2">
        <v>8.6</v>
      </c>
      <c r="H621" s="2">
        <v>1012.8</v>
      </c>
      <c r="I621" s="2">
        <v>2960</v>
      </c>
      <c r="J621" s="2">
        <v>0</v>
      </c>
      <c r="K621" s="2">
        <v>0</v>
      </c>
      <c r="L621" s="2">
        <v>0</v>
      </c>
      <c r="M621" s="2">
        <v>0.2</v>
      </c>
      <c r="N621">
        <v>34</v>
      </c>
      <c r="O621">
        <v>760.7</v>
      </c>
      <c r="P621">
        <v>11.5</v>
      </c>
      <c r="Q621">
        <v>12.8</v>
      </c>
      <c r="R621" s="5">
        <v>0.42499999999999999</v>
      </c>
      <c r="S621"/>
      <c r="T621" s="13">
        <f t="shared" si="17"/>
        <v>12.8</v>
      </c>
      <c r="U621" s="13">
        <f t="shared" si="18"/>
        <v>-4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11.8</v>
      </c>
      <c r="C622" s="2">
        <v>86</v>
      </c>
      <c r="D622" s="2">
        <v>9.6</v>
      </c>
      <c r="E622" s="2">
        <v>11.8</v>
      </c>
      <c r="F622" s="2">
        <v>7.2</v>
      </c>
      <c r="G622" s="2">
        <v>7.6</v>
      </c>
      <c r="H622" s="2">
        <v>1013</v>
      </c>
      <c r="I622" s="2">
        <v>3030</v>
      </c>
      <c r="J622" s="2">
        <v>0</v>
      </c>
      <c r="K622" s="2">
        <v>0</v>
      </c>
      <c r="L622" s="2">
        <v>0</v>
      </c>
      <c r="M622" s="2">
        <v>0.2</v>
      </c>
      <c r="N622">
        <v>34</v>
      </c>
      <c r="O622">
        <v>760.7</v>
      </c>
      <c r="P622">
        <v>11.5</v>
      </c>
      <c r="Q622">
        <v>12.9</v>
      </c>
      <c r="R622" s="5">
        <v>0.42569444444444399</v>
      </c>
      <c r="S622"/>
      <c r="T622" s="13">
        <f t="shared" si="17"/>
        <v>12.9</v>
      </c>
      <c r="U622" s="13">
        <f t="shared" si="18"/>
        <v>-3.9000000000000004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11.7</v>
      </c>
      <c r="C623" s="2">
        <v>86</v>
      </c>
      <c r="D623" s="2">
        <v>9.5</v>
      </c>
      <c r="E623" s="2">
        <v>11.7</v>
      </c>
      <c r="F623" s="2">
        <v>9.4</v>
      </c>
      <c r="G623" s="2">
        <v>13.7</v>
      </c>
      <c r="H623" s="2">
        <v>1012.9</v>
      </c>
      <c r="I623" s="2">
        <v>3080</v>
      </c>
      <c r="J623" s="2">
        <v>0</v>
      </c>
      <c r="K623" s="2">
        <v>0</v>
      </c>
      <c r="L623" s="2">
        <v>0</v>
      </c>
      <c r="M623" s="2">
        <v>0.2</v>
      </c>
      <c r="N623">
        <v>34</v>
      </c>
      <c r="O623">
        <v>760.7</v>
      </c>
      <c r="P623">
        <v>11.5</v>
      </c>
      <c r="Q623">
        <v>13.1</v>
      </c>
      <c r="R623" s="5">
        <v>0.42638888888888898</v>
      </c>
      <c r="S623"/>
      <c r="T623" s="13">
        <f t="shared" si="17"/>
        <v>13.1</v>
      </c>
      <c r="U623" s="13">
        <f t="shared" si="18"/>
        <v>-3.5999999999999996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11.8</v>
      </c>
      <c r="C624" s="2">
        <v>86</v>
      </c>
      <c r="D624" s="2">
        <v>9.6</v>
      </c>
      <c r="E624" s="2">
        <v>11.8</v>
      </c>
      <c r="F624" s="2">
        <v>7.9</v>
      </c>
      <c r="G624" s="2">
        <v>10.4</v>
      </c>
      <c r="H624" s="2">
        <v>1012.8</v>
      </c>
      <c r="I624" s="2">
        <v>3130</v>
      </c>
      <c r="J624" s="2">
        <v>0</v>
      </c>
      <c r="K624" s="2">
        <v>0</v>
      </c>
      <c r="L624" s="2">
        <v>0</v>
      </c>
      <c r="M624" s="2">
        <v>0.2</v>
      </c>
      <c r="N624">
        <v>34</v>
      </c>
      <c r="O624">
        <v>760.7</v>
      </c>
      <c r="P624">
        <v>11.5</v>
      </c>
      <c r="Q624">
        <v>13.3</v>
      </c>
      <c r="R624" s="5">
        <v>0.42708333333333298</v>
      </c>
      <c r="S624"/>
      <c r="T624" s="13">
        <f t="shared" si="17"/>
        <v>13.3</v>
      </c>
      <c r="U624" s="13">
        <f t="shared" si="18"/>
        <v>-3.5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11.7</v>
      </c>
      <c r="C625" s="2">
        <v>86</v>
      </c>
      <c r="D625" s="2">
        <v>9.5</v>
      </c>
      <c r="E625" s="2">
        <v>11.7</v>
      </c>
      <c r="F625" s="2">
        <v>8.3000000000000007</v>
      </c>
      <c r="G625" s="2">
        <v>10.1</v>
      </c>
      <c r="H625" s="2">
        <v>1012.9</v>
      </c>
      <c r="I625" s="2">
        <v>3180</v>
      </c>
      <c r="J625" s="2">
        <v>0</v>
      </c>
      <c r="K625" s="2">
        <v>0</v>
      </c>
      <c r="L625" s="2">
        <v>0</v>
      </c>
      <c r="M625" s="2">
        <v>0.2</v>
      </c>
      <c r="N625">
        <v>34</v>
      </c>
      <c r="O625">
        <v>760.7</v>
      </c>
      <c r="P625">
        <v>11.5</v>
      </c>
      <c r="Q625">
        <v>13.5</v>
      </c>
      <c r="R625" s="5">
        <v>0.42777777777777798</v>
      </c>
      <c r="S625"/>
      <c r="T625" s="13">
        <f t="shared" si="17"/>
        <v>13.5</v>
      </c>
      <c r="U625" s="13">
        <f t="shared" si="18"/>
        <v>-3.1999999999999993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11.8</v>
      </c>
      <c r="C626" s="2">
        <v>86</v>
      </c>
      <c r="D626" s="2">
        <v>9.6</v>
      </c>
      <c r="E626" s="2">
        <v>11.8</v>
      </c>
      <c r="F626" s="2">
        <v>6.1</v>
      </c>
      <c r="G626" s="2">
        <v>7.2</v>
      </c>
      <c r="H626" s="2">
        <v>1012.8</v>
      </c>
      <c r="I626" s="2">
        <v>3230</v>
      </c>
      <c r="J626" s="2">
        <v>0</v>
      </c>
      <c r="K626" s="2">
        <v>0</v>
      </c>
      <c r="L626" s="2">
        <v>0</v>
      </c>
      <c r="M626" s="2">
        <v>0.2</v>
      </c>
      <c r="N626">
        <v>34</v>
      </c>
      <c r="O626">
        <v>760.7</v>
      </c>
      <c r="P626">
        <v>11.5</v>
      </c>
      <c r="Q626">
        <v>13.7</v>
      </c>
      <c r="R626" s="5">
        <v>0.42847222222222198</v>
      </c>
      <c r="S626"/>
      <c r="T626" s="13">
        <f t="shared" si="17"/>
        <v>13.7</v>
      </c>
      <c r="U626" s="13">
        <f t="shared" si="18"/>
        <v>-3.1000000000000014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11.8</v>
      </c>
      <c r="C627" s="2">
        <v>86</v>
      </c>
      <c r="D627" s="2">
        <v>9.6</v>
      </c>
      <c r="E627" s="2">
        <v>11.8</v>
      </c>
      <c r="F627" s="2">
        <v>5.8</v>
      </c>
      <c r="G627" s="2">
        <v>10.4</v>
      </c>
      <c r="H627" s="2">
        <v>1013</v>
      </c>
      <c r="I627" s="2">
        <v>3290</v>
      </c>
      <c r="J627" s="2">
        <v>0</v>
      </c>
      <c r="K627" s="2">
        <v>0</v>
      </c>
      <c r="L627" s="2">
        <v>0</v>
      </c>
      <c r="M627" s="2">
        <v>0.2</v>
      </c>
      <c r="N627">
        <v>34</v>
      </c>
      <c r="O627">
        <v>760.7</v>
      </c>
      <c r="P627">
        <v>11.5</v>
      </c>
      <c r="Q627">
        <v>14</v>
      </c>
      <c r="R627" s="5">
        <v>0.42916666666666697</v>
      </c>
      <c r="S627"/>
      <c r="T627" s="13">
        <f t="shared" si="17"/>
        <v>14</v>
      </c>
      <c r="U627" s="13">
        <f t="shared" si="18"/>
        <v>-2.8000000000000007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11.8</v>
      </c>
      <c r="C628" s="2">
        <v>86</v>
      </c>
      <c r="D628" s="2">
        <v>9.6</v>
      </c>
      <c r="E628" s="2">
        <v>11.8</v>
      </c>
      <c r="F628" s="2">
        <v>11.5</v>
      </c>
      <c r="G628" s="2">
        <v>11.9</v>
      </c>
      <c r="H628" s="2">
        <v>1013</v>
      </c>
      <c r="I628" s="2">
        <v>3340</v>
      </c>
      <c r="J628" s="2">
        <v>0</v>
      </c>
      <c r="K628" s="2">
        <v>0</v>
      </c>
      <c r="L628" s="2">
        <v>0</v>
      </c>
      <c r="M628" s="2">
        <v>0.2</v>
      </c>
      <c r="N628">
        <v>34</v>
      </c>
      <c r="O628">
        <v>760.7</v>
      </c>
      <c r="P628">
        <v>11.5</v>
      </c>
      <c r="Q628">
        <v>14.3</v>
      </c>
      <c r="R628" s="5">
        <v>0.42986111111111103</v>
      </c>
      <c r="S628"/>
      <c r="T628" s="13">
        <f t="shared" si="17"/>
        <v>14.3</v>
      </c>
      <c r="U628" s="13">
        <f t="shared" si="18"/>
        <v>-2.5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11.8</v>
      </c>
      <c r="C629" s="2">
        <v>86</v>
      </c>
      <c r="D629" s="2">
        <v>9.6</v>
      </c>
      <c r="E629" s="2">
        <v>11.8</v>
      </c>
      <c r="F629" s="2">
        <v>4.7</v>
      </c>
      <c r="G629" s="2">
        <v>10.1</v>
      </c>
      <c r="H629" s="2">
        <v>1012.9</v>
      </c>
      <c r="I629" s="2">
        <v>3380</v>
      </c>
      <c r="J629" s="2">
        <v>0</v>
      </c>
      <c r="K629" s="2">
        <v>0</v>
      </c>
      <c r="L629" s="2">
        <v>0</v>
      </c>
      <c r="M629" s="2">
        <v>0.2</v>
      </c>
      <c r="N629">
        <v>34</v>
      </c>
      <c r="O629">
        <v>760.7</v>
      </c>
      <c r="P629">
        <v>11.5</v>
      </c>
      <c r="Q629">
        <v>14.6</v>
      </c>
      <c r="R629" s="5">
        <v>0.43055555555555602</v>
      </c>
      <c r="S629"/>
      <c r="T629" s="13">
        <f t="shared" si="17"/>
        <v>14.6</v>
      </c>
      <c r="U629" s="13">
        <f t="shared" si="18"/>
        <v>-2.2000000000000011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11.8</v>
      </c>
      <c r="C630" s="2">
        <v>86</v>
      </c>
      <c r="D630" s="2">
        <v>9.6</v>
      </c>
      <c r="E630" s="2">
        <v>11.8</v>
      </c>
      <c r="F630" s="2">
        <v>4.3</v>
      </c>
      <c r="G630" s="2">
        <v>8.6</v>
      </c>
      <c r="H630" s="2">
        <v>1013</v>
      </c>
      <c r="I630" s="2">
        <v>3420</v>
      </c>
      <c r="J630" s="2">
        <v>0</v>
      </c>
      <c r="K630" s="2">
        <v>0</v>
      </c>
      <c r="L630" s="2">
        <v>0</v>
      </c>
      <c r="M630" s="2">
        <v>0.2</v>
      </c>
      <c r="N630">
        <v>34</v>
      </c>
      <c r="O630">
        <v>760.7</v>
      </c>
      <c r="P630">
        <v>11.5</v>
      </c>
      <c r="Q630">
        <v>14.9</v>
      </c>
      <c r="R630" s="5">
        <v>0.43125000000000002</v>
      </c>
      <c r="S630"/>
      <c r="T630" s="13">
        <f t="shared" si="17"/>
        <v>14.9</v>
      </c>
      <c r="U630" s="13">
        <f t="shared" si="18"/>
        <v>-1.9000000000000004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11.8</v>
      </c>
      <c r="C631" s="2">
        <v>86</v>
      </c>
      <c r="D631" s="2">
        <v>9.6</v>
      </c>
      <c r="E631" s="2">
        <v>11.8</v>
      </c>
      <c r="F631" s="2">
        <v>4</v>
      </c>
      <c r="G631" s="2">
        <v>6.5</v>
      </c>
      <c r="H631" s="2">
        <v>1013.1</v>
      </c>
      <c r="I631" s="2">
        <v>3470</v>
      </c>
      <c r="J631" s="2">
        <v>0</v>
      </c>
      <c r="K631" s="2">
        <v>0</v>
      </c>
      <c r="L631" s="2">
        <v>0</v>
      </c>
      <c r="M631" s="2">
        <v>0.2</v>
      </c>
      <c r="N631">
        <v>34</v>
      </c>
      <c r="O631">
        <v>760.7</v>
      </c>
      <c r="P631">
        <v>11.5</v>
      </c>
      <c r="Q631">
        <v>15.1</v>
      </c>
      <c r="R631" s="5">
        <v>0.43194444444444402</v>
      </c>
      <c r="S631"/>
      <c r="T631" s="13">
        <f t="shared" si="17"/>
        <v>15.1</v>
      </c>
      <c r="U631" s="13">
        <f t="shared" si="18"/>
        <v>-1.7000000000000011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11.8</v>
      </c>
      <c r="C632" s="2">
        <v>86</v>
      </c>
      <c r="D632" s="2">
        <v>9.6</v>
      </c>
      <c r="E632" s="2">
        <v>11.8</v>
      </c>
      <c r="F632" s="2">
        <v>4.7</v>
      </c>
      <c r="G632" s="2">
        <v>6.1</v>
      </c>
      <c r="H632" s="2">
        <v>1012.9</v>
      </c>
      <c r="I632" s="2">
        <v>3500</v>
      </c>
      <c r="J632" s="2">
        <v>0</v>
      </c>
      <c r="K632" s="2">
        <v>0</v>
      </c>
      <c r="L632" s="2">
        <v>0</v>
      </c>
      <c r="M632" s="2">
        <v>0.2</v>
      </c>
      <c r="N632">
        <v>34</v>
      </c>
      <c r="O632">
        <v>760.7</v>
      </c>
      <c r="P632">
        <v>11.5</v>
      </c>
      <c r="Q632">
        <v>15.3</v>
      </c>
      <c r="R632" s="5">
        <v>0.43263888888888902</v>
      </c>
      <c r="S632"/>
      <c r="T632" s="13">
        <f t="shared" si="17"/>
        <v>15.3</v>
      </c>
      <c r="U632" s="13">
        <f t="shared" si="18"/>
        <v>-1.5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13.3</v>
      </c>
      <c r="C633" s="2">
        <v>79</v>
      </c>
      <c r="D633" s="2">
        <v>9.6999999999999993</v>
      </c>
      <c r="E633" s="2">
        <v>13.3</v>
      </c>
      <c r="F633" s="2">
        <v>8.6</v>
      </c>
      <c r="G633" s="2">
        <v>8.6</v>
      </c>
      <c r="H633" s="2">
        <v>1011.9</v>
      </c>
      <c r="I633" s="2">
        <v>20030</v>
      </c>
      <c r="J633" s="2">
        <v>1</v>
      </c>
      <c r="K633" s="2">
        <v>0</v>
      </c>
      <c r="L633" s="2">
        <v>0</v>
      </c>
      <c r="M633" s="2">
        <v>0.2</v>
      </c>
      <c r="N633">
        <v>34</v>
      </c>
      <c r="O633">
        <v>760.7</v>
      </c>
      <c r="P633">
        <v>11.5</v>
      </c>
      <c r="Q633">
        <v>15.5</v>
      </c>
      <c r="R633" s="5">
        <v>0.43333333333333302</v>
      </c>
      <c r="S633"/>
      <c r="T633" s="13">
        <f t="shared" si="17"/>
        <v>15.5</v>
      </c>
      <c r="U633" s="13">
        <f t="shared" si="18"/>
        <v>-2.8000000000000007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13.3</v>
      </c>
      <c r="C634" s="2">
        <v>79</v>
      </c>
      <c r="D634" s="2">
        <v>9.6999999999999993</v>
      </c>
      <c r="E634" s="2">
        <v>13.3</v>
      </c>
      <c r="F634" s="2">
        <v>10.1</v>
      </c>
      <c r="G634" s="2">
        <v>10.1</v>
      </c>
      <c r="H634" s="2">
        <v>1011.9</v>
      </c>
      <c r="I634" s="2">
        <v>20090</v>
      </c>
      <c r="J634" s="2">
        <v>1</v>
      </c>
      <c r="K634" s="2">
        <v>0</v>
      </c>
      <c r="L634" s="2">
        <v>0</v>
      </c>
      <c r="M634" s="2">
        <v>0.2</v>
      </c>
      <c r="N634">
        <v>34</v>
      </c>
      <c r="O634">
        <v>760.7</v>
      </c>
      <c r="P634">
        <v>23.4</v>
      </c>
      <c r="Q634">
        <v>12.7</v>
      </c>
      <c r="R634" s="5">
        <v>0.43402777777777801</v>
      </c>
      <c r="S634"/>
      <c r="T634" s="13">
        <f t="shared" si="17"/>
        <v>23.4</v>
      </c>
      <c r="U634" s="13">
        <f t="shared" si="18"/>
        <v>5.0999999999999979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13.3</v>
      </c>
      <c r="C635" s="2">
        <v>79</v>
      </c>
      <c r="D635" s="2">
        <v>9.6999999999999993</v>
      </c>
      <c r="E635" s="2">
        <v>13.3</v>
      </c>
      <c r="F635" s="2">
        <v>9.4</v>
      </c>
      <c r="G635" s="2">
        <v>9.6999999999999993</v>
      </c>
      <c r="H635" s="2">
        <v>1011.7</v>
      </c>
      <c r="I635" s="2">
        <v>20170</v>
      </c>
      <c r="J635" s="2">
        <v>1</v>
      </c>
      <c r="K635" s="2">
        <v>0</v>
      </c>
      <c r="L635" s="2">
        <v>0</v>
      </c>
      <c r="M635" s="2">
        <v>0.2</v>
      </c>
      <c r="N635">
        <v>34</v>
      </c>
      <c r="O635">
        <v>760.7</v>
      </c>
      <c r="P635">
        <v>23.5</v>
      </c>
      <c r="Q635">
        <v>12.7</v>
      </c>
      <c r="R635" s="5">
        <v>0.43472222222222201</v>
      </c>
      <c r="S635"/>
      <c r="T635" s="13">
        <f t="shared" si="17"/>
        <v>23.5</v>
      </c>
      <c r="U635" s="13">
        <f t="shared" si="18"/>
        <v>5.1999999999999993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13.3</v>
      </c>
      <c r="C636" s="2">
        <v>79</v>
      </c>
      <c r="D636" s="2">
        <v>9.6999999999999993</v>
      </c>
      <c r="E636" s="2">
        <v>13.3</v>
      </c>
      <c r="F636" s="2">
        <v>7.6</v>
      </c>
      <c r="G636" s="2">
        <v>14.4</v>
      </c>
      <c r="H636" s="2">
        <v>1011.8</v>
      </c>
      <c r="I636" s="2">
        <v>20390</v>
      </c>
      <c r="J636" s="2">
        <v>1</v>
      </c>
      <c r="K636" s="2">
        <v>0</v>
      </c>
      <c r="L636" s="2">
        <v>0</v>
      </c>
      <c r="M636" s="2">
        <v>0.2</v>
      </c>
      <c r="N636">
        <v>34</v>
      </c>
      <c r="O636">
        <v>760.7</v>
      </c>
      <c r="P636">
        <v>23.6</v>
      </c>
      <c r="Q636">
        <v>12.7</v>
      </c>
      <c r="R636" s="5">
        <v>0.43541666666666701</v>
      </c>
      <c r="S636"/>
      <c r="T636" s="13">
        <f t="shared" si="17"/>
        <v>23.6</v>
      </c>
      <c r="U636" s="13">
        <f t="shared" si="18"/>
        <v>5.3000000000000007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13.4</v>
      </c>
      <c r="C637" s="2">
        <v>78</v>
      </c>
      <c r="D637" s="2">
        <v>9.6999999999999993</v>
      </c>
      <c r="E637" s="2">
        <v>13.4</v>
      </c>
      <c r="F637" s="2">
        <v>7.9</v>
      </c>
      <c r="G637" s="2">
        <v>13</v>
      </c>
      <c r="H637" s="2">
        <v>1011.9</v>
      </c>
      <c r="I637" s="2">
        <v>20500</v>
      </c>
      <c r="J637" s="2">
        <v>1</v>
      </c>
      <c r="K637" s="2">
        <v>0</v>
      </c>
      <c r="L637" s="2">
        <v>0</v>
      </c>
      <c r="M637" s="2">
        <v>0.2</v>
      </c>
      <c r="N637">
        <v>34</v>
      </c>
      <c r="O637">
        <v>760.7</v>
      </c>
      <c r="P637">
        <v>23.6</v>
      </c>
      <c r="Q637">
        <v>12.8</v>
      </c>
      <c r="R637" s="5">
        <v>0.43611111111111101</v>
      </c>
      <c r="S637"/>
      <c r="T637" s="13">
        <f t="shared" si="17"/>
        <v>23.6</v>
      </c>
      <c r="U637" s="13">
        <f t="shared" si="18"/>
        <v>5.2000000000000011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13.4</v>
      </c>
      <c r="C638" s="2">
        <v>78</v>
      </c>
      <c r="D638" s="2">
        <v>9.6999999999999993</v>
      </c>
      <c r="E638" s="2">
        <v>13.4</v>
      </c>
      <c r="F638" s="2">
        <v>7.9</v>
      </c>
      <c r="G638" s="2">
        <v>20.5</v>
      </c>
      <c r="H638" s="2">
        <v>1012</v>
      </c>
      <c r="I638" s="2">
        <v>20640</v>
      </c>
      <c r="J638" s="2">
        <v>1</v>
      </c>
      <c r="K638" s="2">
        <v>0</v>
      </c>
      <c r="L638" s="2">
        <v>0</v>
      </c>
      <c r="M638" s="2">
        <v>0.2</v>
      </c>
      <c r="N638">
        <v>34</v>
      </c>
      <c r="O638">
        <v>760.7</v>
      </c>
      <c r="P638">
        <v>23.6</v>
      </c>
      <c r="Q638">
        <v>12.8</v>
      </c>
      <c r="R638" s="5">
        <v>0.436805555555556</v>
      </c>
      <c r="S638"/>
      <c r="T638" s="13">
        <f t="shared" si="17"/>
        <v>23.6</v>
      </c>
      <c r="U638" s="13">
        <f t="shared" si="18"/>
        <v>5.2000000000000011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13.4</v>
      </c>
      <c r="C639" s="2">
        <v>78</v>
      </c>
      <c r="D639" s="2">
        <v>9.6999999999999993</v>
      </c>
      <c r="E639" s="2">
        <v>13.4</v>
      </c>
      <c r="F639" s="2">
        <v>16.600000000000001</v>
      </c>
      <c r="G639" s="2">
        <v>18</v>
      </c>
      <c r="H639" s="2">
        <v>1012</v>
      </c>
      <c r="I639" s="2">
        <v>20670</v>
      </c>
      <c r="J639" s="2">
        <v>1</v>
      </c>
      <c r="K639" s="2">
        <v>0</v>
      </c>
      <c r="L639" s="2">
        <v>0</v>
      </c>
      <c r="M639" s="2">
        <v>0.2</v>
      </c>
      <c r="N639">
        <v>34</v>
      </c>
      <c r="O639">
        <v>760.7</v>
      </c>
      <c r="P639">
        <v>23.6</v>
      </c>
      <c r="Q639">
        <v>12.8</v>
      </c>
      <c r="R639" s="5">
        <v>0.4375</v>
      </c>
      <c r="S639"/>
      <c r="T639" s="13">
        <f t="shared" si="17"/>
        <v>23.6</v>
      </c>
      <c r="U639" s="13">
        <f t="shared" si="18"/>
        <v>5.2000000000000011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13.4</v>
      </c>
      <c r="C640" s="2">
        <v>78</v>
      </c>
      <c r="D640" s="2">
        <v>9.6999999999999993</v>
      </c>
      <c r="E640" s="2">
        <v>13.4</v>
      </c>
      <c r="F640" s="2">
        <v>6.5</v>
      </c>
      <c r="G640" s="2">
        <v>8.3000000000000007</v>
      </c>
      <c r="H640" s="2">
        <v>1012.1</v>
      </c>
      <c r="I640" s="2">
        <v>20890</v>
      </c>
      <c r="J640" s="2">
        <v>1</v>
      </c>
      <c r="K640" s="2">
        <v>0</v>
      </c>
      <c r="L640" s="2">
        <v>0</v>
      </c>
      <c r="M640" s="2">
        <v>0.2</v>
      </c>
      <c r="N640">
        <v>34</v>
      </c>
      <c r="O640">
        <v>760.7</v>
      </c>
      <c r="P640">
        <v>23.6</v>
      </c>
      <c r="Q640">
        <v>12.8</v>
      </c>
      <c r="R640" s="5">
        <v>0.438194444444444</v>
      </c>
      <c r="S640"/>
      <c r="T640" s="13">
        <f t="shared" si="17"/>
        <v>23.6</v>
      </c>
      <c r="U640" s="13">
        <f t="shared" si="18"/>
        <v>5.2000000000000011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13.5</v>
      </c>
      <c r="C641" s="2">
        <v>78</v>
      </c>
      <c r="D641" s="2">
        <v>9.8000000000000007</v>
      </c>
      <c r="E641" s="2">
        <v>13.5</v>
      </c>
      <c r="F641" s="2">
        <v>7.9</v>
      </c>
      <c r="G641" s="2">
        <v>8.3000000000000007</v>
      </c>
      <c r="H641" s="2">
        <v>1012</v>
      </c>
      <c r="I641" s="2">
        <v>20930</v>
      </c>
      <c r="J641" s="2">
        <v>1</v>
      </c>
      <c r="K641" s="2">
        <v>0</v>
      </c>
      <c r="L641" s="2">
        <v>0</v>
      </c>
      <c r="M641" s="2">
        <v>0.2</v>
      </c>
      <c r="N641">
        <v>34</v>
      </c>
      <c r="O641">
        <v>760.7</v>
      </c>
      <c r="P641">
        <v>23.6</v>
      </c>
      <c r="Q641">
        <v>12.9</v>
      </c>
      <c r="R641" s="5">
        <v>0.43888888888888899</v>
      </c>
      <c r="S641"/>
      <c r="T641" s="13">
        <f t="shared" si="17"/>
        <v>23.6</v>
      </c>
      <c r="U641" s="13">
        <f t="shared" si="18"/>
        <v>5.1000000000000014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13.5</v>
      </c>
      <c r="C642" s="2">
        <v>78</v>
      </c>
      <c r="D642" s="2">
        <v>9.8000000000000007</v>
      </c>
      <c r="E642" s="2">
        <v>13.5</v>
      </c>
      <c r="F642" s="2">
        <v>9</v>
      </c>
      <c r="G642" s="2">
        <v>14</v>
      </c>
      <c r="H642" s="2">
        <v>1012</v>
      </c>
      <c r="I642" s="2">
        <v>21120</v>
      </c>
      <c r="J642" s="2">
        <v>1</v>
      </c>
      <c r="K642" s="2">
        <v>0</v>
      </c>
      <c r="L642" s="2">
        <v>0</v>
      </c>
      <c r="M642" s="2">
        <v>0.2</v>
      </c>
      <c r="N642">
        <v>34</v>
      </c>
      <c r="O642">
        <v>760.7</v>
      </c>
      <c r="P642">
        <v>23.6</v>
      </c>
      <c r="Q642">
        <v>12.9</v>
      </c>
      <c r="R642" s="5">
        <v>0.43958333333333299</v>
      </c>
      <c r="S642"/>
      <c r="T642" s="13">
        <f t="shared" si="17"/>
        <v>23.6</v>
      </c>
      <c r="U642" s="13">
        <f t="shared" si="18"/>
        <v>5.1000000000000014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13.5</v>
      </c>
      <c r="C643" s="2">
        <v>77</v>
      </c>
      <c r="D643" s="2">
        <v>9.5</v>
      </c>
      <c r="E643" s="2">
        <v>13.5</v>
      </c>
      <c r="F643" s="2">
        <v>16.2</v>
      </c>
      <c r="G643" s="2">
        <v>17.3</v>
      </c>
      <c r="H643" s="2">
        <v>1012</v>
      </c>
      <c r="I643" s="2">
        <v>21250</v>
      </c>
      <c r="J643" s="2">
        <v>1</v>
      </c>
      <c r="K643" s="2">
        <v>0</v>
      </c>
      <c r="L643" s="2">
        <v>0</v>
      </c>
      <c r="M643" s="2">
        <v>0.2</v>
      </c>
      <c r="N643">
        <v>34</v>
      </c>
      <c r="O643">
        <v>760.7</v>
      </c>
      <c r="P643">
        <v>23.6</v>
      </c>
      <c r="Q643">
        <v>12.9</v>
      </c>
      <c r="R643" s="5">
        <v>0.44027777777777799</v>
      </c>
      <c r="S643"/>
      <c r="T643" s="13">
        <f t="shared" si="17"/>
        <v>23.6</v>
      </c>
      <c r="U643" s="13">
        <f t="shared" si="18"/>
        <v>5.1000000000000014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13.5</v>
      </c>
      <c r="C644" s="2">
        <v>77</v>
      </c>
      <c r="D644" s="2">
        <v>9.5</v>
      </c>
      <c r="E644" s="2">
        <v>13.5</v>
      </c>
      <c r="F644" s="2">
        <v>9</v>
      </c>
      <c r="G644" s="2">
        <v>12.6</v>
      </c>
      <c r="H644" s="2">
        <v>1011.8</v>
      </c>
      <c r="I644" s="2">
        <v>21380</v>
      </c>
      <c r="J644" s="2">
        <v>1</v>
      </c>
      <c r="K644" s="2">
        <v>0</v>
      </c>
      <c r="L644" s="2">
        <v>0</v>
      </c>
      <c r="M644" s="2">
        <v>0.2</v>
      </c>
      <c r="N644">
        <v>34</v>
      </c>
      <c r="O644">
        <v>760.7</v>
      </c>
      <c r="P644">
        <v>23.6</v>
      </c>
      <c r="Q644">
        <v>12.9</v>
      </c>
      <c r="R644" s="5">
        <v>0.44097222222222199</v>
      </c>
      <c r="S644"/>
      <c r="T644" s="13">
        <f t="shared" si="17"/>
        <v>23.6</v>
      </c>
      <c r="U644" s="13">
        <f t="shared" si="18"/>
        <v>5.1000000000000014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13.6</v>
      </c>
      <c r="C645" s="2">
        <v>77</v>
      </c>
      <c r="D645" s="2">
        <v>9.6</v>
      </c>
      <c r="E645" s="2">
        <v>13.6</v>
      </c>
      <c r="F645" s="2">
        <v>9</v>
      </c>
      <c r="G645" s="2">
        <v>15.1</v>
      </c>
      <c r="H645" s="2">
        <v>1011.9</v>
      </c>
      <c r="I645" s="2">
        <v>21630</v>
      </c>
      <c r="J645" s="2">
        <v>1</v>
      </c>
      <c r="K645" s="2">
        <v>0</v>
      </c>
      <c r="L645" s="2">
        <v>0</v>
      </c>
      <c r="M645" s="2">
        <v>0.2</v>
      </c>
      <c r="N645">
        <v>34</v>
      </c>
      <c r="O645">
        <v>760.7</v>
      </c>
      <c r="P645">
        <v>23.7</v>
      </c>
      <c r="Q645">
        <v>13</v>
      </c>
      <c r="R645" s="5">
        <v>0.44166666666666698</v>
      </c>
      <c r="S645"/>
      <c r="T645" s="13">
        <f t="shared" si="17"/>
        <v>23.7</v>
      </c>
      <c r="U645" s="13">
        <f t="shared" si="18"/>
        <v>5.0999999999999996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13.6</v>
      </c>
      <c r="C646" s="2">
        <v>77</v>
      </c>
      <c r="D646" s="2">
        <v>9.6</v>
      </c>
      <c r="E646" s="2">
        <v>13.6</v>
      </c>
      <c r="F646" s="2">
        <v>13.7</v>
      </c>
      <c r="G646" s="2">
        <v>15.8</v>
      </c>
      <c r="H646" s="2">
        <v>1011.8</v>
      </c>
      <c r="I646" s="2">
        <v>21700</v>
      </c>
      <c r="J646" s="2">
        <v>1</v>
      </c>
      <c r="K646" s="2">
        <v>0</v>
      </c>
      <c r="L646" s="2">
        <v>0</v>
      </c>
      <c r="M646" s="2">
        <v>0.2</v>
      </c>
      <c r="N646">
        <v>34</v>
      </c>
      <c r="O646">
        <v>760.7</v>
      </c>
      <c r="P646">
        <v>23.7</v>
      </c>
      <c r="Q646">
        <v>13</v>
      </c>
      <c r="R646" s="5">
        <v>0.44236111111111098</v>
      </c>
      <c r="S646"/>
      <c r="T646" s="13">
        <f t="shared" si="17"/>
        <v>23.7</v>
      </c>
      <c r="U646" s="13">
        <f t="shared" si="18"/>
        <v>5.0999999999999996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13.6</v>
      </c>
      <c r="C647" s="2">
        <v>77</v>
      </c>
      <c r="D647" s="2">
        <v>9.6</v>
      </c>
      <c r="E647" s="2">
        <v>13.6</v>
      </c>
      <c r="F647" s="2">
        <v>9</v>
      </c>
      <c r="G647" s="2">
        <v>11.5</v>
      </c>
      <c r="H647" s="2">
        <v>1011.8</v>
      </c>
      <c r="I647" s="2">
        <v>21830</v>
      </c>
      <c r="J647" s="2">
        <v>1</v>
      </c>
      <c r="K647" s="2">
        <v>0</v>
      </c>
      <c r="L647" s="2">
        <v>0</v>
      </c>
      <c r="M647" s="2">
        <v>0.2</v>
      </c>
      <c r="N647">
        <v>34</v>
      </c>
      <c r="O647">
        <v>760.7</v>
      </c>
      <c r="P647">
        <v>23.7</v>
      </c>
      <c r="Q647">
        <v>13</v>
      </c>
      <c r="R647" s="5">
        <v>0.44305555555555598</v>
      </c>
      <c r="S647"/>
      <c r="T647" s="13">
        <f t="shared" si="17"/>
        <v>23.7</v>
      </c>
      <c r="U647" s="13">
        <f t="shared" si="18"/>
        <v>5.0999999999999996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13.7</v>
      </c>
      <c r="C648" s="2">
        <v>77</v>
      </c>
      <c r="D648" s="2">
        <v>9.6999999999999993</v>
      </c>
      <c r="E648" s="2">
        <v>13.7</v>
      </c>
      <c r="F648" s="2">
        <v>6.1</v>
      </c>
      <c r="G648" s="2">
        <v>15.1</v>
      </c>
      <c r="H648" s="2">
        <v>1011.8</v>
      </c>
      <c r="I648" s="2">
        <v>22020</v>
      </c>
      <c r="J648" s="2">
        <v>1</v>
      </c>
      <c r="K648" s="2">
        <v>0</v>
      </c>
      <c r="L648" s="2">
        <v>0</v>
      </c>
      <c r="M648" s="2">
        <v>0.2</v>
      </c>
      <c r="N648">
        <v>34</v>
      </c>
      <c r="O648">
        <v>760.7</v>
      </c>
      <c r="P648">
        <v>23.7</v>
      </c>
      <c r="Q648">
        <v>13</v>
      </c>
      <c r="R648" s="5">
        <v>0.44374999999999998</v>
      </c>
      <c r="S648"/>
      <c r="T648" s="13">
        <f t="shared" si="17"/>
        <v>23.7</v>
      </c>
      <c r="U648" s="13">
        <f t="shared" si="18"/>
        <v>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13.7</v>
      </c>
      <c r="C649" s="2">
        <v>76</v>
      </c>
      <c r="D649" s="2">
        <v>9.5</v>
      </c>
      <c r="E649" s="2">
        <v>13.7</v>
      </c>
      <c r="F649" s="2">
        <v>8.6</v>
      </c>
      <c r="G649" s="2">
        <v>9.6999999999999993</v>
      </c>
      <c r="H649" s="2">
        <v>1011.9</v>
      </c>
      <c r="I649" s="2">
        <v>22180</v>
      </c>
      <c r="J649" s="2">
        <v>1</v>
      </c>
      <c r="K649" s="2">
        <v>0</v>
      </c>
      <c r="L649" s="2">
        <v>0</v>
      </c>
      <c r="M649" s="2">
        <v>0.2</v>
      </c>
      <c r="N649">
        <v>34</v>
      </c>
      <c r="O649">
        <v>760.7</v>
      </c>
      <c r="P649">
        <v>23.6</v>
      </c>
      <c r="Q649">
        <v>13.1</v>
      </c>
      <c r="R649" s="5">
        <v>0.44444444444444398</v>
      </c>
      <c r="S649"/>
      <c r="T649" s="13">
        <f t="shared" si="17"/>
        <v>23.6</v>
      </c>
      <c r="U649" s="13">
        <f t="shared" si="18"/>
        <v>4.9000000000000021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13.7</v>
      </c>
      <c r="C650" s="2">
        <v>76</v>
      </c>
      <c r="D650" s="2">
        <v>9.5</v>
      </c>
      <c r="E650" s="2">
        <v>13.7</v>
      </c>
      <c r="F650" s="2">
        <v>7.9</v>
      </c>
      <c r="G650" s="2">
        <v>15.5</v>
      </c>
      <c r="H650" s="2">
        <v>1011.8</v>
      </c>
      <c r="I650" s="2">
        <v>22430</v>
      </c>
      <c r="J650" s="2">
        <v>1</v>
      </c>
      <c r="K650" s="2">
        <v>0</v>
      </c>
      <c r="L650" s="2">
        <v>0</v>
      </c>
      <c r="M650" s="2">
        <v>0.2</v>
      </c>
      <c r="N650">
        <v>34</v>
      </c>
      <c r="O650">
        <v>760.7</v>
      </c>
      <c r="P650">
        <v>23.6</v>
      </c>
      <c r="Q650">
        <v>13.1</v>
      </c>
      <c r="R650" s="5">
        <v>0.44513888888888897</v>
      </c>
      <c r="S650"/>
      <c r="T650" s="13">
        <f t="shared" si="17"/>
        <v>23.6</v>
      </c>
      <c r="U650" s="13">
        <f t="shared" si="18"/>
        <v>4.9000000000000021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13.7</v>
      </c>
      <c r="C651" s="2">
        <v>76</v>
      </c>
      <c r="D651" s="2">
        <v>9.5</v>
      </c>
      <c r="E651" s="2">
        <v>13.7</v>
      </c>
      <c r="F651" s="2">
        <v>10.8</v>
      </c>
      <c r="G651" s="2">
        <v>12.2</v>
      </c>
      <c r="H651" s="2">
        <v>1011.7</v>
      </c>
      <c r="I651" s="2">
        <v>22450</v>
      </c>
      <c r="J651" s="2">
        <v>1</v>
      </c>
      <c r="K651" s="2">
        <v>0</v>
      </c>
      <c r="L651" s="2">
        <v>0</v>
      </c>
      <c r="M651" s="2">
        <v>0.2</v>
      </c>
      <c r="N651">
        <v>34</v>
      </c>
      <c r="O651">
        <v>760.7</v>
      </c>
      <c r="P651">
        <v>23.6</v>
      </c>
      <c r="Q651">
        <v>13.1</v>
      </c>
      <c r="R651" s="5">
        <v>0.44583333333333303</v>
      </c>
      <c r="S651"/>
      <c r="T651" s="13">
        <f t="shared" si="17"/>
        <v>23.6</v>
      </c>
      <c r="U651" s="13">
        <f t="shared" si="18"/>
        <v>4.9000000000000021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13.8</v>
      </c>
      <c r="C652" s="2">
        <v>76</v>
      </c>
      <c r="D652" s="2">
        <v>9.6</v>
      </c>
      <c r="E652" s="2">
        <v>13.8</v>
      </c>
      <c r="F652" s="2">
        <v>6.1</v>
      </c>
      <c r="G652" s="2">
        <v>8.3000000000000007</v>
      </c>
      <c r="H652" s="2">
        <v>1011.6</v>
      </c>
      <c r="I652" s="2">
        <v>22690</v>
      </c>
      <c r="J652" s="2">
        <v>1</v>
      </c>
      <c r="K652" s="2">
        <v>0</v>
      </c>
      <c r="L652" s="2">
        <v>0</v>
      </c>
      <c r="M652" s="2">
        <v>0.2</v>
      </c>
      <c r="N652">
        <v>34</v>
      </c>
      <c r="O652">
        <v>760.7</v>
      </c>
      <c r="P652">
        <v>23.6</v>
      </c>
      <c r="Q652">
        <v>13.1</v>
      </c>
      <c r="R652" s="5">
        <v>0.44652777777777802</v>
      </c>
      <c r="S652"/>
      <c r="T652" s="13">
        <f t="shared" si="17"/>
        <v>23.6</v>
      </c>
      <c r="U652" s="13">
        <f t="shared" si="18"/>
        <v>4.8000000000000007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13.8</v>
      </c>
      <c r="C653" s="2">
        <v>75</v>
      </c>
      <c r="D653" s="2">
        <v>9.5</v>
      </c>
      <c r="E653" s="2">
        <v>13.8</v>
      </c>
      <c r="F653" s="2">
        <v>13</v>
      </c>
      <c r="G653" s="2">
        <v>20.5</v>
      </c>
      <c r="H653" s="2">
        <v>1011.7</v>
      </c>
      <c r="I653" s="2">
        <v>22930</v>
      </c>
      <c r="J653" s="2">
        <v>1</v>
      </c>
      <c r="K653" s="2">
        <v>0</v>
      </c>
      <c r="L653" s="2">
        <v>0</v>
      </c>
      <c r="M653" s="2">
        <v>0.2</v>
      </c>
      <c r="N653">
        <v>34</v>
      </c>
      <c r="O653">
        <v>760.7</v>
      </c>
      <c r="P653">
        <v>23.6</v>
      </c>
      <c r="Q653">
        <v>13.1</v>
      </c>
      <c r="R653" s="5">
        <v>0.44722222222222202</v>
      </c>
      <c r="S653"/>
      <c r="T653" s="13">
        <f t="shared" si="17"/>
        <v>23.6</v>
      </c>
      <c r="U653" s="13">
        <f t="shared" si="18"/>
        <v>4.8000000000000007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13.8</v>
      </c>
      <c r="C654" s="2">
        <v>75</v>
      </c>
      <c r="D654" s="2">
        <v>9.5</v>
      </c>
      <c r="E654" s="2">
        <v>13.8</v>
      </c>
      <c r="F654" s="2">
        <v>11.9</v>
      </c>
      <c r="G654" s="2">
        <v>13.3</v>
      </c>
      <c r="H654" s="2">
        <v>1011.7</v>
      </c>
      <c r="I654" s="2">
        <v>23010</v>
      </c>
      <c r="J654" s="2">
        <v>1</v>
      </c>
      <c r="K654" s="2">
        <v>0</v>
      </c>
      <c r="L654" s="2">
        <v>0</v>
      </c>
      <c r="M654" s="2">
        <v>0.2</v>
      </c>
      <c r="N654">
        <v>34</v>
      </c>
      <c r="O654">
        <v>760.7</v>
      </c>
      <c r="P654">
        <v>23.6</v>
      </c>
      <c r="Q654">
        <v>13.2</v>
      </c>
      <c r="R654" s="5">
        <v>0.44791666666666702</v>
      </c>
      <c r="S654"/>
      <c r="T654" s="13">
        <f t="shared" si="17"/>
        <v>23.6</v>
      </c>
      <c r="U654" s="13">
        <f t="shared" si="18"/>
        <v>4.8000000000000007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13.8</v>
      </c>
      <c r="C655" s="2">
        <v>75</v>
      </c>
      <c r="D655" s="2">
        <v>9.5</v>
      </c>
      <c r="E655" s="2">
        <v>13.8</v>
      </c>
      <c r="F655" s="2">
        <v>7.6</v>
      </c>
      <c r="G655" s="2">
        <v>13</v>
      </c>
      <c r="H655" s="2">
        <v>1011.7</v>
      </c>
      <c r="I655" s="2">
        <v>23110</v>
      </c>
      <c r="J655" s="2">
        <v>1</v>
      </c>
      <c r="K655" s="2">
        <v>0</v>
      </c>
      <c r="L655" s="2">
        <v>0</v>
      </c>
      <c r="M655" s="2">
        <v>0.2</v>
      </c>
      <c r="N655">
        <v>34</v>
      </c>
      <c r="O655">
        <v>760.7</v>
      </c>
      <c r="P655">
        <v>23.7</v>
      </c>
      <c r="Q655">
        <v>13.2</v>
      </c>
      <c r="R655" s="5">
        <v>0.44861111111111102</v>
      </c>
      <c r="S655"/>
      <c r="T655" s="13">
        <f t="shared" ref="T655:T718" si="20">MAX(P655,Q655)</f>
        <v>23.7</v>
      </c>
      <c r="U655" s="13">
        <f t="shared" si="18"/>
        <v>4.8999999999999986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13.8</v>
      </c>
      <c r="C656" s="2">
        <v>75</v>
      </c>
      <c r="D656" s="2">
        <v>9.5</v>
      </c>
      <c r="E656" s="2">
        <v>13.8</v>
      </c>
      <c r="F656" s="2">
        <v>15.1</v>
      </c>
      <c r="G656" s="2">
        <v>18.399999999999999</v>
      </c>
      <c r="H656" s="2">
        <v>1011.6</v>
      </c>
      <c r="I656" s="2">
        <v>23200</v>
      </c>
      <c r="J656" s="2">
        <v>1</v>
      </c>
      <c r="K656" s="2">
        <v>0</v>
      </c>
      <c r="L656" s="2">
        <v>0</v>
      </c>
      <c r="M656" s="2">
        <v>0.2</v>
      </c>
      <c r="N656">
        <v>34</v>
      </c>
      <c r="O656">
        <v>760.7</v>
      </c>
      <c r="P656">
        <v>23.7</v>
      </c>
      <c r="Q656">
        <v>13.2</v>
      </c>
      <c r="R656" s="5">
        <v>0.44930555555555601</v>
      </c>
      <c r="S656"/>
      <c r="T656" s="13">
        <f t="shared" si="20"/>
        <v>23.7</v>
      </c>
      <c r="U656" s="13">
        <f t="shared" ref="U656:U719" si="21">(T656-B656)-5</f>
        <v>4.8999999999999986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13.8</v>
      </c>
      <c r="C657" s="2">
        <v>75</v>
      </c>
      <c r="D657" s="2">
        <v>9.5</v>
      </c>
      <c r="E657" s="2">
        <v>13.8</v>
      </c>
      <c r="F657" s="2">
        <v>12.6</v>
      </c>
      <c r="G657" s="2">
        <v>17.600000000000001</v>
      </c>
      <c r="H657" s="2">
        <v>1011.4</v>
      </c>
      <c r="I657" s="2">
        <v>23550</v>
      </c>
      <c r="J657" s="2">
        <v>1</v>
      </c>
      <c r="K657" s="2">
        <v>0</v>
      </c>
      <c r="L657" s="2">
        <v>0</v>
      </c>
      <c r="M657" s="2">
        <v>0.2</v>
      </c>
      <c r="N657">
        <v>34</v>
      </c>
      <c r="O657">
        <v>760.7</v>
      </c>
      <c r="P657">
        <v>23.7</v>
      </c>
      <c r="Q657">
        <v>13.3</v>
      </c>
      <c r="R657" s="5">
        <v>0.45</v>
      </c>
      <c r="S657"/>
      <c r="T657" s="13">
        <f t="shared" si="20"/>
        <v>23.7</v>
      </c>
      <c r="U657" s="13">
        <f t="shared" si="21"/>
        <v>4.8999999999999986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13.8</v>
      </c>
      <c r="C658" s="2">
        <v>75</v>
      </c>
      <c r="D658" s="2">
        <v>9.5</v>
      </c>
      <c r="E658" s="2">
        <v>13.8</v>
      </c>
      <c r="F658" s="2">
        <v>14</v>
      </c>
      <c r="G658" s="2">
        <v>15.1</v>
      </c>
      <c r="H658" s="2">
        <v>1011.7</v>
      </c>
      <c r="I658" s="2">
        <v>23700</v>
      </c>
      <c r="J658" s="2">
        <v>1</v>
      </c>
      <c r="K658" s="2">
        <v>0</v>
      </c>
      <c r="L658" s="2">
        <v>0</v>
      </c>
      <c r="M658" s="2">
        <v>0.2</v>
      </c>
      <c r="N658">
        <v>34</v>
      </c>
      <c r="O658">
        <v>760.7</v>
      </c>
      <c r="P658">
        <v>23.6</v>
      </c>
      <c r="Q658">
        <v>13.3</v>
      </c>
      <c r="R658" s="5">
        <v>0.45069444444444401</v>
      </c>
      <c r="S658"/>
      <c r="T658" s="13">
        <f t="shared" si="20"/>
        <v>23.6</v>
      </c>
      <c r="U658" s="13">
        <f t="shared" si="21"/>
        <v>4.8000000000000007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13.8</v>
      </c>
      <c r="C659" s="2">
        <v>75</v>
      </c>
      <c r="D659" s="2">
        <v>9.5</v>
      </c>
      <c r="E659" s="2">
        <v>13.8</v>
      </c>
      <c r="F659" s="2">
        <v>17.3</v>
      </c>
      <c r="G659" s="2">
        <v>19.100000000000001</v>
      </c>
      <c r="H659" s="2">
        <v>1011.4</v>
      </c>
      <c r="I659" s="2">
        <v>23860</v>
      </c>
      <c r="J659" s="2">
        <v>1</v>
      </c>
      <c r="K659" s="2">
        <v>0</v>
      </c>
      <c r="L659" s="2">
        <v>0</v>
      </c>
      <c r="M659" s="2">
        <v>0.2</v>
      </c>
      <c r="N659">
        <v>34</v>
      </c>
      <c r="O659">
        <v>760.7</v>
      </c>
      <c r="P659">
        <v>23.6</v>
      </c>
      <c r="Q659">
        <v>13.3</v>
      </c>
      <c r="R659" s="5">
        <v>0.45138888888888901</v>
      </c>
      <c r="T659" s="13">
        <f t="shared" si="20"/>
        <v>23.6</v>
      </c>
      <c r="U659" s="13">
        <f t="shared" si="21"/>
        <v>4.8000000000000007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13.8</v>
      </c>
      <c r="C660" s="2">
        <v>75</v>
      </c>
      <c r="D660" s="2">
        <v>9.5</v>
      </c>
      <c r="E660" s="2">
        <v>13.8</v>
      </c>
      <c r="F660" s="2">
        <v>16.600000000000001</v>
      </c>
      <c r="G660" s="2">
        <v>18.7</v>
      </c>
      <c r="H660" s="2">
        <v>1011.4</v>
      </c>
      <c r="I660" s="2">
        <v>23880</v>
      </c>
      <c r="J660" s="2">
        <v>1</v>
      </c>
      <c r="K660" s="2">
        <v>0</v>
      </c>
      <c r="L660" s="2">
        <v>0</v>
      </c>
      <c r="M660" s="2">
        <v>0.2</v>
      </c>
      <c r="N660">
        <v>34</v>
      </c>
      <c r="O660">
        <v>760.7</v>
      </c>
      <c r="P660">
        <v>23.6</v>
      </c>
      <c r="Q660">
        <v>13.3</v>
      </c>
      <c r="R660" s="5">
        <v>0.452083333333333</v>
      </c>
      <c r="T660" s="13">
        <f t="shared" si="20"/>
        <v>23.6</v>
      </c>
      <c r="U660" s="13">
        <f t="shared" si="21"/>
        <v>4.8000000000000007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13.8</v>
      </c>
      <c r="C661" s="2">
        <v>75</v>
      </c>
      <c r="D661" s="2">
        <v>9.5</v>
      </c>
      <c r="E661" s="2">
        <v>13.8</v>
      </c>
      <c r="F661" s="2">
        <v>11.2</v>
      </c>
      <c r="G661" s="2">
        <v>16.2</v>
      </c>
      <c r="H661" s="2">
        <v>1011.5</v>
      </c>
      <c r="I661" s="2">
        <v>24050</v>
      </c>
      <c r="J661" s="2">
        <v>1</v>
      </c>
      <c r="K661" s="2">
        <v>0</v>
      </c>
      <c r="L661" s="2">
        <v>0</v>
      </c>
      <c r="M661" s="2">
        <v>0.2</v>
      </c>
      <c r="N661">
        <v>34</v>
      </c>
      <c r="O661">
        <v>760.7</v>
      </c>
      <c r="P661">
        <v>23.6</v>
      </c>
      <c r="Q661">
        <v>13.3</v>
      </c>
      <c r="R661" s="5">
        <v>0.452777777777778</v>
      </c>
      <c r="T661" s="13">
        <f t="shared" si="20"/>
        <v>23.6</v>
      </c>
      <c r="U661" s="13">
        <f t="shared" si="21"/>
        <v>4.8000000000000007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13.8</v>
      </c>
      <c r="C662" s="2">
        <v>75</v>
      </c>
      <c r="D662" s="2">
        <v>9.5</v>
      </c>
      <c r="E662" s="2">
        <v>13.8</v>
      </c>
      <c r="F662" s="2">
        <v>9.6999999999999993</v>
      </c>
      <c r="G662" s="2">
        <v>10.8</v>
      </c>
      <c r="H662" s="2">
        <v>1011.6</v>
      </c>
      <c r="I662" s="2">
        <v>24260</v>
      </c>
      <c r="J662" s="2">
        <v>1</v>
      </c>
      <c r="K662" s="2">
        <v>0</v>
      </c>
      <c r="L662" s="2">
        <v>0</v>
      </c>
      <c r="M662" s="2">
        <v>0.2</v>
      </c>
      <c r="N662">
        <v>34</v>
      </c>
      <c r="O662">
        <v>760.7</v>
      </c>
      <c r="P662">
        <v>23.6</v>
      </c>
      <c r="Q662">
        <v>13.3</v>
      </c>
      <c r="R662" s="5">
        <v>0.453472222222222</v>
      </c>
      <c r="T662" s="13">
        <f t="shared" si="20"/>
        <v>23.6</v>
      </c>
      <c r="U662" s="13">
        <f t="shared" si="21"/>
        <v>4.8000000000000007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13.9</v>
      </c>
      <c r="C663" s="2">
        <v>75</v>
      </c>
      <c r="D663" s="2">
        <v>9.5</v>
      </c>
      <c r="E663" s="2">
        <v>13.9</v>
      </c>
      <c r="F663" s="2">
        <v>12.6</v>
      </c>
      <c r="G663" s="2">
        <v>22.7</v>
      </c>
      <c r="H663" s="2">
        <v>1011.7</v>
      </c>
      <c r="I663" s="2">
        <v>24290</v>
      </c>
      <c r="J663" s="2">
        <v>1</v>
      </c>
      <c r="K663" s="2">
        <v>0</v>
      </c>
      <c r="L663" s="2">
        <v>0</v>
      </c>
      <c r="M663" s="2">
        <v>0.2</v>
      </c>
      <c r="N663">
        <v>34</v>
      </c>
      <c r="O663">
        <v>760.7</v>
      </c>
      <c r="P663">
        <v>23.6</v>
      </c>
      <c r="Q663">
        <v>13.4</v>
      </c>
      <c r="R663" s="5">
        <v>0.454166666666667</v>
      </c>
      <c r="T663" s="13">
        <f t="shared" si="20"/>
        <v>23.6</v>
      </c>
      <c r="U663" s="13">
        <f t="shared" si="21"/>
        <v>4.7000000000000011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13.9</v>
      </c>
      <c r="C664" s="2">
        <v>75</v>
      </c>
      <c r="D664" s="2">
        <v>9.5</v>
      </c>
      <c r="E664" s="2">
        <v>13.9</v>
      </c>
      <c r="F664" s="2">
        <v>6.8</v>
      </c>
      <c r="G664" s="2">
        <v>20.5</v>
      </c>
      <c r="H664" s="2">
        <v>1011.5</v>
      </c>
      <c r="I664" s="2">
        <v>24430</v>
      </c>
      <c r="J664" s="2">
        <v>1</v>
      </c>
      <c r="K664" s="2">
        <v>0</v>
      </c>
      <c r="L664" s="2">
        <v>0</v>
      </c>
      <c r="M664" s="2">
        <v>0.2</v>
      </c>
      <c r="N664">
        <v>34</v>
      </c>
      <c r="O664">
        <v>760.7</v>
      </c>
      <c r="P664">
        <v>23.6</v>
      </c>
      <c r="Q664">
        <v>13.4</v>
      </c>
      <c r="R664" s="5">
        <v>0.45486111111111099</v>
      </c>
      <c r="T664" s="13">
        <f t="shared" si="20"/>
        <v>23.6</v>
      </c>
      <c r="U664" s="13">
        <f t="shared" si="21"/>
        <v>4.7000000000000011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13.8</v>
      </c>
      <c r="C665" s="2">
        <v>75</v>
      </c>
      <c r="D665" s="2">
        <v>9.5</v>
      </c>
      <c r="E665" s="2">
        <v>13.8</v>
      </c>
      <c r="F665" s="2">
        <v>6.1</v>
      </c>
      <c r="G665" s="2">
        <v>16.600000000000001</v>
      </c>
      <c r="H665" s="2">
        <v>1011.2</v>
      </c>
      <c r="I665" s="2">
        <v>24610</v>
      </c>
      <c r="J665" s="2">
        <v>1</v>
      </c>
      <c r="K665" s="2">
        <v>0</v>
      </c>
      <c r="L665" s="2">
        <v>0</v>
      </c>
      <c r="M665" s="2">
        <v>0.2</v>
      </c>
      <c r="N665">
        <v>34</v>
      </c>
      <c r="O665">
        <v>760.7</v>
      </c>
      <c r="P665">
        <v>23.7</v>
      </c>
      <c r="Q665">
        <v>13.4</v>
      </c>
      <c r="R665" s="5">
        <v>0.45555555555555599</v>
      </c>
      <c r="T665" s="13">
        <f t="shared" si="20"/>
        <v>23.7</v>
      </c>
      <c r="U665" s="13">
        <f t="shared" si="21"/>
        <v>4.8999999999999986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13.8</v>
      </c>
      <c r="C666" s="2">
        <v>75</v>
      </c>
      <c r="D666" s="2">
        <v>9.5</v>
      </c>
      <c r="E666" s="2">
        <v>13.8</v>
      </c>
      <c r="F666" s="2">
        <v>7.9</v>
      </c>
      <c r="G666" s="2">
        <v>15.5</v>
      </c>
      <c r="H666" s="2">
        <v>1011.3</v>
      </c>
      <c r="I666" s="2">
        <v>24750</v>
      </c>
      <c r="J666" s="2">
        <v>1</v>
      </c>
      <c r="K666" s="2">
        <v>0</v>
      </c>
      <c r="L666" s="2">
        <v>0</v>
      </c>
      <c r="M666" s="2">
        <v>0.2</v>
      </c>
      <c r="N666">
        <v>34</v>
      </c>
      <c r="O666">
        <v>760.7</v>
      </c>
      <c r="P666">
        <v>23.7</v>
      </c>
      <c r="Q666">
        <v>13.4</v>
      </c>
      <c r="R666" s="5">
        <v>0.45624999999999999</v>
      </c>
      <c r="T666" s="13">
        <f t="shared" si="20"/>
        <v>23.7</v>
      </c>
      <c r="U666" s="13">
        <f t="shared" si="21"/>
        <v>4.8999999999999986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13.8</v>
      </c>
      <c r="C667" s="2">
        <v>75</v>
      </c>
      <c r="D667" s="2">
        <v>9.5</v>
      </c>
      <c r="E667" s="2">
        <v>13.8</v>
      </c>
      <c r="F667" s="2">
        <v>10.8</v>
      </c>
      <c r="G667" s="2">
        <v>16.2</v>
      </c>
      <c r="H667" s="2">
        <v>1011.4</v>
      </c>
      <c r="I667" s="2">
        <v>24890</v>
      </c>
      <c r="J667" s="2">
        <v>1</v>
      </c>
      <c r="K667" s="2">
        <v>0</v>
      </c>
      <c r="L667" s="2">
        <v>0</v>
      </c>
      <c r="M667" s="2">
        <v>0.2</v>
      </c>
      <c r="N667">
        <v>34</v>
      </c>
      <c r="O667">
        <v>760.7</v>
      </c>
      <c r="P667">
        <v>23.7</v>
      </c>
      <c r="Q667">
        <v>13.5</v>
      </c>
      <c r="R667" s="5">
        <v>0.45694444444444399</v>
      </c>
      <c r="T667" s="13">
        <f t="shared" si="20"/>
        <v>23.7</v>
      </c>
      <c r="U667" s="13">
        <f t="shared" si="21"/>
        <v>4.8999999999999986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13.9</v>
      </c>
      <c r="C668" s="2">
        <v>75</v>
      </c>
      <c r="D668" s="2">
        <v>9.5</v>
      </c>
      <c r="E668" s="2">
        <v>13.9</v>
      </c>
      <c r="F668" s="2">
        <v>11.2</v>
      </c>
      <c r="G668" s="2">
        <v>13.3</v>
      </c>
      <c r="H668" s="2">
        <v>1011.2</v>
      </c>
      <c r="I668" s="2">
        <v>25100</v>
      </c>
      <c r="J668" s="2">
        <v>1</v>
      </c>
      <c r="K668" s="2">
        <v>0</v>
      </c>
      <c r="L668" s="2">
        <v>0</v>
      </c>
      <c r="M668" s="2">
        <v>0.2</v>
      </c>
      <c r="N668">
        <v>34</v>
      </c>
      <c r="O668">
        <v>760.7</v>
      </c>
      <c r="P668">
        <v>23.8</v>
      </c>
      <c r="Q668">
        <v>13.4</v>
      </c>
      <c r="R668" s="5">
        <v>0.45763888888888898</v>
      </c>
      <c r="T668" s="13">
        <f t="shared" si="20"/>
        <v>23.8</v>
      </c>
      <c r="U668" s="13">
        <f t="shared" si="21"/>
        <v>4.9000000000000004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13.9</v>
      </c>
      <c r="C669" s="2">
        <v>75</v>
      </c>
      <c r="D669" s="2">
        <v>9.5</v>
      </c>
      <c r="E669" s="2">
        <v>13.9</v>
      </c>
      <c r="F669" s="2">
        <v>5.8</v>
      </c>
      <c r="G669" s="2">
        <v>12.6</v>
      </c>
      <c r="H669" s="2">
        <v>1011.4</v>
      </c>
      <c r="I669" s="2">
        <v>25120</v>
      </c>
      <c r="J669" s="2">
        <v>1</v>
      </c>
      <c r="K669" s="2">
        <v>0</v>
      </c>
      <c r="L669" s="2">
        <v>0</v>
      </c>
      <c r="M669" s="2">
        <v>0.2</v>
      </c>
      <c r="N669">
        <v>34</v>
      </c>
      <c r="O669">
        <v>760.7</v>
      </c>
      <c r="P669">
        <v>23.7</v>
      </c>
      <c r="Q669">
        <v>13.5</v>
      </c>
      <c r="R669" s="5">
        <v>0.45833333333333298</v>
      </c>
      <c r="T669" s="13">
        <f t="shared" si="20"/>
        <v>23.7</v>
      </c>
      <c r="U669" s="13">
        <f t="shared" si="21"/>
        <v>4.7999999999999989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13.9</v>
      </c>
      <c r="C670" s="2">
        <v>75</v>
      </c>
      <c r="D670" s="2">
        <v>9.5</v>
      </c>
      <c r="E670" s="2">
        <v>13.9</v>
      </c>
      <c r="F670" s="2">
        <v>4.3</v>
      </c>
      <c r="G670" s="2">
        <v>10.8</v>
      </c>
      <c r="H670" s="2">
        <v>1011.5</v>
      </c>
      <c r="I670" s="2">
        <v>25250</v>
      </c>
      <c r="J670" s="2">
        <v>1</v>
      </c>
      <c r="K670" s="2">
        <v>0</v>
      </c>
      <c r="L670" s="2">
        <v>0</v>
      </c>
      <c r="M670" s="2">
        <v>0.2</v>
      </c>
      <c r="N670">
        <v>34</v>
      </c>
      <c r="O670">
        <v>760.7</v>
      </c>
      <c r="P670">
        <v>23.8</v>
      </c>
      <c r="Q670">
        <v>13.5</v>
      </c>
      <c r="R670" s="5">
        <v>0.45902777777777798</v>
      </c>
      <c r="T670" s="13">
        <f t="shared" si="20"/>
        <v>23.8</v>
      </c>
      <c r="U670" s="13">
        <f t="shared" si="21"/>
        <v>4.9000000000000004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13.9</v>
      </c>
      <c r="C671" s="2">
        <v>75</v>
      </c>
      <c r="D671" s="2">
        <v>9.5</v>
      </c>
      <c r="E671" s="2">
        <v>13.9</v>
      </c>
      <c r="F671" s="2">
        <v>6.5</v>
      </c>
      <c r="G671" s="2">
        <v>9.6999999999999993</v>
      </c>
      <c r="H671" s="2">
        <v>1011.3</v>
      </c>
      <c r="I671" s="2">
        <v>25440</v>
      </c>
      <c r="J671" s="2">
        <v>1</v>
      </c>
      <c r="K671" s="2">
        <v>0</v>
      </c>
      <c r="L671" s="2">
        <v>0</v>
      </c>
      <c r="M671" s="2">
        <v>0.2</v>
      </c>
      <c r="N671">
        <v>34</v>
      </c>
      <c r="O671">
        <v>760.7</v>
      </c>
      <c r="P671">
        <v>23.8</v>
      </c>
      <c r="Q671">
        <v>13.5</v>
      </c>
      <c r="R671" s="5">
        <v>0.45972222222222198</v>
      </c>
      <c r="T671" s="13">
        <f t="shared" si="20"/>
        <v>23.8</v>
      </c>
      <c r="U671" s="13">
        <f t="shared" si="21"/>
        <v>4.9000000000000004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13.9</v>
      </c>
      <c r="C672" s="2">
        <v>75</v>
      </c>
      <c r="D672" s="2">
        <v>9.5</v>
      </c>
      <c r="E672" s="2">
        <v>13.9</v>
      </c>
      <c r="F672" s="2">
        <v>4</v>
      </c>
      <c r="G672" s="2">
        <v>13.3</v>
      </c>
      <c r="H672" s="2">
        <v>1011.4</v>
      </c>
      <c r="I672" s="2">
        <v>25460</v>
      </c>
      <c r="J672" s="2">
        <v>1</v>
      </c>
      <c r="K672" s="2">
        <v>0</v>
      </c>
      <c r="L672" s="2">
        <v>0</v>
      </c>
      <c r="M672" s="2">
        <v>0.2</v>
      </c>
      <c r="N672">
        <v>34</v>
      </c>
      <c r="O672">
        <v>760.7</v>
      </c>
      <c r="P672">
        <v>23.9</v>
      </c>
      <c r="Q672">
        <v>13.5</v>
      </c>
      <c r="R672" s="5">
        <v>0.46041666666666697</v>
      </c>
      <c r="T672" s="13">
        <f t="shared" si="20"/>
        <v>23.9</v>
      </c>
      <c r="U672" s="13">
        <f t="shared" si="21"/>
        <v>4.9999999999999982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13.8</v>
      </c>
      <c r="C673" s="2">
        <v>75</v>
      </c>
      <c r="D673" s="2">
        <v>9.5</v>
      </c>
      <c r="E673" s="2">
        <v>13.8</v>
      </c>
      <c r="F673" s="2">
        <v>17.3</v>
      </c>
      <c r="G673" s="2">
        <v>19.100000000000001</v>
      </c>
      <c r="H673" s="2">
        <v>1011.4</v>
      </c>
      <c r="I673" s="2">
        <v>23860</v>
      </c>
      <c r="J673" s="2">
        <v>1</v>
      </c>
      <c r="K673" s="2">
        <v>0</v>
      </c>
      <c r="L673" s="2">
        <v>0</v>
      </c>
      <c r="M673" s="2">
        <v>0.2</v>
      </c>
      <c r="N673">
        <v>34</v>
      </c>
      <c r="O673">
        <v>760.7</v>
      </c>
      <c r="P673">
        <v>23.6</v>
      </c>
      <c r="Q673">
        <v>13.3</v>
      </c>
      <c r="R673" s="5">
        <v>0.46111111111111103</v>
      </c>
      <c r="T673" s="13">
        <f t="shared" si="20"/>
        <v>23.6</v>
      </c>
      <c r="U673" s="13">
        <f t="shared" si="21"/>
        <v>4.8000000000000007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13.8</v>
      </c>
      <c r="C674" s="2">
        <v>75</v>
      </c>
      <c r="D674" s="2">
        <v>9.5</v>
      </c>
      <c r="E674" s="2">
        <v>13.8</v>
      </c>
      <c r="F674" s="2">
        <v>16.600000000000001</v>
      </c>
      <c r="G674" s="2">
        <v>18.7</v>
      </c>
      <c r="H674" s="2">
        <v>1011.4</v>
      </c>
      <c r="I674" s="2">
        <v>23880</v>
      </c>
      <c r="J674" s="2">
        <v>1</v>
      </c>
      <c r="K674" s="2">
        <v>0</v>
      </c>
      <c r="L674" s="2">
        <v>0</v>
      </c>
      <c r="M674" s="2">
        <v>0.2</v>
      </c>
      <c r="N674">
        <v>34</v>
      </c>
      <c r="O674">
        <v>760.7</v>
      </c>
      <c r="P674">
        <v>23.6</v>
      </c>
      <c r="Q674">
        <v>13.3</v>
      </c>
      <c r="R674" s="5">
        <v>0.46180555555555602</v>
      </c>
      <c r="T674" s="13">
        <f t="shared" si="20"/>
        <v>23.6</v>
      </c>
      <c r="U674" s="13">
        <f t="shared" si="21"/>
        <v>4.8000000000000007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13.8</v>
      </c>
      <c r="C675" s="2">
        <v>75</v>
      </c>
      <c r="D675" s="2">
        <v>9.5</v>
      </c>
      <c r="E675" s="2">
        <v>13.8</v>
      </c>
      <c r="F675" s="2">
        <v>11.2</v>
      </c>
      <c r="G675" s="2">
        <v>16.2</v>
      </c>
      <c r="H675" s="2">
        <v>1011.5</v>
      </c>
      <c r="I675" s="2">
        <v>24050</v>
      </c>
      <c r="J675" s="2">
        <v>1</v>
      </c>
      <c r="K675" s="2">
        <v>0</v>
      </c>
      <c r="L675" s="2">
        <v>0</v>
      </c>
      <c r="M675" s="2">
        <v>0.2</v>
      </c>
      <c r="N675">
        <v>34</v>
      </c>
      <c r="O675">
        <v>760.7</v>
      </c>
      <c r="P675">
        <v>23.6</v>
      </c>
      <c r="Q675">
        <v>13.3</v>
      </c>
      <c r="R675" s="5">
        <v>0.46250000000000002</v>
      </c>
      <c r="T675" s="13">
        <f t="shared" si="20"/>
        <v>23.6</v>
      </c>
      <c r="U675" s="13">
        <f t="shared" si="21"/>
        <v>4.8000000000000007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13.8</v>
      </c>
      <c r="C676" s="2">
        <v>75</v>
      </c>
      <c r="D676" s="2">
        <v>9.5</v>
      </c>
      <c r="E676" s="2">
        <v>13.8</v>
      </c>
      <c r="F676" s="2">
        <v>9.6999999999999993</v>
      </c>
      <c r="G676" s="2">
        <v>10.8</v>
      </c>
      <c r="H676" s="2">
        <v>1011.6</v>
      </c>
      <c r="I676" s="2">
        <v>24260</v>
      </c>
      <c r="J676" s="2">
        <v>1</v>
      </c>
      <c r="K676" s="2">
        <v>0</v>
      </c>
      <c r="L676" s="2">
        <v>0</v>
      </c>
      <c r="M676" s="2">
        <v>0.2</v>
      </c>
      <c r="N676">
        <v>34</v>
      </c>
      <c r="O676">
        <v>760.7</v>
      </c>
      <c r="P676">
        <v>23.6</v>
      </c>
      <c r="Q676">
        <v>13.3</v>
      </c>
      <c r="R676" s="5">
        <v>0.46319444444444402</v>
      </c>
      <c r="T676" s="13">
        <f t="shared" si="20"/>
        <v>23.6</v>
      </c>
      <c r="U676" s="13">
        <f t="shared" si="21"/>
        <v>4.8000000000000007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13.9</v>
      </c>
      <c r="C677" s="2">
        <v>75</v>
      </c>
      <c r="D677" s="2">
        <v>9.5</v>
      </c>
      <c r="E677" s="2">
        <v>13.9</v>
      </c>
      <c r="F677" s="2">
        <v>12.6</v>
      </c>
      <c r="G677" s="2">
        <v>22.7</v>
      </c>
      <c r="H677" s="2">
        <v>1011.7</v>
      </c>
      <c r="I677" s="2">
        <v>24290</v>
      </c>
      <c r="J677" s="2">
        <v>1</v>
      </c>
      <c r="K677" s="2">
        <v>0</v>
      </c>
      <c r="L677" s="2">
        <v>0</v>
      </c>
      <c r="M677" s="2">
        <v>0.2</v>
      </c>
      <c r="N677">
        <v>34</v>
      </c>
      <c r="O677">
        <v>760.7</v>
      </c>
      <c r="P677">
        <v>23.6</v>
      </c>
      <c r="Q677">
        <v>13.4</v>
      </c>
      <c r="R677" s="5">
        <v>0.46388888888888902</v>
      </c>
      <c r="T677" s="13">
        <f t="shared" si="20"/>
        <v>23.6</v>
      </c>
      <c r="U677" s="13">
        <f t="shared" si="21"/>
        <v>4.7000000000000011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13.9</v>
      </c>
      <c r="C678" s="2">
        <v>75</v>
      </c>
      <c r="D678" s="2">
        <v>9.5</v>
      </c>
      <c r="E678" s="2">
        <v>13.9</v>
      </c>
      <c r="F678" s="2">
        <v>6.8</v>
      </c>
      <c r="G678" s="2">
        <v>20.5</v>
      </c>
      <c r="H678" s="2">
        <v>1011.5</v>
      </c>
      <c r="I678" s="2">
        <v>24430</v>
      </c>
      <c r="J678" s="2">
        <v>1</v>
      </c>
      <c r="K678" s="2">
        <v>0</v>
      </c>
      <c r="L678" s="2">
        <v>0</v>
      </c>
      <c r="M678" s="2">
        <v>0.2</v>
      </c>
      <c r="N678">
        <v>34</v>
      </c>
      <c r="O678">
        <v>760.7</v>
      </c>
      <c r="P678">
        <v>23.6</v>
      </c>
      <c r="Q678">
        <v>13.4</v>
      </c>
      <c r="R678" s="5">
        <v>0.46458333333333302</v>
      </c>
      <c r="T678" s="13">
        <f t="shared" si="20"/>
        <v>23.6</v>
      </c>
      <c r="U678" s="13">
        <f t="shared" si="21"/>
        <v>4.7000000000000011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13.8</v>
      </c>
      <c r="C679" s="2">
        <v>75</v>
      </c>
      <c r="D679" s="2">
        <v>9.5</v>
      </c>
      <c r="E679" s="2">
        <v>13.8</v>
      </c>
      <c r="F679" s="2">
        <v>6.1</v>
      </c>
      <c r="G679" s="2">
        <v>16.600000000000001</v>
      </c>
      <c r="H679" s="2">
        <v>1011.2</v>
      </c>
      <c r="I679" s="2">
        <v>24610</v>
      </c>
      <c r="J679" s="2">
        <v>1</v>
      </c>
      <c r="K679" s="2">
        <v>0</v>
      </c>
      <c r="L679" s="2">
        <v>0</v>
      </c>
      <c r="M679" s="2">
        <v>0.2</v>
      </c>
      <c r="N679">
        <v>34</v>
      </c>
      <c r="O679">
        <v>760.7</v>
      </c>
      <c r="P679">
        <v>23.7</v>
      </c>
      <c r="Q679">
        <v>13.4</v>
      </c>
      <c r="R679" s="5">
        <v>0.46527777777777801</v>
      </c>
      <c r="T679" s="13">
        <f t="shared" si="20"/>
        <v>23.7</v>
      </c>
      <c r="U679" s="13">
        <f t="shared" si="21"/>
        <v>4.8999999999999986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13.8</v>
      </c>
      <c r="C680" s="2">
        <v>75</v>
      </c>
      <c r="D680" s="2">
        <v>9.5</v>
      </c>
      <c r="E680" s="2">
        <v>13.8</v>
      </c>
      <c r="F680" s="2">
        <v>7.9</v>
      </c>
      <c r="G680" s="2">
        <v>15.5</v>
      </c>
      <c r="H680" s="2">
        <v>1011.3</v>
      </c>
      <c r="I680" s="2">
        <v>24750</v>
      </c>
      <c r="J680" s="2">
        <v>1</v>
      </c>
      <c r="K680" s="2">
        <v>0</v>
      </c>
      <c r="L680" s="2">
        <v>0</v>
      </c>
      <c r="M680" s="2">
        <v>0.2</v>
      </c>
      <c r="N680">
        <v>34</v>
      </c>
      <c r="O680">
        <v>760.7</v>
      </c>
      <c r="P680">
        <v>23.7</v>
      </c>
      <c r="Q680">
        <v>13.4</v>
      </c>
      <c r="R680" s="5">
        <v>0.46597222222222201</v>
      </c>
      <c r="T680" s="13">
        <f t="shared" si="20"/>
        <v>23.7</v>
      </c>
      <c r="U680" s="13">
        <f t="shared" si="21"/>
        <v>4.8999999999999986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13.8</v>
      </c>
      <c r="C681" s="2">
        <v>75</v>
      </c>
      <c r="D681" s="2">
        <v>9.5</v>
      </c>
      <c r="E681" s="2">
        <v>13.8</v>
      </c>
      <c r="F681" s="2">
        <v>10.8</v>
      </c>
      <c r="G681" s="2">
        <v>16.2</v>
      </c>
      <c r="H681" s="2">
        <v>1011.4</v>
      </c>
      <c r="I681" s="2">
        <v>24890</v>
      </c>
      <c r="J681" s="2">
        <v>1</v>
      </c>
      <c r="K681" s="2">
        <v>0</v>
      </c>
      <c r="L681" s="2">
        <v>0</v>
      </c>
      <c r="M681" s="2">
        <v>0.2</v>
      </c>
      <c r="N681">
        <v>34</v>
      </c>
      <c r="O681">
        <v>760.7</v>
      </c>
      <c r="P681">
        <v>23.7</v>
      </c>
      <c r="Q681">
        <v>13.5</v>
      </c>
      <c r="R681" s="5">
        <v>0.46666666666666701</v>
      </c>
      <c r="T681" s="13">
        <f t="shared" si="20"/>
        <v>23.7</v>
      </c>
      <c r="U681" s="13">
        <f t="shared" si="21"/>
        <v>4.8999999999999986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13.9</v>
      </c>
      <c r="C682" s="2">
        <v>75</v>
      </c>
      <c r="D682" s="2">
        <v>9.5</v>
      </c>
      <c r="E682" s="2">
        <v>13.9</v>
      </c>
      <c r="F682" s="2">
        <v>11.2</v>
      </c>
      <c r="G682" s="2">
        <v>13.3</v>
      </c>
      <c r="H682" s="2">
        <v>1011.2</v>
      </c>
      <c r="I682" s="2">
        <v>25100</v>
      </c>
      <c r="J682" s="2">
        <v>1</v>
      </c>
      <c r="K682" s="2">
        <v>0</v>
      </c>
      <c r="L682" s="2">
        <v>0</v>
      </c>
      <c r="M682" s="2">
        <v>0.2</v>
      </c>
      <c r="N682">
        <v>34</v>
      </c>
      <c r="O682">
        <v>760.7</v>
      </c>
      <c r="P682">
        <v>23.8</v>
      </c>
      <c r="Q682">
        <v>13.4</v>
      </c>
      <c r="R682" s="5">
        <v>0.46736111111111101</v>
      </c>
      <c r="T682" s="13">
        <f t="shared" si="20"/>
        <v>23.8</v>
      </c>
      <c r="U682" s="13">
        <f t="shared" si="21"/>
        <v>4.9000000000000004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13.9</v>
      </c>
      <c r="C683" s="2">
        <v>75</v>
      </c>
      <c r="D683" s="2">
        <v>9.5</v>
      </c>
      <c r="E683" s="2">
        <v>13.9</v>
      </c>
      <c r="F683" s="2">
        <v>5.8</v>
      </c>
      <c r="G683" s="2">
        <v>12.6</v>
      </c>
      <c r="H683" s="2">
        <v>1011.4</v>
      </c>
      <c r="I683" s="2">
        <v>25120</v>
      </c>
      <c r="J683" s="2">
        <v>1</v>
      </c>
      <c r="K683" s="2">
        <v>0</v>
      </c>
      <c r="L683" s="2">
        <v>0</v>
      </c>
      <c r="M683" s="2">
        <v>0.2</v>
      </c>
      <c r="N683">
        <v>34</v>
      </c>
      <c r="O683">
        <v>760.7</v>
      </c>
      <c r="P683">
        <v>23.7</v>
      </c>
      <c r="Q683">
        <v>13.5</v>
      </c>
      <c r="R683" s="5">
        <v>0.468055555555556</v>
      </c>
      <c r="T683" s="13">
        <f t="shared" si="20"/>
        <v>23.7</v>
      </c>
      <c r="U683" s="13">
        <f t="shared" si="21"/>
        <v>4.7999999999999989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13.9</v>
      </c>
      <c r="C684" s="2">
        <v>75</v>
      </c>
      <c r="D684" s="2">
        <v>9.5</v>
      </c>
      <c r="E684" s="2">
        <v>13.9</v>
      </c>
      <c r="F684" s="2">
        <v>4.3</v>
      </c>
      <c r="G684" s="2">
        <v>10.8</v>
      </c>
      <c r="H684" s="2">
        <v>1011.5</v>
      </c>
      <c r="I684" s="2">
        <v>25250</v>
      </c>
      <c r="J684" s="2">
        <v>1</v>
      </c>
      <c r="K684" s="2">
        <v>0</v>
      </c>
      <c r="L684" s="2">
        <v>0</v>
      </c>
      <c r="M684" s="2">
        <v>0.2</v>
      </c>
      <c r="N684">
        <v>34</v>
      </c>
      <c r="O684">
        <v>760.7</v>
      </c>
      <c r="P684">
        <v>23.8</v>
      </c>
      <c r="Q684">
        <v>13.5</v>
      </c>
      <c r="R684" s="5">
        <v>0.46875</v>
      </c>
      <c r="T684" s="13">
        <f t="shared" si="20"/>
        <v>23.8</v>
      </c>
      <c r="U684" s="13">
        <f t="shared" si="21"/>
        <v>4.9000000000000004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13.9</v>
      </c>
      <c r="C685" s="2">
        <v>75</v>
      </c>
      <c r="D685" s="2">
        <v>9.5</v>
      </c>
      <c r="E685" s="2">
        <v>13.9</v>
      </c>
      <c r="F685" s="2">
        <v>6.5</v>
      </c>
      <c r="G685" s="2">
        <v>9.6999999999999993</v>
      </c>
      <c r="H685" s="2">
        <v>1011.3</v>
      </c>
      <c r="I685" s="2">
        <v>25440</v>
      </c>
      <c r="J685" s="2">
        <v>1</v>
      </c>
      <c r="K685" s="2">
        <v>0</v>
      </c>
      <c r="L685" s="2">
        <v>0</v>
      </c>
      <c r="M685" s="2">
        <v>0.2</v>
      </c>
      <c r="N685">
        <v>34</v>
      </c>
      <c r="O685">
        <v>760.7</v>
      </c>
      <c r="P685">
        <v>23.8</v>
      </c>
      <c r="Q685">
        <v>13.5</v>
      </c>
      <c r="R685" s="5">
        <v>0.469444444444444</v>
      </c>
      <c r="T685" s="13">
        <f t="shared" si="20"/>
        <v>23.8</v>
      </c>
      <c r="U685" s="13">
        <f t="shared" si="21"/>
        <v>4.9000000000000004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13.9</v>
      </c>
      <c r="C686" s="2">
        <v>75</v>
      </c>
      <c r="D686" s="2">
        <v>9.5</v>
      </c>
      <c r="E686" s="2">
        <v>13.9</v>
      </c>
      <c r="F686" s="2">
        <v>4</v>
      </c>
      <c r="G686" s="2">
        <v>13.3</v>
      </c>
      <c r="H686" s="2">
        <v>1011.4</v>
      </c>
      <c r="I686" s="2">
        <v>25460</v>
      </c>
      <c r="J686" s="2">
        <v>1</v>
      </c>
      <c r="K686" s="2">
        <v>0</v>
      </c>
      <c r="L686" s="2">
        <v>0</v>
      </c>
      <c r="M686" s="2">
        <v>0.2</v>
      </c>
      <c r="N686">
        <v>34</v>
      </c>
      <c r="O686">
        <v>760.7</v>
      </c>
      <c r="P686">
        <v>23.9</v>
      </c>
      <c r="Q686">
        <v>13.5</v>
      </c>
      <c r="R686" s="5">
        <v>0.47013888888888899</v>
      </c>
      <c r="T686" s="13">
        <f t="shared" si="20"/>
        <v>23.9</v>
      </c>
      <c r="U686" s="13">
        <f t="shared" si="21"/>
        <v>4.9999999999999982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13.9</v>
      </c>
      <c r="C687" s="2">
        <v>75</v>
      </c>
      <c r="D687" s="2">
        <v>9.5</v>
      </c>
      <c r="E687" s="2">
        <v>13.9</v>
      </c>
      <c r="F687" s="2">
        <v>14</v>
      </c>
      <c r="G687" s="2">
        <v>19.100000000000001</v>
      </c>
      <c r="H687" s="2">
        <v>1011.2</v>
      </c>
      <c r="I687" s="2">
        <v>25670</v>
      </c>
      <c r="J687" s="2">
        <v>1</v>
      </c>
      <c r="K687" s="2">
        <v>0</v>
      </c>
      <c r="L687" s="2">
        <v>0</v>
      </c>
      <c r="M687" s="2">
        <v>0.2</v>
      </c>
      <c r="N687">
        <v>34</v>
      </c>
      <c r="O687">
        <v>760.7</v>
      </c>
      <c r="P687">
        <v>24</v>
      </c>
      <c r="Q687">
        <v>13.5</v>
      </c>
      <c r="R687" s="5">
        <v>0.47083333333333299</v>
      </c>
      <c r="T687" s="13">
        <f t="shared" si="20"/>
        <v>24</v>
      </c>
      <c r="U687" s="13">
        <f t="shared" si="21"/>
        <v>5.0999999999999996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13.8</v>
      </c>
      <c r="C688" s="2">
        <v>75</v>
      </c>
      <c r="D688" s="2">
        <v>9.5</v>
      </c>
      <c r="E688" s="2">
        <v>13.8</v>
      </c>
      <c r="F688" s="2">
        <v>17.3</v>
      </c>
      <c r="G688" s="2">
        <v>19.100000000000001</v>
      </c>
      <c r="H688" s="2">
        <v>1011.4</v>
      </c>
      <c r="I688" s="2">
        <v>23860</v>
      </c>
      <c r="J688" s="2">
        <v>1</v>
      </c>
      <c r="K688" s="2">
        <v>0</v>
      </c>
      <c r="L688" s="2">
        <v>0</v>
      </c>
      <c r="M688" s="2">
        <v>0.2</v>
      </c>
      <c r="N688">
        <v>34</v>
      </c>
      <c r="O688">
        <v>760.7</v>
      </c>
      <c r="P688">
        <v>23.6</v>
      </c>
      <c r="Q688">
        <v>13.3</v>
      </c>
      <c r="R688" s="5">
        <v>0.47152777777777799</v>
      </c>
      <c r="T688" s="13">
        <f t="shared" si="20"/>
        <v>23.6</v>
      </c>
      <c r="U688" s="13">
        <f t="shared" si="21"/>
        <v>4.8000000000000007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13.8</v>
      </c>
      <c r="C689" s="2">
        <v>75</v>
      </c>
      <c r="D689" s="2">
        <v>9.5</v>
      </c>
      <c r="E689" s="2">
        <v>13.8</v>
      </c>
      <c r="F689" s="2">
        <v>16.600000000000001</v>
      </c>
      <c r="G689" s="2">
        <v>18.7</v>
      </c>
      <c r="H689" s="2">
        <v>1011.4</v>
      </c>
      <c r="I689" s="2">
        <v>23880</v>
      </c>
      <c r="J689" s="2">
        <v>1</v>
      </c>
      <c r="K689" s="2">
        <v>0</v>
      </c>
      <c r="L689" s="2">
        <v>0</v>
      </c>
      <c r="M689" s="2">
        <v>0.2</v>
      </c>
      <c r="N689">
        <v>34</v>
      </c>
      <c r="O689">
        <v>760.7</v>
      </c>
      <c r="P689">
        <v>23.6</v>
      </c>
      <c r="Q689">
        <v>13.3</v>
      </c>
      <c r="R689" s="5">
        <v>0.47222222222222199</v>
      </c>
      <c r="T689" s="13">
        <f t="shared" si="20"/>
        <v>23.6</v>
      </c>
      <c r="U689" s="13">
        <f t="shared" si="21"/>
        <v>4.8000000000000007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13.8</v>
      </c>
      <c r="C690" s="2">
        <v>75</v>
      </c>
      <c r="D690" s="2">
        <v>9.5</v>
      </c>
      <c r="E690" s="2">
        <v>13.8</v>
      </c>
      <c r="F690" s="2">
        <v>11.2</v>
      </c>
      <c r="G690" s="2">
        <v>16.2</v>
      </c>
      <c r="H690" s="2">
        <v>1011.5</v>
      </c>
      <c r="I690" s="2">
        <v>24050</v>
      </c>
      <c r="J690" s="2">
        <v>1</v>
      </c>
      <c r="K690" s="2">
        <v>0</v>
      </c>
      <c r="L690" s="2">
        <v>0</v>
      </c>
      <c r="M690" s="2">
        <v>0.2</v>
      </c>
      <c r="N690">
        <v>34</v>
      </c>
      <c r="O690">
        <v>760.7</v>
      </c>
      <c r="P690">
        <v>23.6</v>
      </c>
      <c r="Q690">
        <v>13.3</v>
      </c>
      <c r="R690" s="5">
        <v>0.47291666666666698</v>
      </c>
      <c r="T690" s="13">
        <f t="shared" si="20"/>
        <v>23.6</v>
      </c>
      <c r="U690" s="13">
        <f t="shared" si="21"/>
        <v>4.8000000000000007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13.8</v>
      </c>
      <c r="C691" s="2">
        <v>75</v>
      </c>
      <c r="D691" s="2">
        <v>9.5</v>
      </c>
      <c r="E691" s="2">
        <v>13.8</v>
      </c>
      <c r="F691" s="2">
        <v>9.6999999999999993</v>
      </c>
      <c r="G691" s="2">
        <v>10.8</v>
      </c>
      <c r="H691" s="2">
        <v>1011.6</v>
      </c>
      <c r="I691" s="2">
        <v>24260</v>
      </c>
      <c r="J691" s="2">
        <v>1</v>
      </c>
      <c r="K691" s="2">
        <v>0</v>
      </c>
      <c r="L691" s="2">
        <v>0</v>
      </c>
      <c r="M691" s="2">
        <v>0.2</v>
      </c>
      <c r="N691">
        <v>34</v>
      </c>
      <c r="O691">
        <v>760.7</v>
      </c>
      <c r="P691">
        <v>23.6</v>
      </c>
      <c r="Q691">
        <v>13.3</v>
      </c>
      <c r="R691" s="5">
        <v>0.47361111111111098</v>
      </c>
      <c r="T691" s="13">
        <f t="shared" si="20"/>
        <v>23.6</v>
      </c>
      <c r="U691" s="13">
        <f t="shared" si="21"/>
        <v>4.8000000000000007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13.9</v>
      </c>
      <c r="C692" s="2">
        <v>75</v>
      </c>
      <c r="D692" s="2">
        <v>9.5</v>
      </c>
      <c r="E692" s="2">
        <v>13.9</v>
      </c>
      <c r="F692" s="2">
        <v>12.6</v>
      </c>
      <c r="G692" s="2">
        <v>22.7</v>
      </c>
      <c r="H692" s="2">
        <v>1011.7</v>
      </c>
      <c r="I692" s="2">
        <v>24290</v>
      </c>
      <c r="J692" s="2">
        <v>1</v>
      </c>
      <c r="K692" s="2">
        <v>0</v>
      </c>
      <c r="L692" s="2">
        <v>0</v>
      </c>
      <c r="M692" s="2">
        <v>0.2</v>
      </c>
      <c r="N692">
        <v>34</v>
      </c>
      <c r="O692">
        <v>760.7</v>
      </c>
      <c r="P692">
        <v>23.6</v>
      </c>
      <c r="Q692">
        <v>13.4</v>
      </c>
      <c r="R692" s="5">
        <v>0.47430555555555598</v>
      </c>
      <c r="T692" s="13">
        <f t="shared" si="20"/>
        <v>23.6</v>
      </c>
      <c r="U692" s="13">
        <f t="shared" si="21"/>
        <v>4.7000000000000011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13.9</v>
      </c>
      <c r="C693" s="2">
        <v>75</v>
      </c>
      <c r="D693" s="2">
        <v>9.5</v>
      </c>
      <c r="E693" s="2">
        <v>13.9</v>
      </c>
      <c r="F693" s="2">
        <v>6.8</v>
      </c>
      <c r="G693" s="2">
        <v>20.5</v>
      </c>
      <c r="H693" s="2">
        <v>1011.5</v>
      </c>
      <c r="I693" s="2">
        <v>24430</v>
      </c>
      <c r="J693" s="2">
        <v>1</v>
      </c>
      <c r="K693" s="2">
        <v>0</v>
      </c>
      <c r="L693" s="2">
        <v>0</v>
      </c>
      <c r="M693" s="2">
        <v>0.2</v>
      </c>
      <c r="N693">
        <v>34</v>
      </c>
      <c r="O693">
        <v>760.7</v>
      </c>
      <c r="P693">
        <v>23.6</v>
      </c>
      <c r="Q693">
        <v>13.4</v>
      </c>
      <c r="R693" s="5">
        <v>0.47499999999999998</v>
      </c>
      <c r="T693" s="13">
        <f t="shared" si="20"/>
        <v>23.6</v>
      </c>
      <c r="U693" s="13">
        <f t="shared" si="21"/>
        <v>4.7000000000000011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13.8</v>
      </c>
      <c r="C694" s="2">
        <v>75</v>
      </c>
      <c r="D694" s="2">
        <v>9.5</v>
      </c>
      <c r="E694" s="2">
        <v>13.8</v>
      </c>
      <c r="F694" s="2">
        <v>6.1</v>
      </c>
      <c r="G694" s="2">
        <v>16.600000000000001</v>
      </c>
      <c r="H694" s="2">
        <v>1011.2</v>
      </c>
      <c r="I694" s="2">
        <v>24610</v>
      </c>
      <c r="J694" s="2">
        <v>1</v>
      </c>
      <c r="K694" s="2">
        <v>0</v>
      </c>
      <c r="L694" s="2">
        <v>0</v>
      </c>
      <c r="M694" s="2">
        <v>0.2</v>
      </c>
      <c r="N694">
        <v>34</v>
      </c>
      <c r="O694">
        <v>760.7</v>
      </c>
      <c r="P694">
        <v>23.7</v>
      </c>
      <c r="Q694">
        <v>13.4</v>
      </c>
      <c r="R694" s="5">
        <v>0.47569444444444398</v>
      </c>
      <c r="T694" s="13">
        <f t="shared" si="20"/>
        <v>23.7</v>
      </c>
      <c r="U694" s="13">
        <f t="shared" si="21"/>
        <v>4.8999999999999986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13.8</v>
      </c>
      <c r="C695" s="2">
        <v>75</v>
      </c>
      <c r="D695" s="2">
        <v>9.5</v>
      </c>
      <c r="E695" s="2">
        <v>13.8</v>
      </c>
      <c r="F695" s="2">
        <v>7.9</v>
      </c>
      <c r="G695" s="2">
        <v>15.5</v>
      </c>
      <c r="H695" s="2">
        <v>1011.3</v>
      </c>
      <c r="I695" s="2">
        <v>24750</v>
      </c>
      <c r="J695" s="2">
        <v>1</v>
      </c>
      <c r="K695" s="2">
        <v>0</v>
      </c>
      <c r="L695" s="2">
        <v>0</v>
      </c>
      <c r="M695" s="2">
        <v>0.2</v>
      </c>
      <c r="N695">
        <v>34</v>
      </c>
      <c r="O695">
        <v>760.7</v>
      </c>
      <c r="P695">
        <v>23.7</v>
      </c>
      <c r="Q695">
        <v>13.4</v>
      </c>
      <c r="R695" s="5">
        <v>0.47638888888888897</v>
      </c>
      <c r="T695" s="13">
        <f t="shared" si="20"/>
        <v>23.7</v>
      </c>
      <c r="U695" s="13">
        <f t="shared" si="21"/>
        <v>4.8999999999999986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13.8</v>
      </c>
      <c r="C696" s="2">
        <v>75</v>
      </c>
      <c r="D696" s="2">
        <v>9.5</v>
      </c>
      <c r="E696" s="2">
        <v>13.8</v>
      </c>
      <c r="F696" s="2">
        <v>10.8</v>
      </c>
      <c r="G696" s="2">
        <v>16.2</v>
      </c>
      <c r="H696" s="2">
        <v>1011.4</v>
      </c>
      <c r="I696" s="2">
        <v>24890</v>
      </c>
      <c r="J696" s="2">
        <v>1</v>
      </c>
      <c r="K696" s="2">
        <v>0</v>
      </c>
      <c r="L696" s="2">
        <v>0</v>
      </c>
      <c r="M696" s="2">
        <v>0.2</v>
      </c>
      <c r="N696">
        <v>34</v>
      </c>
      <c r="O696">
        <v>760.7</v>
      </c>
      <c r="P696">
        <v>23.7</v>
      </c>
      <c r="Q696">
        <v>13.5</v>
      </c>
      <c r="R696" s="5">
        <v>0.47708333333333303</v>
      </c>
      <c r="T696" s="13">
        <f t="shared" si="20"/>
        <v>23.7</v>
      </c>
      <c r="U696" s="13">
        <f t="shared" si="21"/>
        <v>4.8999999999999986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13.9</v>
      </c>
      <c r="C697" s="2">
        <v>75</v>
      </c>
      <c r="D697" s="2">
        <v>9.5</v>
      </c>
      <c r="E697" s="2">
        <v>13.9</v>
      </c>
      <c r="F697" s="2">
        <v>11.2</v>
      </c>
      <c r="G697" s="2">
        <v>13.3</v>
      </c>
      <c r="H697" s="2">
        <v>1011.2</v>
      </c>
      <c r="I697" s="2">
        <v>25100</v>
      </c>
      <c r="J697" s="2">
        <v>1</v>
      </c>
      <c r="K697" s="2">
        <v>0</v>
      </c>
      <c r="L697" s="2">
        <v>0</v>
      </c>
      <c r="M697" s="2">
        <v>0.2</v>
      </c>
      <c r="N697">
        <v>34</v>
      </c>
      <c r="O697">
        <v>760.7</v>
      </c>
      <c r="P697">
        <v>23.8</v>
      </c>
      <c r="Q697">
        <v>13.4</v>
      </c>
      <c r="R697" s="5">
        <v>0.47777777777777802</v>
      </c>
      <c r="T697" s="13">
        <f t="shared" si="20"/>
        <v>23.8</v>
      </c>
      <c r="U697" s="13">
        <f t="shared" si="21"/>
        <v>4.9000000000000004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13.9</v>
      </c>
      <c r="C698" s="2">
        <v>75</v>
      </c>
      <c r="D698" s="2">
        <v>9.5</v>
      </c>
      <c r="E698" s="2">
        <v>13.9</v>
      </c>
      <c r="F698" s="2">
        <v>5.8</v>
      </c>
      <c r="G698" s="2">
        <v>12.6</v>
      </c>
      <c r="H698" s="2">
        <v>1011.4</v>
      </c>
      <c r="I698" s="2">
        <v>25120</v>
      </c>
      <c r="J698" s="2">
        <v>1</v>
      </c>
      <c r="K698" s="2">
        <v>0</v>
      </c>
      <c r="L698" s="2">
        <v>0</v>
      </c>
      <c r="M698" s="2">
        <v>0.2</v>
      </c>
      <c r="N698">
        <v>34</v>
      </c>
      <c r="O698">
        <v>760.7</v>
      </c>
      <c r="P698">
        <v>23.7</v>
      </c>
      <c r="Q698">
        <v>13.5</v>
      </c>
      <c r="R698" s="5">
        <v>0.47847222222222202</v>
      </c>
      <c r="T698" s="13">
        <f t="shared" si="20"/>
        <v>23.7</v>
      </c>
      <c r="U698" s="13">
        <f t="shared" si="21"/>
        <v>4.7999999999999989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13.9</v>
      </c>
      <c r="C699" s="2">
        <v>75</v>
      </c>
      <c r="D699" s="2">
        <v>9.5</v>
      </c>
      <c r="E699" s="2">
        <v>13.9</v>
      </c>
      <c r="F699" s="2">
        <v>4.3</v>
      </c>
      <c r="G699" s="2">
        <v>10.8</v>
      </c>
      <c r="H699" s="2">
        <v>1011.5</v>
      </c>
      <c r="I699" s="2">
        <v>25250</v>
      </c>
      <c r="J699" s="2">
        <v>1</v>
      </c>
      <c r="K699" s="2">
        <v>0</v>
      </c>
      <c r="L699" s="2">
        <v>0</v>
      </c>
      <c r="M699" s="2">
        <v>0.2</v>
      </c>
      <c r="N699">
        <v>34</v>
      </c>
      <c r="O699">
        <v>760.7</v>
      </c>
      <c r="P699">
        <v>23.8</v>
      </c>
      <c r="Q699">
        <v>13.5</v>
      </c>
      <c r="R699" s="5">
        <v>0.47916666666666702</v>
      </c>
      <c r="T699" s="13">
        <f t="shared" si="20"/>
        <v>23.8</v>
      </c>
      <c r="U699" s="13">
        <f t="shared" si="21"/>
        <v>4.9000000000000004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13.9</v>
      </c>
      <c r="C700" s="2">
        <v>75</v>
      </c>
      <c r="D700" s="2">
        <v>9.5</v>
      </c>
      <c r="E700" s="2">
        <v>13.9</v>
      </c>
      <c r="F700" s="2">
        <v>6.5</v>
      </c>
      <c r="G700" s="2">
        <v>9.6999999999999993</v>
      </c>
      <c r="H700" s="2">
        <v>1011.3</v>
      </c>
      <c r="I700" s="2">
        <v>25440</v>
      </c>
      <c r="J700" s="2">
        <v>1</v>
      </c>
      <c r="K700" s="2">
        <v>0</v>
      </c>
      <c r="L700" s="2">
        <v>0</v>
      </c>
      <c r="M700" s="2">
        <v>0.2</v>
      </c>
      <c r="N700">
        <v>34</v>
      </c>
      <c r="O700">
        <v>760.7</v>
      </c>
      <c r="P700">
        <v>23.8</v>
      </c>
      <c r="Q700">
        <v>13.5</v>
      </c>
      <c r="R700" s="5">
        <v>0.47986111111111102</v>
      </c>
      <c r="T700" s="13">
        <f t="shared" si="20"/>
        <v>23.8</v>
      </c>
      <c r="U700" s="13">
        <f t="shared" si="21"/>
        <v>4.9000000000000004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13.9</v>
      </c>
      <c r="C701" s="2">
        <v>75</v>
      </c>
      <c r="D701" s="2">
        <v>9.5</v>
      </c>
      <c r="E701" s="2">
        <v>13.9</v>
      </c>
      <c r="F701" s="2">
        <v>4</v>
      </c>
      <c r="G701" s="2">
        <v>13.3</v>
      </c>
      <c r="H701" s="2">
        <v>1011.4</v>
      </c>
      <c r="I701" s="2">
        <v>25460</v>
      </c>
      <c r="J701" s="2">
        <v>1</v>
      </c>
      <c r="K701" s="2">
        <v>0</v>
      </c>
      <c r="L701" s="2">
        <v>0</v>
      </c>
      <c r="M701" s="2">
        <v>0.2</v>
      </c>
      <c r="N701">
        <v>34</v>
      </c>
      <c r="O701">
        <v>760.7</v>
      </c>
      <c r="P701">
        <v>23.9</v>
      </c>
      <c r="Q701">
        <v>13.5</v>
      </c>
      <c r="R701" s="5">
        <v>0.48055555555555601</v>
      </c>
      <c r="T701" s="13">
        <f t="shared" si="20"/>
        <v>23.9</v>
      </c>
      <c r="U701" s="13">
        <f t="shared" si="21"/>
        <v>4.9999999999999982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13.9</v>
      </c>
      <c r="AN701" s="2">
        <v>75</v>
      </c>
      <c r="AO701" s="2">
        <v>9.5</v>
      </c>
      <c r="AP701" s="2">
        <v>13.9</v>
      </c>
      <c r="AQ701" s="2">
        <v>4</v>
      </c>
      <c r="AR701" s="2">
        <v>13.3</v>
      </c>
      <c r="AS701" s="2">
        <v>1011.4</v>
      </c>
      <c r="AT701" s="2">
        <v>25460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23.9</v>
      </c>
      <c r="BB701">
        <v>13.5</v>
      </c>
      <c r="BC701" s="5">
        <v>0.47986111111111113</v>
      </c>
    </row>
    <row r="702" spans="2:55">
      <c r="B702" s="2">
        <v>13.9</v>
      </c>
      <c r="C702" s="2">
        <v>75</v>
      </c>
      <c r="D702" s="2">
        <v>9.5</v>
      </c>
      <c r="E702" s="2">
        <v>13.9</v>
      </c>
      <c r="F702" s="2">
        <v>14</v>
      </c>
      <c r="G702" s="2">
        <v>19.100000000000001</v>
      </c>
      <c r="H702" s="2">
        <v>1011.2</v>
      </c>
      <c r="I702" s="2">
        <v>25670</v>
      </c>
      <c r="J702" s="2">
        <v>1</v>
      </c>
      <c r="K702" s="2">
        <v>0</v>
      </c>
      <c r="L702" s="2">
        <v>0</v>
      </c>
      <c r="M702" s="2">
        <v>0.2</v>
      </c>
      <c r="N702">
        <v>34</v>
      </c>
      <c r="O702">
        <v>760.7</v>
      </c>
      <c r="P702">
        <v>24</v>
      </c>
      <c r="Q702">
        <v>13.5</v>
      </c>
      <c r="R702" s="5">
        <v>0.48125000000000001</v>
      </c>
      <c r="T702" s="13">
        <f t="shared" si="20"/>
        <v>24</v>
      </c>
      <c r="U702" s="13">
        <f t="shared" si="21"/>
        <v>5.0999999999999996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13.9</v>
      </c>
      <c r="AN702" s="2">
        <v>75</v>
      </c>
      <c r="AO702" s="2">
        <v>9.5</v>
      </c>
      <c r="AP702" s="2">
        <v>13.9</v>
      </c>
      <c r="AQ702" s="2">
        <v>14</v>
      </c>
      <c r="AR702" s="2">
        <v>19.100000000000001</v>
      </c>
      <c r="AS702" s="2">
        <v>1011.2</v>
      </c>
      <c r="AT702" s="2">
        <v>25670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24</v>
      </c>
      <c r="BB702">
        <v>13.5</v>
      </c>
      <c r="BC702" s="5">
        <v>0.48055555555555557</v>
      </c>
    </row>
    <row r="703" spans="2:55">
      <c r="B703" s="2">
        <v>13.3</v>
      </c>
      <c r="C703" s="2">
        <v>79</v>
      </c>
      <c r="D703" s="2">
        <v>9.6999999999999993</v>
      </c>
      <c r="E703" s="2">
        <v>13.3</v>
      </c>
      <c r="F703" s="2">
        <v>7.6</v>
      </c>
      <c r="G703" s="2">
        <v>14.4</v>
      </c>
      <c r="H703" s="2">
        <v>1011.8</v>
      </c>
      <c r="I703" s="2">
        <v>20390</v>
      </c>
      <c r="J703" s="2">
        <v>1</v>
      </c>
      <c r="K703" s="2">
        <v>0</v>
      </c>
      <c r="L703" s="2">
        <v>0</v>
      </c>
      <c r="M703" s="2">
        <v>0.2</v>
      </c>
      <c r="N703">
        <v>34</v>
      </c>
      <c r="O703">
        <v>760.7</v>
      </c>
      <c r="P703">
        <v>23.6</v>
      </c>
      <c r="Q703">
        <v>12.7</v>
      </c>
      <c r="R703" s="5">
        <v>0.48194444444444401</v>
      </c>
      <c r="T703" s="13">
        <f t="shared" si="20"/>
        <v>23.6</v>
      </c>
      <c r="U703" s="13">
        <f t="shared" si="21"/>
        <v>5.3000000000000007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7.6</v>
      </c>
      <c r="AR703" s="2">
        <v>14.4</v>
      </c>
      <c r="AS703" s="2">
        <v>1011.8</v>
      </c>
      <c r="AT703" s="2">
        <v>20390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23.6</v>
      </c>
      <c r="BB703">
        <v>12.7</v>
      </c>
      <c r="BC703" s="5">
        <v>0.48125000000000001</v>
      </c>
    </row>
    <row r="704" spans="2:55">
      <c r="B704" s="2">
        <v>13.4</v>
      </c>
      <c r="C704" s="2">
        <v>78</v>
      </c>
      <c r="D704" s="2">
        <v>9.6999999999999993</v>
      </c>
      <c r="E704" s="2">
        <v>13.4</v>
      </c>
      <c r="F704" s="2">
        <v>7.9</v>
      </c>
      <c r="G704" s="2">
        <v>13</v>
      </c>
      <c r="H704" s="2">
        <v>1011.9</v>
      </c>
      <c r="I704" s="2">
        <v>20500</v>
      </c>
      <c r="J704" s="2">
        <v>1</v>
      </c>
      <c r="K704" s="2">
        <v>0</v>
      </c>
      <c r="L704" s="2">
        <v>0</v>
      </c>
      <c r="M704" s="2">
        <v>0.2</v>
      </c>
      <c r="N704">
        <v>34</v>
      </c>
      <c r="O704">
        <v>760.7</v>
      </c>
      <c r="P704">
        <v>23.6</v>
      </c>
      <c r="Q704">
        <v>12.8</v>
      </c>
      <c r="R704" s="5">
        <v>0.48263888888888901</v>
      </c>
      <c r="T704" s="13">
        <f t="shared" si="20"/>
        <v>23.6</v>
      </c>
      <c r="U704" s="13">
        <f t="shared" si="21"/>
        <v>5.2000000000000011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13.4</v>
      </c>
      <c r="AN704" s="2">
        <v>78</v>
      </c>
      <c r="AO704" s="2">
        <v>9.6999999999999993</v>
      </c>
      <c r="AP704" s="2">
        <v>13.4</v>
      </c>
      <c r="AQ704" s="2">
        <v>7.9</v>
      </c>
      <c r="AR704" s="2">
        <v>13</v>
      </c>
      <c r="AS704" s="2">
        <v>1011.9</v>
      </c>
      <c r="AT704" s="2">
        <v>20500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12.8</v>
      </c>
      <c r="BC704" s="5">
        <v>0.48194444444444445</v>
      </c>
    </row>
    <row r="705" spans="2:55">
      <c r="B705" s="2">
        <v>13.4</v>
      </c>
      <c r="C705" s="2">
        <v>78</v>
      </c>
      <c r="D705" s="2">
        <v>9.6999999999999993</v>
      </c>
      <c r="E705" s="2">
        <v>13.4</v>
      </c>
      <c r="F705" s="2">
        <v>7.9</v>
      </c>
      <c r="G705" s="2">
        <v>20.5</v>
      </c>
      <c r="H705" s="2">
        <v>1012</v>
      </c>
      <c r="I705" s="2">
        <v>20640</v>
      </c>
      <c r="J705" s="2">
        <v>1</v>
      </c>
      <c r="K705" s="2">
        <v>0</v>
      </c>
      <c r="L705" s="2">
        <v>0</v>
      </c>
      <c r="M705" s="2">
        <v>0.2</v>
      </c>
      <c r="N705">
        <v>34</v>
      </c>
      <c r="O705">
        <v>760.7</v>
      </c>
      <c r="P705">
        <v>23.6</v>
      </c>
      <c r="Q705">
        <v>12.8</v>
      </c>
      <c r="R705" s="5">
        <v>0.483333333333333</v>
      </c>
      <c r="T705" s="13">
        <f t="shared" si="20"/>
        <v>23.6</v>
      </c>
      <c r="U705" s="13">
        <f t="shared" si="21"/>
        <v>5.2000000000000011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20.5</v>
      </c>
      <c r="AS705" s="2">
        <v>1012</v>
      </c>
      <c r="AT705" s="2">
        <v>20640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13.4</v>
      </c>
      <c r="C706" s="2">
        <v>78</v>
      </c>
      <c r="D706" s="2">
        <v>9.6999999999999993</v>
      </c>
      <c r="E706" s="2">
        <v>13.4</v>
      </c>
      <c r="F706" s="2">
        <v>16.600000000000001</v>
      </c>
      <c r="G706" s="2">
        <v>18</v>
      </c>
      <c r="H706" s="2">
        <v>1012</v>
      </c>
      <c r="I706" s="2">
        <v>20670</v>
      </c>
      <c r="J706" s="2">
        <v>1</v>
      </c>
      <c r="K706" s="2">
        <v>0</v>
      </c>
      <c r="L706" s="2">
        <v>0</v>
      </c>
      <c r="M706" s="2">
        <v>0.2</v>
      </c>
      <c r="N706">
        <v>34</v>
      </c>
      <c r="O706">
        <v>760.7</v>
      </c>
      <c r="P706">
        <v>23.6</v>
      </c>
      <c r="Q706">
        <v>12.8</v>
      </c>
      <c r="R706" s="5">
        <v>0.484027777777778</v>
      </c>
      <c r="T706" s="13">
        <f t="shared" si="20"/>
        <v>23.6</v>
      </c>
      <c r="U706" s="13">
        <f t="shared" si="21"/>
        <v>5.2000000000000011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16.600000000000001</v>
      </c>
      <c r="AR706" s="2">
        <v>18</v>
      </c>
      <c r="AS706" s="2">
        <v>1012</v>
      </c>
      <c r="AT706" s="2">
        <v>20670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13.4</v>
      </c>
      <c r="C707" s="2">
        <v>78</v>
      </c>
      <c r="D707" s="2">
        <v>9.6999999999999993</v>
      </c>
      <c r="E707" s="2">
        <v>13.4</v>
      </c>
      <c r="F707" s="2">
        <v>6.5</v>
      </c>
      <c r="G707" s="2">
        <v>8.3000000000000007</v>
      </c>
      <c r="H707" s="2">
        <v>1012.1</v>
      </c>
      <c r="I707" s="2">
        <v>20890</v>
      </c>
      <c r="J707" s="2">
        <v>1</v>
      </c>
      <c r="K707" s="2">
        <v>0</v>
      </c>
      <c r="L707" s="2">
        <v>0</v>
      </c>
      <c r="M707" s="2">
        <v>0.2</v>
      </c>
      <c r="N707">
        <v>34</v>
      </c>
      <c r="O707">
        <v>760.7</v>
      </c>
      <c r="P707">
        <v>23.6</v>
      </c>
      <c r="Q707">
        <v>12.8</v>
      </c>
      <c r="R707" s="5">
        <v>0.484722222222222</v>
      </c>
      <c r="T707" s="13">
        <f t="shared" si="20"/>
        <v>23.6</v>
      </c>
      <c r="U707" s="13">
        <f t="shared" si="21"/>
        <v>5.2000000000000011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6.5</v>
      </c>
      <c r="AR707" s="2">
        <v>8.3000000000000007</v>
      </c>
      <c r="AS707" s="2">
        <v>1012.1</v>
      </c>
      <c r="AT707" s="2">
        <v>20890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13.5</v>
      </c>
      <c r="C708" s="2">
        <v>78</v>
      </c>
      <c r="D708" s="2">
        <v>9.8000000000000007</v>
      </c>
      <c r="E708" s="2">
        <v>13.5</v>
      </c>
      <c r="F708" s="2">
        <v>7.9</v>
      </c>
      <c r="G708" s="2">
        <v>8.3000000000000007</v>
      </c>
      <c r="H708" s="2">
        <v>1012</v>
      </c>
      <c r="I708" s="2">
        <v>20930</v>
      </c>
      <c r="J708" s="2">
        <v>1</v>
      </c>
      <c r="K708" s="2">
        <v>0</v>
      </c>
      <c r="L708" s="2">
        <v>0</v>
      </c>
      <c r="M708" s="2">
        <v>0.2</v>
      </c>
      <c r="N708">
        <v>34</v>
      </c>
      <c r="O708">
        <v>760.7</v>
      </c>
      <c r="P708">
        <v>23.6</v>
      </c>
      <c r="Q708">
        <v>12.9</v>
      </c>
      <c r="R708" s="5">
        <v>0.485416666666667</v>
      </c>
      <c r="T708" s="13">
        <f t="shared" si="20"/>
        <v>23.6</v>
      </c>
      <c r="U708" s="13">
        <f t="shared" si="21"/>
        <v>5.1000000000000014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13.5</v>
      </c>
      <c r="AN708" s="2">
        <v>78</v>
      </c>
      <c r="AO708" s="2">
        <v>9.8000000000000007</v>
      </c>
      <c r="AP708" s="2">
        <v>13.5</v>
      </c>
      <c r="AQ708" s="2">
        <v>7.9</v>
      </c>
      <c r="AR708" s="2">
        <v>8.3000000000000007</v>
      </c>
      <c r="AS708" s="2">
        <v>1012</v>
      </c>
      <c r="AT708" s="2">
        <v>20930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12.9</v>
      </c>
      <c r="BC708" s="5">
        <v>0.48472222222222222</v>
      </c>
    </row>
    <row r="709" spans="2:55">
      <c r="B709" s="2">
        <v>13.5</v>
      </c>
      <c r="C709" s="2">
        <v>78</v>
      </c>
      <c r="D709" s="2">
        <v>9.8000000000000007</v>
      </c>
      <c r="E709" s="2">
        <v>13.5</v>
      </c>
      <c r="F709" s="2">
        <v>9</v>
      </c>
      <c r="G709" s="2">
        <v>14</v>
      </c>
      <c r="H709" s="2">
        <v>1012</v>
      </c>
      <c r="I709" s="2">
        <v>21120</v>
      </c>
      <c r="J709" s="2">
        <v>1</v>
      </c>
      <c r="K709" s="2">
        <v>0</v>
      </c>
      <c r="L709" s="2">
        <v>0</v>
      </c>
      <c r="M709" s="2">
        <v>0.2</v>
      </c>
      <c r="N709">
        <v>34</v>
      </c>
      <c r="O709">
        <v>760.7</v>
      </c>
      <c r="P709">
        <v>23.6</v>
      </c>
      <c r="Q709">
        <v>12.9</v>
      </c>
      <c r="R709" s="5">
        <v>0.48611111111111099</v>
      </c>
      <c r="T709" s="13">
        <f t="shared" si="20"/>
        <v>23.6</v>
      </c>
      <c r="U709" s="13">
        <f t="shared" si="21"/>
        <v>5.1000000000000014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9</v>
      </c>
      <c r="AR709" s="2">
        <v>14</v>
      </c>
      <c r="AS709" s="2">
        <v>1012</v>
      </c>
      <c r="AT709" s="2">
        <v>21120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13.5</v>
      </c>
      <c r="C710" s="2">
        <v>77</v>
      </c>
      <c r="D710" s="2">
        <v>9.5</v>
      </c>
      <c r="E710" s="2">
        <v>13.5</v>
      </c>
      <c r="F710" s="2">
        <v>16.2</v>
      </c>
      <c r="G710" s="2">
        <v>17.3</v>
      </c>
      <c r="H710" s="2">
        <v>1012</v>
      </c>
      <c r="I710" s="2">
        <v>21250</v>
      </c>
      <c r="J710" s="2">
        <v>1</v>
      </c>
      <c r="K710" s="2">
        <v>0</v>
      </c>
      <c r="L710" s="2">
        <v>0</v>
      </c>
      <c r="M710" s="2">
        <v>0.2</v>
      </c>
      <c r="N710">
        <v>34</v>
      </c>
      <c r="O710">
        <v>760.7</v>
      </c>
      <c r="P710">
        <v>23.6</v>
      </c>
      <c r="Q710">
        <v>12.9</v>
      </c>
      <c r="R710" s="5">
        <v>0.48680555555555599</v>
      </c>
      <c r="T710" s="13">
        <f t="shared" si="20"/>
        <v>23.6</v>
      </c>
      <c r="U710" s="13">
        <f t="shared" si="21"/>
        <v>5.1000000000000014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77</v>
      </c>
      <c r="AO710" s="2">
        <v>9.5</v>
      </c>
      <c r="AP710" s="2">
        <v>13.5</v>
      </c>
      <c r="AQ710" s="2">
        <v>16.2</v>
      </c>
      <c r="AR710" s="2">
        <v>17.3</v>
      </c>
      <c r="AS710" s="2">
        <v>1012</v>
      </c>
      <c r="AT710" s="2">
        <v>21250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13.5</v>
      </c>
      <c r="C711" s="2">
        <v>77</v>
      </c>
      <c r="D711" s="2">
        <v>9.5</v>
      </c>
      <c r="E711" s="2">
        <v>13.5</v>
      </c>
      <c r="F711" s="2">
        <v>9</v>
      </c>
      <c r="G711" s="2">
        <v>12.6</v>
      </c>
      <c r="H711" s="2">
        <v>1011.8</v>
      </c>
      <c r="I711" s="2">
        <v>21380</v>
      </c>
      <c r="J711" s="2">
        <v>1</v>
      </c>
      <c r="K711" s="2">
        <v>0</v>
      </c>
      <c r="L711" s="2">
        <v>0</v>
      </c>
      <c r="M711" s="2">
        <v>0.2</v>
      </c>
      <c r="N711">
        <v>34</v>
      </c>
      <c r="O711">
        <v>760.7</v>
      </c>
      <c r="P711">
        <v>23.6</v>
      </c>
      <c r="Q711">
        <v>12.9</v>
      </c>
      <c r="R711" s="5">
        <v>0.48749999999999999</v>
      </c>
      <c r="T711" s="13">
        <f t="shared" si="20"/>
        <v>23.6</v>
      </c>
      <c r="U711" s="13">
        <f t="shared" si="21"/>
        <v>5.1000000000000014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9</v>
      </c>
      <c r="AR711" s="2">
        <v>12.6</v>
      </c>
      <c r="AS711" s="2">
        <v>1011.8</v>
      </c>
      <c r="AT711" s="2">
        <v>21380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13.6</v>
      </c>
      <c r="C712" s="2">
        <v>77</v>
      </c>
      <c r="D712" s="2">
        <v>9.6</v>
      </c>
      <c r="E712" s="2">
        <v>13.6</v>
      </c>
      <c r="F712" s="2">
        <v>9</v>
      </c>
      <c r="G712" s="2">
        <v>15.1</v>
      </c>
      <c r="H712" s="2">
        <v>1011.9</v>
      </c>
      <c r="I712" s="2">
        <v>21630</v>
      </c>
      <c r="J712" s="2">
        <v>1</v>
      </c>
      <c r="K712" s="2">
        <v>0</v>
      </c>
      <c r="L712" s="2">
        <v>0</v>
      </c>
      <c r="M712" s="2">
        <v>0.2</v>
      </c>
      <c r="N712">
        <v>34</v>
      </c>
      <c r="O712">
        <v>760.7</v>
      </c>
      <c r="P712">
        <v>23.7</v>
      </c>
      <c r="Q712">
        <v>13</v>
      </c>
      <c r="R712" s="5">
        <v>0.48819444444444399</v>
      </c>
      <c r="T712" s="13">
        <f t="shared" si="20"/>
        <v>23.7</v>
      </c>
      <c r="U712" s="13">
        <f t="shared" si="21"/>
        <v>5.0999999999999996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13.6</v>
      </c>
      <c r="AN712" s="2">
        <v>77</v>
      </c>
      <c r="AO712" s="2">
        <v>9.6</v>
      </c>
      <c r="AP712" s="2">
        <v>13.6</v>
      </c>
      <c r="AQ712" s="2">
        <v>9</v>
      </c>
      <c r="AR712" s="2">
        <v>15.1</v>
      </c>
      <c r="AS712" s="2">
        <v>1011.9</v>
      </c>
      <c r="AT712" s="2">
        <v>21630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23.7</v>
      </c>
      <c r="BB712">
        <v>13</v>
      </c>
      <c r="BC712" s="5">
        <v>0.48749999999999999</v>
      </c>
    </row>
    <row r="713" spans="2:55">
      <c r="B713" s="2">
        <v>13.6</v>
      </c>
      <c r="C713" s="2">
        <v>77</v>
      </c>
      <c r="D713" s="2">
        <v>9.6</v>
      </c>
      <c r="E713" s="2">
        <v>13.6</v>
      </c>
      <c r="F713" s="2">
        <v>13.7</v>
      </c>
      <c r="G713" s="2">
        <v>15.8</v>
      </c>
      <c r="H713" s="2">
        <v>1011.8</v>
      </c>
      <c r="I713" s="2">
        <v>21700</v>
      </c>
      <c r="J713" s="2">
        <v>1</v>
      </c>
      <c r="K713" s="2">
        <v>0</v>
      </c>
      <c r="L713" s="2">
        <v>0</v>
      </c>
      <c r="M713" s="2">
        <v>0.2</v>
      </c>
      <c r="N713">
        <v>34</v>
      </c>
      <c r="O713">
        <v>760.7</v>
      </c>
      <c r="P713">
        <v>23.7</v>
      </c>
      <c r="Q713">
        <v>13</v>
      </c>
      <c r="R713" s="5">
        <v>0.48888888888888898</v>
      </c>
      <c r="T713" s="13">
        <f t="shared" si="20"/>
        <v>23.7</v>
      </c>
      <c r="U713" s="13">
        <f t="shared" si="21"/>
        <v>5.0999999999999996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13.7</v>
      </c>
      <c r="AR713" s="2">
        <v>15.8</v>
      </c>
      <c r="AS713" s="2">
        <v>1011.8</v>
      </c>
      <c r="AT713" s="2">
        <v>21700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13.6</v>
      </c>
      <c r="C714" s="2">
        <v>77</v>
      </c>
      <c r="D714" s="2">
        <v>9.6</v>
      </c>
      <c r="E714" s="2">
        <v>13.6</v>
      </c>
      <c r="F714" s="2">
        <v>9</v>
      </c>
      <c r="G714" s="2">
        <v>11.5</v>
      </c>
      <c r="H714" s="2">
        <v>1011.8</v>
      </c>
      <c r="I714" s="2">
        <v>21830</v>
      </c>
      <c r="J714" s="2">
        <v>1</v>
      </c>
      <c r="K714" s="2">
        <v>0</v>
      </c>
      <c r="L714" s="2">
        <v>0</v>
      </c>
      <c r="M714" s="2">
        <v>0.2</v>
      </c>
      <c r="N714">
        <v>34</v>
      </c>
      <c r="O714">
        <v>760.7</v>
      </c>
      <c r="P714">
        <v>23.7</v>
      </c>
      <c r="Q714">
        <v>13</v>
      </c>
      <c r="R714" s="5">
        <v>0.48958333333333298</v>
      </c>
      <c r="T714" s="13">
        <f t="shared" si="20"/>
        <v>23.7</v>
      </c>
      <c r="U714" s="13">
        <f t="shared" si="21"/>
        <v>5.0999999999999996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9</v>
      </c>
      <c r="AR714" s="2">
        <v>11.5</v>
      </c>
      <c r="AS714" s="2">
        <v>1011.8</v>
      </c>
      <c r="AT714" s="2">
        <v>21830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13.7</v>
      </c>
      <c r="C715" s="2">
        <v>77</v>
      </c>
      <c r="D715" s="2">
        <v>9.6999999999999993</v>
      </c>
      <c r="E715" s="2">
        <v>13.7</v>
      </c>
      <c r="F715" s="2">
        <v>6.1</v>
      </c>
      <c r="G715" s="2">
        <v>15.1</v>
      </c>
      <c r="H715" s="2">
        <v>1011.8</v>
      </c>
      <c r="I715" s="2">
        <v>22020</v>
      </c>
      <c r="J715" s="2">
        <v>1</v>
      </c>
      <c r="K715" s="2">
        <v>0</v>
      </c>
      <c r="L715" s="2">
        <v>0</v>
      </c>
      <c r="M715" s="2">
        <v>0.2</v>
      </c>
      <c r="N715">
        <v>34</v>
      </c>
      <c r="O715">
        <v>760.7</v>
      </c>
      <c r="P715">
        <v>23.7</v>
      </c>
      <c r="Q715">
        <v>13</v>
      </c>
      <c r="R715" s="5">
        <v>0.49027777777777798</v>
      </c>
      <c r="T715" s="13">
        <f t="shared" si="20"/>
        <v>23.7</v>
      </c>
      <c r="U715" s="13">
        <f t="shared" si="21"/>
        <v>5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13.7</v>
      </c>
      <c r="AN715" s="2">
        <v>77</v>
      </c>
      <c r="AO715" s="2">
        <v>9.6999999999999993</v>
      </c>
      <c r="AP715" s="2">
        <v>13.7</v>
      </c>
      <c r="AQ715" s="2">
        <v>6.1</v>
      </c>
      <c r="AR715" s="2">
        <v>15.1</v>
      </c>
      <c r="AS715" s="2">
        <v>1011.8</v>
      </c>
      <c r="AT715" s="2">
        <v>22020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13.7</v>
      </c>
      <c r="C716" s="2">
        <v>76</v>
      </c>
      <c r="D716" s="2">
        <v>9.5</v>
      </c>
      <c r="E716" s="2">
        <v>13.7</v>
      </c>
      <c r="F716" s="2">
        <v>8.6</v>
      </c>
      <c r="G716" s="2">
        <v>9.6999999999999993</v>
      </c>
      <c r="H716" s="2">
        <v>1011.9</v>
      </c>
      <c r="I716" s="2">
        <v>22180</v>
      </c>
      <c r="J716" s="2">
        <v>1</v>
      </c>
      <c r="K716" s="2">
        <v>0</v>
      </c>
      <c r="L716" s="2">
        <v>0</v>
      </c>
      <c r="M716" s="2">
        <v>0.2</v>
      </c>
      <c r="N716">
        <v>34</v>
      </c>
      <c r="O716">
        <v>760.7</v>
      </c>
      <c r="P716">
        <v>23.6</v>
      </c>
      <c r="Q716">
        <v>13.1</v>
      </c>
      <c r="R716" s="5">
        <v>0.49097222222222198</v>
      </c>
      <c r="T716" s="13">
        <f t="shared" si="20"/>
        <v>23.6</v>
      </c>
      <c r="U716" s="13">
        <f t="shared" si="21"/>
        <v>4.9000000000000021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76</v>
      </c>
      <c r="AO716" s="2">
        <v>9.5</v>
      </c>
      <c r="AP716" s="2">
        <v>13.7</v>
      </c>
      <c r="AQ716" s="2">
        <v>8.6</v>
      </c>
      <c r="AR716" s="2">
        <v>9.6999999999999993</v>
      </c>
      <c r="AS716" s="2">
        <v>1011.9</v>
      </c>
      <c r="AT716" s="2">
        <v>22180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23.6</v>
      </c>
      <c r="BB716">
        <v>13.1</v>
      </c>
      <c r="BC716" s="5">
        <v>0.49027777777777776</v>
      </c>
    </row>
    <row r="717" spans="2:55">
      <c r="B717" s="2">
        <v>13.7</v>
      </c>
      <c r="C717" s="2">
        <v>76</v>
      </c>
      <c r="D717" s="2">
        <v>9.5</v>
      </c>
      <c r="E717" s="2">
        <v>13.7</v>
      </c>
      <c r="F717" s="2">
        <v>7.9</v>
      </c>
      <c r="G717" s="2">
        <v>15.5</v>
      </c>
      <c r="H717" s="2">
        <v>1011.8</v>
      </c>
      <c r="I717" s="2">
        <v>22430</v>
      </c>
      <c r="J717" s="2">
        <v>1</v>
      </c>
      <c r="K717" s="2">
        <v>0</v>
      </c>
      <c r="L717" s="2">
        <v>0</v>
      </c>
      <c r="M717" s="2">
        <v>0.2</v>
      </c>
      <c r="N717">
        <v>34</v>
      </c>
      <c r="O717">
        <v>760.7</v>
      </c>
      <c r="P717">
        <v>23.6</v>
      </c>
      <c r="Q717">
        <v>13.1</v>
      </c>
      <c r="R717" s="5">
        <v>0.49166666666666697</v>
      </c>
      <c r="T717" s="13">
        <f t="shared" si="20"/>
        <v>23.6</v>
      </c>
      <c r="U717" s="13">
        <f t="shared" si="21"/>
        <v>4.9000000000000021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7.9</v>
      </c>
      <c r="AR717" s="2">
        <v>15.5</v>
      </c>
      <c r="AS717" s="2">
        <v>1011.8</v>
      </c>
      <c r="AT717" s="2">
        <v>22430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13.7</v>
      </c>
      <c r="C718" s="2">
        <v>76</v>
      </c>
      <c r="D718" s="2">
        <v>9.5</v>
      </c>
      <c r="E718" s="2">
        <v>13.7</v>
      </c>
      <c r="F718" s="2">
        <v>10.8</v>
      </c>
      <c r="G718" s="2">
        <v>12.2</v>
      </c>
      <c r="H718" s="2">
        <v>1011.7</v>
      </c>
      <c r="I718" s="2">
        <v>22450</v>
      </c>
      <c r="J718" s="2">
        <v>1</v>
      </c>
      <c r="K718" s="2">
        <v>0</v>
      </c>
      <c r="L718" s="2">
        <v>0</v>
      </c>
      <c r="M718" s="2">
        <v>0.2</v>
      </c>
      <c r="N718">
        <v>34</v>
      </c>
      <c r="O718">
        <v>760.7</v>
      </c>
      <c r="P718">
        <v>23.6</v>
      </c>
      <c r="Q718">
        <v>13.1</v>
      </c>
      <c r="R718" s="5">
        <v>0.49236111111111103</v>
      </c>
      <c r="T718" s="13">
        <f t="shared" si="20"/>
        <v>23.6</v>
      </c>
      <c r="U718" s="13">
        <f t="shared" si="21"/>
        <v>4.9000000000000021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10.8</v>
      </c>
      <c r="AR718" s="2">
        <v>12.2</v>
      </c>
      <c r="AS718" s="2">
        <v>1011.7</v>
      </c>
      <c r="AT718" s="2">
        <v>22450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13.8</v>
      </c>
      <c r="C719" s="2">
        <v>76</v>
      </c>
      <c r="D719" s="2">
        <v>9.6</v>
      </c>
      <c r="E719" s="2">
        <v>13.8</v>
      </c>
      <c r="F719" s="2">
        <v>6.1</v>
      </c>
      <c r="G719" s="2">
        <v>8.3000000000000007</v>
      </c>
      <c r="H719" s="2">
        <v>1011.6</v>
      </c>
      <c r="I719" s="2">
        <v>22690</v>
      </c>
      <c r="J719" s="2">
        <v>1</v>
      </c>
      <c r="K719" s="2">
        <v>0</v>
      </c>
      <c r="L719" s="2">
        <v>0</v>
      </c>
      <c r="M719" s="2">
        <v>0.2</v>
      </c>
      <c r="N719">
        <v>34</v>
      </c>
      <c r="O719">
        <v>760.7</v>
      </c>
      <c r="P719">
        <v>23.6</v>
      </c>
      <c r="Q719">
        <v>13.1</v>
      </c>
      <c r="R719" s="5">
        <v>0.49305555555555602</v>
      </c>
      <c r="T719" s="13">
        <f t="shared" ref="T719:T782" si="23">MAX(P719,Q719)</f>
        <v>23.6</v>
      </c>
      <c r="U719" s="13">
        <f t="shared" si="21"/>
        <v>4.8000000000000007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13.8</v>
      </c>
      <c r="AN719" s="2">
        <v>76</v>
      </c>
      <c r="AO719" s="2">
        <v>9.6</v>
      </c>
      <c r="AP719" s="2">
        <v>13.8</v>
      </c>
      <c r="AQ719" s="2">
        <v>6.1</v>
      </c>
      <c r="AR719" s="2">
        <v>8.3000000000000007</v>
      </c>
      <c r="AS719" s="2">
        <v>1011.6</v>
      </c>
      <c r="AT719" s="2">
        <v>22690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13.8</v>
      </c>
      <c r="C720" s="2">
        <v>75</v>
      </c>
      <c r="D720" s="2">
        <v>9.5</v>
      </c>
      <c r="E720" s="2">
        <v>13.8</v>
      </c>
      <c r="F720" s="2">
        <v>13</v>
      </c>
      <c r="G720" s="2">
        <v>20.5</v>
      </c>
      <c r="H720" s="2">
        <v>1011.7</v>
      </c>
      <c r="I720" s="2">
        <v>22930</v>
      </c>
      <c r="J720" s="2">
        <v>1</v>
      </c>
      <c r="K720" s="2">
        <v>0</v>
      </c>
      <c r="L720" s="2">
        <v>0</v>
      </c>
      <c r="M720" s="2">
        <v>0.2</v>
      </c>
      <c r="N720">
        <v>34</v>
      </c>
      <c r="O720">
        <v>760.7</v>
      </c>
      <c r="P720">
        <v>23.6</v>
      </c>
      <c r="Q720">
        <v>13.1</v>
      </c>
      <c r="R720" s="5">
        <v>0.49375000000000002</v>
      </c>
      <c r="T720" s="13">
        <f t="shared" si="23"/>
        <v>23.6</v>
      </c>
      <c r="U720" s="13">
        <f t="shared" ref="U720:U783" si="24">(T720-B720)-5</f>
        <v>4.8000000000000007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75</v>
      </c>
      <c r="AO720" s="2">
        <v>9.5</v>
      </c>
      <c r="AP720" s="2">
        <v>13.8</v>
      </c>
      <c r="AQ720" s="2">
        <v>13</v>
      </c>
      <c r="AR720" s="2">
        <v>20.5</v>
      </c>
      <c r="AS720" s="2">
        <v>1011.7</v>
      </c>
      <c r="AT720" s="2">
        <v>22930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13.8</v>
      </c>
      <c r="C721" s="2">
        <v>75</v>
      </c>
      <c r="D721" s="2">
        <v>9.5</v>
      </c>
      <c r="E721" s="2">
        <v>13.8</v>
      </c>
      <c r="F721" s="2">
        <v>11.9</v>
      </c>
      <c r="G721" s="2">
        <v>13.3</v>
      </c>
      <c r="H721" s="2">
        <v>1011.7</v>
      </c>
      <c r="I721" s="2">
        <v>23010</v>
      </c>
      <c r="J721" s="2">
        <v>1</v>
      </c>
      <c r="K721" s="2">
        <v>0</v>
      </c>
      <c r="L721" s="2">
        <v>0</v>
      </c>
      <c r="M721" s="2">
        <v>0.2</v>
      </c>
      <c r="N721">
        <v>34</v>
      </c>
      <c r="O721">
        <v>760.7</v>
      </c>
      <c r="P721">
        <v>23.6</v>
      </c>
      <c r="Q721">
        <v>13.2</v>
      </c>
      <c r="R721" s="5">
        <v>0.49444444444444402</v>
      </c>
      <c r="T721" s="13">
        <f t="shared" si="23"/>
        <v>23.6</v>
      </c>
      <c r="U721" s="13">
        <f t="shared" si="24"/>
        <v>4.8000000000000007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11.9</v>
      </c>
      <c r="AR721" s="2">
        <v>13.3</v>
      </c>
      <c r="AS721" s="2">
        <v>1011.7</v>
      </c>
      <c r="AT721" s="2">
        <v>23010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13.2</v>
      </c>
      <c r="BC721" s="5">
        <v>0.49375000000000002</v>
      </c>
    </row>
    <row r="722" spans="2:55">
      <c r="B722" s="2">
        <v>13.8</v>
      </c>
      <c r="C722" s="2">
        <v>75</v>
      </c>
      <c r="D722" s="2">
        <v>9.5</v>
      </c>
      <c r="E722" s="2">
        <v>13.8</v>
      </c>
      <c r="F722" s="2">
        <v>7.6</v>
      </c>
      <c r="G722" s="2">
        <v>13</v>
      </c>
      <c r="H722" s="2">
        <v>1011.7</v>
      </c>
      <c r="I722" s="2">
        <v>23110</v>
      </c>
      <c r="J722" s="2">
        <v>1</v>
      </c>
      <c r="K722" s="2">
        <v>0</v>
      </c>
      <c r="L722" s="2">
        <v>0</v>
      </c>
      <c r="M722" s="2">
        <v>0.2</v>
      </c>
      <c r="N722">
        <v>34</v>
      </c>
      <c r="O722">
        <v>760.7</v>
      </c>
      <c r="P722">
        <v>23.7</v>
      </c>
      <c r="Q722">
        <v>13.2</v>
      </c>
      <c r="R722" s="5">
        <v>0.49513888888888902</v>
      </c>
      <c r="T722" s="13">
        <f t="shared" si="23"/>
        <v>23.7</v>
      </c>
      <c r="U722" s="13">
        <f t="shared" si="24"/>
        <v>4.8999999999999986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7.6</v>
      </c>
      <c r="AR722" s="2">
        <v>13</v>
      </c>
      <c r="AS722" s="2">
        <v>1011.7</v>
      </c>
      <c r="AT722" s="2">
        <v>23110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23.7</v>
      </c>
      <c r="BB722">
        <v>13.2</v>
      </c>
      <c r="BC722" s="5">
        <v>0.49444444444444446</v>
      </c>
    </row>
    <row r="723" spans="2:55">
      <c r="B723" s="2">
        <v>13.8</v>
      </c>
      <c r="C723" s="2">
        <v>75</v>
      </c>
      <c r="D723" s="2">
        <v>9.5</v>
      </c>
      <c r="E723" s="2">
        <v>13.8</v>
      </c>
      <c r="F723" s="2">
        <v>15.1</v>
      </c>
      <c r="G723" s="2">
        <v>18.399999999999999</v>
      </c>
      <c r="H723" s="2">
        <v>1011.6</v>
      </c>
      <c r="I723" s="2">
        <v>23200</v>
      </c>
      <c r="J723" s="2">
        <v>1</v>
      </c>
      <c r="K723" s="2">
        <v>0</v>
      </c>
      <c r="L723" s="2">
        <v>0</v>
      </c>
      <c r="M723" s="2">
        <v>0.2</v>
      </c>
      <c r="N723">
        <v>34</v>
      </c>
      <c r="O723">
        <v>760.7</v>
      </c>
      <c r="P723">
        <v>23.7</v>
      </c>
      <c r="Q723">
        <v>13.2</v>
      </c>
      <c r="R723" s="5">
        <v>0.49583333333333302</v>
      </c>
      <c r="T723" s="13">
        <f t="shared" si="23"/>
        <v>23.7</v>
      </c>
      <c r="U723" s="13">
        <f t="shared" si="24"/>
        <v>4.8999999999999986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15.1</v>
      </c>
      <c r="AR723" s="2">
        <v>18.399999999999999</v>
      </c>
      <c r="AS723" s="2">
        <v>1011.6</v>
      </c>
      <c r="AT723" s="2">
        <v>23200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13.8</v>
      </c>
      <c r="C724" s="2">
        <v>75</v>
      </c>
      <c r="D724" s="2">
        <v>9.5</v>
      </c>
      <c r="E724" s="2">
        <v>13.8</v>
      </c>
      <c r="F724" s="2">
        <v>12.6</v>
      </c>
      <c r="G724" s="2">
        <v>17.600000000000001</v>
      </c>
      <c r="H724" s="2">
        <v>1011.4</v>
      </c>
      <c r="I724" s="2">
        <v>23550</v>
      </c>
      <c r="J724" s="2">
        <v>1</v>
      </c>
      <c r="K724" s="2">
        <v>0</v>
      </c>
      <c r="L724" s="2">
        <v>0</v>
      </c>
      <c r="M724" s="2">
        <v>0.2</v>
      </c>
      <c r="N724">
        <v>34</v>
      </c>
      <c r="O724">
        <v>760.7</v>
      </c>
      <c r="P724">
        <v>23.7</v>
      </c>
      <c r="Q724">
        <v>13.3</v>
      </c>
      <c r="R724" s="5">
        <v>0.49652777777777801</v>
      </c>
      <c r="T724" s="13">
        <f t="shared" si="23"/>
        <v>23.7</v>
      </c>
      <c r="U724" s="13">
        <f t="shared" si="24"/>
        <v>4.8999999999999986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12.6</v>
      </c>
      <c r="AR724" s="2">
        <v>17.600000000000001</v>
      </c>
      <c r="AS724" s="2">
        <v>1011.4</v>
      </c>
      <c r="AT724" s="2">
        <v>23550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13.3</v>
      </c>
      <c r="BC724" s="5">
        <v>0.49583333333333335</v>
      </c>
    </row>
    <row r="725" spans="2:55">
      <c r="B725" s="2">
        <v>13.8</v>
      </c>
      <c r="C725" s="2">
        <v>75</v>
      </c>
      <c r="D725" s="2">
        <v>9.5</v>
      </c>
      <c r="E725" s="2">
        <v>13.8</v>
      </c>
      <c r="F725" s="2">
        <v>14</v>
      </c>
      <c r="G725" s="2">
        <v>15.1</v>
      </c>
      <c r="H725" s="2">
        <v>1011.7</v>
      </c>
      <c r="I725" s="2">
        <v>23700</v>
      </c>
      <c r="J725" s="2">
        <v>1</v>
      </c>
      <c r="K725" s="2">
        <v>0</v>
      </c>
      <c r="L725" s="2">
        <v>0</v>
      </c>
      <c r="M725" s="2">
        <v>0.2</v>
      </c>
      <c r="N725">
        <v>34</v>
      </c>
      <c r="O725">
        <v>760.7</v>
      </c>
      <c r="P725">
        <v>23.6</v>
      </c>
      <c r="Q725">
        <v>13.3</v>
      </c>
      <c r="R725" s="5">
        <v>0.49722222222222201</v>
      </c>
      <c r="T725" s="13">
        <f t="shared" si="23"/>
        <v>23.6</v>
      </c>
      <c r="U725" s="13">
        <f t="shared" si="24"/>
        <v>4.8000000000000007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14</v>
      </c>
      <c r="AR725" s="2">
        <v>15.1</v>
      </c>
      <c r="AS725" s="2">
        <v>1011.7</v>
      </c>
      <c r="AT725" s="2">
        <v>23700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23.6</v>
      </c>
      <c r="BB725">
        <v>13.3</v>
      </c>
      <c r="BC725" s="5">
        <v>0.49652777777777779</v>
      </c>
    </row>
    <row r="726" spans="2:55">
      <c r="B726" s="2">
        <v>13.8</v>
      </c>
      <c r="C726" s="2">
        <v>75</v>
      </c>
      <c r="D726" s="2">
        <v>9.5</v>
      </c>
      <c r="E726" s="2">
        <v>13.8</v>
      </c>
      <c r="F726" s="2">
        <v>17.3</v>
      </c>
      <c r="G726" s="2">
        <v>19.100000000000001</v>
      </c>
      <c r="H726" s="2">
        <v>1011.4</v>
      </c>
      <c r="I726" s="2">
        <v>23860</v>
      </c>
      <c r="J726" s="2">
        <v>1</v>
      </c>
      <c r="K726" s="2">
        <v>0</v>
      </c>
      <c r="L726" s="2">
        <v>0</v>
      </c>
      <c r="M726" s="2">
        <v>0.2</v>
      </c>
      <c r="N726">
        <v>34</v>
      </c>
      <c r="O726">
        <v>760.7</v>
      </c>
      <c r="P726">
        <v>23.6</v>
      </c>
      <c r="Q726">
        <v>13.3</v>
      </c>
      <c r="R726" s="5">
        <v>0.49791666666666701</v>
      </c>
      <c r="T726" s="13">
        <f t="shared" si="23"/>
        <v>23.6</v>
      </c>
      <c r="U726" s="13">
        <f t="shared" si="24"/>
        <v>4.8000000000000007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17.3</v>
      </c>
      <c r="AR726" s="2">
        <v>19.100000000000001</v>
      </c>
      <c r="AS726" s="2">
        <v>1011.4</v>
      </c>
      <c r="AT726" s="2">
        <v>23860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13.8</v>
      </c>
      <c r="C727" s="2">
        <v>75</v>
      </c>
      <c r="D727" s="2">
        <v>9.5</v>
      </c>
      <c r="E727" s="2">
        <v>13.8</v>
      </c>
      <c r="F727" s="2">
        <v>16.600000000000001</v>
      </c>
      <c r="G727" s="2">
        <v>18.7</v>
      </c>
      <c r="H727" s="2">
        <v>1011.4</v>
      </c>
      <c r="I727" s="2">
        <v>23880</v>
      </c>
      <c r="J727" s="2">
        <v>1</v>
      </c>
      <c r="K727" s="2">
        <v>0</v>
      </c>
      <c r="L727" s="2">
        <v>0</v>
      </c>
      <c r="M727" s="2">
        <v>0.2</v>
      </c>
      <c r="N727">
        <v>34</v>
      </c>
      <c r="O727">
        <v>760.7</v>
      </c>
      <c r="P727">
        <v>23.6</v>
      </c>
      <c r="Q727">
        <v>13.3</v>
      </c>
      <c r="R727" s="5"/>
      <c r="T727" s="13">
        <f t="shared" si="23"/>
        <v>23.6</v>
      </c>
      <c r="U727" s="13">
        <f t="shared" si="24"/>
        <v>4.8000000000000007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16.600000000000001</v>
      </c>
      <c r="AR727" s="2">
        <v>18.7</v>
      </c>
      <c r="AS727" s="2">
        <v>1011.4</v>
      </c>
      <c r="AT727" s="2">
        <v>23880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13.8</v>
      </c>
      <c r="C728" s="2">
        <v>75</v>
      </c>
      <c r="D728" s="2">
        <v>9.5</v>
      </c>
      <c r="E728" s="2">
        <v>13.8</v>
      </c>
      <c r="F728" s="2">
        <v>11.2</v>
      </c>
      <c r="G728" s="2">
        <v>16.2</v>
      </c>
      <c r="H728" s="2">
        <v>1011.5</v>
      </c>
      <c r="I728" s="2">
        <v>24050</v>
      </c>
      <c r="J728" s="2">
        <v>1</v>
      </c>
      <c r="K728" s="2">
        <v>0</v>
      </c>
      <c r="L728" s="2">
        <v>0</v>
      </c>
      <c r="M728" s="2">
        <v>0.2</v>
      </c>
      <c r="N728">
        <v>34</v>
      </c>
      <c r="O728">
        <v>760.7</v>
      </c>
      <c r="P728">
        <v>23.6</v>
      </c>
      <c r="Q728">
        <v>13.3</v>
      </c>
      <c r="R728" s="5"/>
      <c r="T728" s="13">
        <f t="shared" si="23"/>
        <v>23.6</v>
      </c>
      <c r="U728" s="13">
        <f t="shared" si="24"/>
        <v>4.8000000000000007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11.2</v>
      </c>
      <c r="AR728" s="2">
        <v>16.2</v>
      </c>
      <c r="AS728" s="2">
        <v>1011.5</v>
      </c>
      <c r="AT728" s="2">
        <v>24050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13.8</v>
      </c>
      <c r="C729" s="2">
        <v>75</v>
      </c>
      <c r="D729" s="2">
        <v>9.5</v>
      </c>
      <c r="E729" s="2">
        <v>13.8</v>
      </c>
      <c r="F729" s="2">
        <v>9.6999999999999993</v>
      </c>
      <c r="G729" s="2">
        <v>10.8</v>
      </c>
      <c r="H729" s="2">
        <v>1011.6</v>
      </c>
      <c r="I729" s="2">
        <v>24260</v>
      </c>
      <c r="J729" s="2">
        <v>1</v>
      </c>
      <c r="K729" s="2">
        <v>0</v>
      </c>
      <c r="L729" s="2">
        <v>0</v>
      </c>
      <c r="M729" s="2">
        <v>0.2</v>
      </c>
      <c r="N729">
        <v>34</v>
      </c>
      <c r="O729">
        <v>760.7</v>
      </c>
      <c r="P729">
        <v>23.6</v>
      </c>
      <c r="Q729">
        <v>13.3</v>
      </c>
      <c r="R729" s="5"/>
      <c r="T729" s="13">
        <f t="shared" si="23"/>
        <v>23.6</v>
      </c>
      <c r="U729" s="13">
        <f t="shared" si="24"/>
        <v>4.8000000000000007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9.6999999999999993</v>
      </c>
      <c r="AR729" s="2">
        <v>10.8</v>
      </c>
      <c r="AS729" s="2">
        <v>1011.6</v>
      </c>
      <c r="AT729" s="2">
        <v>24260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13.9</v>
      </c>
      <c r="C730" s="2">
        <v>75</v>
      </c>
      <c r="D730" s="2">
        <v>9.5</v>
      </c>
      <c r="E730" s="2">
        <v>13.9</v>
      </c>
      <c r="F730" s="2">
        <v>12.6</v>
      </c>
      <c r="G730" s="2">
        <v>22.7</v>
      </c>
      <c r="H730" s="2">
        <v>1011.7</v>
      </c>
      <c r="I730" s="2">
        <v>24290</v>
      </c>
      <c r="J730" s="2">
        <v>1</v>
      </c>
      <c r="K730" s="2">
        <v>0</v>
      </c>
      <c r="L730" s="2">
        <v>0</v>
      </c>
      <c r="M730" s="2">
        <v>0.2</v>
      </c>
      <c r="N730">
        <v>34</v>
      </c>
      <c r="O730">
        <v>760.7</v>
      </c>
      <c r="P730">
        <v>23.6</v>
      </c>
      <c r="Q730">
        <v>13.4</v>
      </c>
      <c r="R730" s="5"/>
      <c r="T730" s="13">
        <f t="shared" si="23"/>
        <v>23.6</v>
      </c>
      <c r="U730" s="13">
        <f t="shared" si="24"/>
        <v>4.7000000000000011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13.9</v>
      </c>
      <c r="AN730" s="2">
        <v>75</v>
      </c>
      <c r="AO730" s="2">
        <v>9.5</v>
      </c>
      <c r="AP730" s="2">
        <v>13.9</v>
      </c>
      <c r="AQ730" s="2">
        <v>12.6</v>
      </c>
      <c r="AR730" s="2">
        <v>22.7</v>
      </c>
      <c r="AS730" s="2">
        <v>1011.7</v>
      </c>
      <c r="AT730" s="2">
        <v>24290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13.4</v>
      </c>
      <c r="BC730" s="5">
        <v>0.5</v>
      </c>
    </row>
    <row r="731" spans="2:55">
      <c r="B731" s="2">
        <v>13.9</v>
      </c>
      <c r="C731" s="2">
        <v>75</v>
      </c>
      <c r="D731" s="2">
        <v>9.5</v>
      </c>
      <c r="E731" s="2">
        <v>13.9</v>
      </c>
      <c r="F731" s="2">
        <v>6.8</v>
      </c>
      <c r="G731" s="2">
        <v>20.5</v>
      </c>
      <c r="H731" s="2">
        <v>1011.5</v>
      </c>
      <c r="I731" s="2">
        <v>24430</v>
      </c>
      <c r="J731" s="2">
        <v>1</v>
      </c>
      <c r="K731" s="2">
        <v>0</v>
      </c>
      <c r="L731" s="2">
        <v>0</v>
      </c>
      <c r="M731" s="2">
        <v>0.2</v>
      </c>
      <c r="N731">
        <v>34</v>
      </c>
      <c r="O731">
        <v>760.7</v>
      </c>
      <c r="P731">
        <v>23.6</v>
      </c>
      <c r="Q731">
        <v>13.4</v>
      </c>
      <c r="R731" s="5"/>
      <c r="T731" s="13">
        <f t="shared" si="23"/>
        <v>23.6</v>
      </c>
      <c r="U731" s="13">
        <f t="shared" si="24"/>
        <v>4.7000000000000011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6.8</v>
      </c>
      <c r="AR731" s="2">
        <v>20.5</v>
      </c>
      <c r="AS731" s="2">
        <v>1011.5</v>
      </c>
      <c r="AT731" s="2">
        <v>24430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13.8</v>
      </c>
      <c r="C732" s="2">
        <v>75</v>
      </c>
      <c r="D732" s="2">
        <v>9.5</v>
      </c>
      <c r="E732" s="2">
        <v>13.8</v>
      </c>
      <c r="F732" s="2">
        <v>6.1</v>
      </c>
      <c r="G732" s="2">
        <v>16.600000000000001</v>
      </c>
      <c r="H732" s="2">
        <v>1011.2</v>
      </c>
      <c r="I732" s="2">
        <v>24610</v>
      </c>
      <c r="J732" s="2">
        <v>1</v>
      </c>
      <c r="K732" s="2">
        <v>0</v>
      </c>
      <c r="L732" s="2">
        <v>0</v>
      </c>
      <c r="M732" s="2">
        <v>0.2</v>
      </c>
      <c r="N732">
        <v>34</v>
      </c>
      <c r="O732">
        <v>760.7</v>
      </c>
      <c r="P732">
        <v>23.7</v>
      </c>
      <c r="Q732">
        <v>13.4</v>
      </c>
      <c r="R732" s="5"/>
      <c r="T732" s="13">
        <f t="shared" si="23"/>
        <v>23.7</v>
      </c>
      <c r="U732" s="13">
        <f t="shared" si="24"/>
        <v>4.8999999999999986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13.8</v>
      </c>
      <c r="AN732" s="2">
        <v>75</v>
      </c>
      <c r="AO732" s="2">
        <v>9.5</v>
      </c>
      <c r="AP732" s="2">
        <v>13.8</v>
      </c>
      <c r="AQ732" s="2">
        <v>6.1</v>
      </c>
      <c r="AR732" s="2">
        <v>16.600000000000001</v>
      </c>
      <c r="AS732" s="2">
        <v>1011.2</v>
      </c>
      <c r="AT732" s="2">
        <v>24610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23.7</v>
      </c>
      <c r="BB732">
        <v>13.4</v>
      </c>
      <c r="BC732" s="5">
        <v>0.50138888888888888</v>
      </c>
    </row>
    <row r="733" spans="2:55">
      <c r="B733" s="2">
        <v>13.8</v>
      </c>
      <c r="C733" s="2">
        <v>75</v>
      </c>
      <c r="D733" s="2">
        <v>9.5</v>
      </c>
      <c r="E733" s="2">
        <v>13.8</v>
      </c>
      <c r="F733" s="2">
        <v>7.9</v>
      </c>
      <c r="G733" s="2">
        <v>15.5</v>
      </c>
      <c r="H733" s="2">
        <v>1011.3</v>
      </c>
      <c r="I733" s="2">
        <v>24750</v>
      </c>
      <c r="J733" s="2">
        <v>1</v>
      </c>
      <c r="K733" s="2">
        <v>0</v>
      </c>
      <c r="L733" s="2">
        <v>0</v>
      </c>
      <c r="M733" s="2">
        <v>0.2</v>
      </c>
      <c r="N733">
        <v>34</v>
      </c>
      <c r="O733">
        <v>760.7</v>
      </c>
      <c r="P733">
        <v>23.7</v>
      </c>
      <c r="Q733">
        <v>13.4</v>
      </c>
      <c r="R733" s="5"/>
      <c r="T733" s="13">
        <f t="shared" si="23"/>
        <v>23.7</v>
      </c>
      <c r="U733" s="13">
        <f t="shared" si="24"/>
        <v>4.8999999999999986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7.9</v>
      </c>
      <c r="AR733" s="2">
        <v>15.5</v>
      </c>
      <c r="AS733" s="2">
        <v>1011.3</v>
      </c>
      <c r="AT733" s="2">
        <v>24750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13.8</v>
      </c>
      <c r="C734" s="2">
        <v>75</v>
      </c>
      <c r="D734" s="2">
        <v>9.5</v>
      </c>
      <c r="E734" s="2">
        <v>13.8</v>
      </c>
      <c r="F734" s="2">
        <v>10.8</v>
      </c>
      <c r="G734" s="2">
        <v>16.2</v>
      </c>
      <c r="H734" s="2">
        <v>1011.4</v>
      </c>
      <c r="I734" s="2">
        <v>24890</v>
      </c>
      <c r="J734" s="2">
        <v>1</v>
      </c>
      <c r="K734" s="2">
        <v>0</v>
      </c>
      <c r="L734" s="2">
        <v>0</v>
      </c>
      <c r="M734" s="2">
        <v>0.2</v>
      </c>
      <c r="N734">
        <v>34</v>
      </c>
      <c r="O734">
        <v>760.7</v>
      </c>
      <c r="P734">
        <v>23.7</v>
      </c>
      <c r="Q734">
        <v>13.5</v>
      </c>
      <c r="R734" s="5"/>
      <c r="T734" s="13">
        <f t="shared" si="23"/>
        <v>23.7</v>
      </c>
      <c r="U734" s="13">
        <f t="shared" si="24"/>
        <v>4.8999999999999986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10.8</v>
      </c>
      <c r="AR734" s="2">
        <v>16.2</v>
      </c>
      <c r="AS734" s="2">
        <v>1011.4</v>
      </c>
      <c r="AT734" s="2">
        <v>24890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13.5</v>
      </c>
      <c r="BC734" s="5">
        <v>0.50277777777777777</v>
      </c>
    </row>
    <row r="735" spans="2:55">
      <c r="B735" s="2">
        <v>13.9</v>
      </c>
      <c r="C735" s="2">
        <v>75</v>
      </c>
      <c r="D735" s="2">
        <v>9.5</v>
      </c>
      <c r="E735" s="2">
        <v>13.9</v>
      </c>
      <c r="F735" s="2">
        <v>11.2</v>
      </c>
      <c r="G735" s="2">
        <v>13.3</v>
      </c>
      <c r="H735" s="2">
        <v>1011.2</v>
      </c>
      <c r="I735" s="2">
        <v>25100</v>
      </c>
      <c r="J735" s="2">
        <v>1</v>
      </c>
      <c r="K735" s="2">
        <v>0</v>
      </c>
      <c r="L735" s="2">
        <v>0</v>
      </c>
      <c r="M735" s="2">
        <v>0.2</v>
      </c>
      <c r="N735">
        <v>34</v>
      </c>
      <c r="O735">
        <v>760.7</v>
      </c>
      <c r="P735">
        <v>23.8</v>
      </c>
      <c r="Q735">
        <v>13.4</v>
      </c>
      <c r="R735" s="5"/>
      <c r="T735" s="13">
        <f t="shared" si="23"/>
        <v>23.8</v>
      </c>
      <c r="U735" s="13">
        <f t="shared" si="24"/>
        <v>4.9000000000000004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13.9</v>
      </c>
      <c r="AN735" s="2">
        <v>75</v>
      </c>
      <c r="AO735" s="2">
        <v>9.5</v>
      </c>
      <c r="AP735" s="2">
        <v>13.9</v>
      </c>
      <c r="AQ735" s="2">
        <v>11.2</v>
      </c>
      <c r="AR735" s="2">
        <v>13.3</v>
      </c>
      <c r="AS735" s="2">
        <v>1011.2</v>
      </c>
      <c r="AT735" s="2">
        <v>25100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23.8</v>
      </c>
      <c r="BB735">
        <v>13.4</v>
      </c>
      <c r="BC735" s="5">
        <v>0.50347222222222221</v>
      </c>
    </row>
    <row r="736" spans="2:55">
      <c r="B736" s="2">
        <v>13.9</v>
      </c>
      <c r="C736" s="2">
        <v>75</v>
      </c>
      <c r="D736" s="2">
        <v>9.5</v>
      </c>
      <c r="E736" s="2">
        <v>13.9</v>
      </c>
      <c r="F736" s="2">
        <v>5.8</v>
      </c>
      <c r="G736" s="2">
        <v>12.6</v>
      </c>
      <c r="H736" s="2">
        <v>1011.4</v>
      </c>
      <c r="I736" s="2">
        <v>25120</v>
      </c>
      <c r="J736" s="2">
        <v>1</v>
      </c>
      <c r="K736" s="2">
        <v>0</v>
      </c>
      <c r="L736" s="2">
        <v>0</v>
      </c>
      <c r="M736" s="2">
        <v>0.2</v>
      </c>
      <c r="N736">
        <v>34</v>
      </c>
      <c r="O736">
        <v>760.7</v>
      </c>
      <c r="P736">
        <v>23.7</v>
      </c>
      <c r="Q736">
        <v>13.5</v>
      </c>
      <c r="R736" s="5"/>
      <c r="T736" s="13">
        <f t="shared" si="23"/>
        <v>23.7</v>
      </c>
      <c r="U736" s="13">
        <f t="shared" si="24"/>
        <v>4.7999999999999989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5.8</v>
      </c>
      <c r="AR736" s="2">
        <v>12.6</v>
      </c>
      <c r="AS736" s="2">
        <v>1011.4</v>
      </c>
      <c r="AT736" s="2">
        <v>25120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23.7</v>
      </c>
      <c r="BB736">
        <v>13.5</v>
      </c>
      <c r="BC736" s="5">
        <v>0.50416666666666665</v>
      </c>
    </row>
    <row r="737" spans="2:55">
      <c r="B737" s="2">
        <v>13.9</v>
      </c>
      <c r="C737" s="2">
        <v>75</v>
      </c>
      <c r="D737" s="2">
        <v>9.5</v>
      </c>
      <c r="E737" s="2">
        <v>13.9</v>
      </c>
      <c r="F737" s="2">
        <v>4.3</v>
      </c>
      <c r="G737" s="2">
        <v>10.8</v>
      </c>
      <c r="H737" s="2">
        <v>1011.5</v>
      </c>
      <c r="I737" s="2">
        <v>25250</v>
      </c>
      <c r="J737" s="2">
        <v>1</v>
      </c>
      <c r="K737" s="2">
        <v>0</v>
      </c>
      <c r="L737" s="2">
        <v>0</v>
      </c>
      <c r="M737" s="2">
        <v>0.2</v>
      </c>
      <c r="N737">
        <v>34</v>
      </c>
      <c r="O737">
        <v>760.7</v>
      </c>
      <c r="P737">
        <v>23.8</v>
      </c>
      <c r="Q737">
        <v>13.5</v>
      </c>
      <c r="R737" s="5"/>
      <c r="T737" s="13">
        <f t="shared" si="23"/>
        <v>23.8</v>
      </c>
      <c r="U737" s="13">
        <f t="shared" si="24"/>
        <v>4.9000000000000004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4.3</v>
      </c>
      <c r="AR737" s="2">
        <v>10.8</v>
      </c>
      <c r="AS737" s="2">
        <v>1011.5</v>
      </c>
      <c r="AT737" s="2">
        <v>25250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23.8</v>
      </c>
      <c r="BB737">
        <v>13.5</v>
      </c>
      <c r="BC737" s="5">
        <v>0.50486111111111109</v>
      </c>
    </row>
    <row r="738" spans="2:55">
      <c r="B738" s="2">
        <v>13.9</v>
      </c>
      <c r="C738" s="2">
        <v>75</v>
      </c>
      <c r="D738" s="2">
        <v>9.5</v>
      </c>
      <c r="E738" s="2">
        <v>13.9</v>
      </c>
      <c r="F738" s="2">
        <v>6.5</v>
      </c>
      <c r="G738" s="2">
        <v>9.6999999999999993</v>
      </c>
      <c r="H738" s="2">
        <v>1011.3</v>
      </c>
      <c r="I738" s="2">
        <v>25440</v>
      </c>
      <c r="J738" s="2">
        <v>1</v>
      </c>
      <c r="K738" s="2">
        <v>0</v>
      </c>
      <c r="L738" s="2">
        <v>0</v>
      </c>
      <c r="M738" s="2">
        <v>0.2</v>
      </c>
      <c r="N738">
        <v>34</v>
      </c>
      <c r="O738">
        <v>760.7</v>
      </c>
      <c r="P738">
        <v>23.8</v>
      </c>
      <c r="Q738">
        <v>13.5</v>
      </c>
      <c r="R738" s="5"/>
      <c r="T738" s="13">
        <f t="shared" si="23"/>
        <v>23.8</v>
      </c>
      <c r="U738" s="13">
        <f t="shared" si="24"/>
        <v>4.9000000000000004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6.5</v>
      </c>
      <c r="AR738" s="2">
        <v>9.6999999999999993</v>
      </c>
      <c r="AS738" s="2">
        <v>1011.3</v>
      </c>
      <c r="AT738" s="2">
        <v>25440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13.9</v>
      </c>
      <c r="C739" s="2">
        <v>75</v>
      </c>
      <c r="D739" s="2">
        <v>9.5</v>
      </c>
      <c r="E739" s="2">
        <v>13.9</v>
      </c>
      <c r="F739" s="2">
        <v>4</v>
      </c>
      <c r="G739" s="2">
        <v>13.3</v>
      </c>
      <c r="H739" s="2">
        <v>1011.4</v>
      </c>
      <c r="I739" s="2">
        <v>25460</v>
      </c>
      <c r="J739" s="2">
        <v>1</v>
      </c>
      <c r="K739" s="2">
        <v>0</v>
      </c>
      <c r="L739" s="2">
        <v>0</v>
      </c>
      <c r="M739" s="2">
        <v>0.2</v>
      </c>
      <c r="N739">
        <v>34</v>
      </c>
      <c r="O739">
        <v>760.7</v>
      </c>
      <c r="P739">
        <v>23.9</v>
      </c>
      <c r="Q739">
        <v>13.5</v>
      </c>
      <c r="R739" s="5"/>
      <c r="T739" s="13">
        <f t="shared" si="23"/>
        <v>23.9</v>
      </c>
      <c r="U739" s="13">
        <f t="shared" si="24"/>
        <v>4.9999999999999982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4</v>
      </c>
      <c r="AR739" s="2">
        <v>13.3</v>
      </c>
      <c r="AS739" s="2">
        <v>1011.4</v>
      </c>
      <c r="AT739" s="2">
        <v>25460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23.9</v>
      </c>
      <c r="BB739">
        <v>13.5</v>
      </c>
      <c r="BC739" s="5">
        <v>0.50624999999999998</v>
      </c>
    </row>
    <row r="740" spans="2:55">
      <c r="B740" s="2">
        <v>13.9</v>
      </c>
      <c r="C740" s="2">
        <v>75</v>
      </c>
      <c r="D740" s="2">
        <v>9.5</v>
      </c>
      <c r="E740" s="2">
        <v>13.9</v>
      </c>
      <c r="F740" s="2">
        <v>14</v>
      </c>
      <c r="G740" s="2">
        <v>19.100000000000001</v>
      </c>
      <c r="H740" s="2">
        <v>1011.2</v>
      </c>
      <c r="I740" s="2">
        <v>25670</v>
      </c>
      <c r="J740" s="2">
        <v>1</v>
      </c>
      <c r="K740" s="2">
        <v>0</v>
      </c>
      <c r="L740" s="2">
        <v>0</v>
      </c>
      <c r="M740" s="2">
        <v>0.2</v>
      </c>
      <c r="N740">
        <v>34</v>
      </c>
      <c r="O740">
        <v>760.7</v>
      </c>
      <c r="P740">
        <v>24</v>
      </c>
      <c r="Q740">
        <v>13.5</v>
      </c>
      <c r="R740" s="5"/>
      <c r="T740" s="13">
        <f t="shared" si="23"/>
        <v>24</v>
      </c>
      <c r="U740" s="13">
        <f t="shared" si="24"/>
        <v>5.0999999999999996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14</v>
      </c>
      <c r="AR740" s="2">
        <v>19.100000000000001</v>
      </c>
      <c r="AS740" s="2">
        <v>1011.2</v>
      </c>
      <c r="AT740" s="2">
        <v>25670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24</v>
      </c>
      <c r="BB740">
        <v>13.5</v>
      </c>
      <c r="BC740" s="5">
        <v>0.50694444444444442</v>
      </c>
    </row>
    <row r="741" spans="2:55">
      <c r="B741" s="2">
        <v>13.8</v>
      </c>
      <c r="C741" s="2">
        <v>75</v>
      </c>
      <c r="D741" s="2">
        <v>9.5</v>
      </c>
      <c r="E741" s="2">
        <v>13.8</v>
      </c>
      <c r="F741" s="2">
        <v>8.3000000000000007</v>
      </c>
      <c r="G741" s="2">
        <v>16.2</v>
      </c>
      <c r="H741" s="2">
        <v>1011.4</v>
      </c>
      <c r="I741" s="2">
        <v>25730</v>
      </c>
      <c r="J741" s="2">
        <v>1</v>
      </c>
      <c r="K741" s="2">
        <v>0</v>
      </c>
      <c r="L741" s="2">
        <v>0</v>
      </c>
      <c r="M741" s="2">
        <v>0.2</v>
      </c>
      <c r="N741">
        <v>34</v>
      </c>
      <c r="O741">
        <v>760.7</v>
      </c>
      <c r="P741">
        <v>24.1</v>
      </c>
      <c r="Q741">
        <v>13.5</v>
      </c>
      <c r="R741" s="5"/>
      <c r="T741" s="13">
        <f t="shared" si="23"/>
        <v>24.1</v>
      </c>
      <c r="U741" s="13">
        <f t="shared" si="24"/>
        <v>5.3000000000000007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13.8</v>
      </c>
      <c r="AN741" s="2">
        <v>75</v>
      </c>
      <c r="AO741" s="2">
        <v>9.5</v>
      </c>
      <c r="AP741" s="2">
        <v>13.8</v>
      </c>
      <c r="AQ741" s="2">
        <v>8.3000000000000007</v>
      </c>
      <c r="AR741" s="2">
        <v>16.2</v>
      </c>
      <c r="AS741" s="2">
        <v>1011.4</v>
      </c>
      <c r="AT741" s="2">
        <v>25730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24.1</v>
      </c>
      <c r="BB741">
        <v>13.5</v>
      </c>
      <c r="BC741" s="5">
        <v>0.50763888888888886</v>
      </c>
    </row>
    <row r="742" spans="2:55">
      <c r="B742" s="2">
        <v>13.8</v>
      </c>
      <c r="C742" s="2">
        <v>75</v>
      </c>
      <c r="D742" s="2">
        <v>9.5</v>
      </c>
      <c r="E742" s="2">
        <v>13.8</v>
      </c>
      <c r="F742" s="2">
        <v>11.9</v>
      </c>
      <c r="G742" s="2">
        <v>22.3</v>
      </c>
      <c r="H742" s="2">
        <v>1011.4</v>
      </c>
      <c r="I742" s="2">
        <v>25920</v>
      </c>
      <c r="J742" s="2">
        <v>1</v>
      </c>
      <c r="K742" s="2">
        <v>0</v>
      </c>
      <c r="L742" s="2">
        <v>0</v>
      </c>
      <c r="M742" s="2">
        <v>0.2</v>
      </c>
      <c r="N742">
        <v>34</v>
      </c>
      <c r="O742">
        <v>760.7</v>
      </c>
      <c r="P742">
        <v>24.1</v>
      </c>
      <c r="Q742">
        <v>13.5</v>
      </c>
      <c r="R742" s="5"/>
      <c r="T742" s="13">
        <f t="shared" si="23"/>
        <v>24.1</v>
      </c>
      <c r="U742" s="13">
        <f t="shared" si="24"/>
        <v>5.3000000000000007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11.9</v>
      </c>
      <c r="AR742" s="2">
        <v>22.3</v>
      </c>
      <c r="AS742" s="2">
        <v>1011.4</v>
      </c>
      <c r="AT742" s="2">
        <v>25920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13.8</v>
      </c>
      <c r="C743" s="2">
        <v>75</v>
      </c>
      <c r="D743" s="2">
        <v>9.5</v>
      </c>
      <c r="E743" s="2">
        <v>13.8</v>
      </c>
      <c r="F743" s="2">
        <v>15.5</v>
      </c>
      <c r="G743" s="2">
        <v>16.600000000000001</v>
      </c>
      <c r="H743" s="2">
        <v>1011.2</v>
      </c>
      <c r="I743" s="2">
        <v>26060</v>
      </c>
      <c r="J743" s="2">
        <v>1</v>
      </c>
      <c r="K743" s="2">
        <v>0</v>
      </c>
      <c r="L743" s="2">
        <v>0</v>
      </c>
      <c r="M743" s="2">
        <v>0.2</v>
      </c>
      <c r="N743">
        <v>34</v>
      </c>
      <c r="O743">
        <v>760.7</v>
      </c>
      <c r="P743">
        <v>24.1</v>
      </c>
      <c r="Q743">
        <v>13.5</v>
      </c>
      <c r="R743" s="5"/>
      <c r="T743" s="13">
        <f t="shared" si="23"/>
        <v>24.1</v>
      </c>
      <c r="U743" s="13">
        <f t="shared" si="24"/>
        <v>5.3000000000000007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15.5</v>
      </c>
      <c r="AR743" s="2">
        <v>16.600000000000001</v>
      </c>
      <c r="AS743" s="2">
        <v>1011.2</v>
      </c>
      <c r="AT743" s="2">
        <v>26060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13.8</v>
      </c>
      <c r="C744" s="2">
        <v>75</v>
      </c>
      <c r="D744" s="2">
        <v>9.5</v>
      </c>
      <c r="E744" s="2">
        <v>13.8</v>
      </c>
      <c r="F744" s="2">
        <v>11.5</v>
      </c>
      <c r="G744" s="2">
        <v>28.1</v>
      </c>
      <c r="H744" s="2">
        <v>1011.3</v>
      </c>
      <c r="I744" s="2">
        <v>26150</v>
      </c>
      <c r="J744" s="2">
        <v>1</v>
      </c>
      <c r="K744" s="2">
        <v>0</v>
      </c>
      <c r="L744" s="2">
        <v>0</v>
      </c>
      <c r="M744" s="2">
        <v>0.2</v>
      </c>
      <c r="N744">
        <v>34</v>
      </c>
      <c r="O744">
        <v>760.7</v>
      </c>
      <c r="P744">
        <v>24.1</v>
      </c>
      <c r="Q744">
        <v>13.6</v>
      </c>
      <c r="R744" s="5"/>
      <c r="T744" s="13">
        <f t="shared" si="23"/>
        <v>24.1</v>
      </c>
      <c r="U744" s="13">
        <f t="shared" si="24"/>
        <v>5.3000000000000007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11.5</v>
      </c>
      <c r="AR744" s="2">
        <v>28.1</v>
      </c>
      <c r="AS744" s="2">
        <v>1011.3</v>
      </c>
      <c r="AT744" s="2">
        <v>26150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13.6</v>
      </c>
      <c r="BC744" s="5">
        <v>0.50972222222222219</v>
      </c>
    </row>
    <row r="745" spans="2:55">
      <c r="B745" s="2">
        <v>13.8</v>
      </c>
      <c r="C745" s="2">
        <v>75</v>
      </c>
      <c r="D745" s="2">
        <v>9.5</v>
      </c>
      <c r="E745" s="2">
        <v>13.8</v>
      </c>
      <c r="F745" s="2">
        <v>14.8</v>
      </c>
      <c r="G745" s="2">
        <v>29.5</v>
      </c>
      <c r="H745" s="2">
        <v>1011.2</v>
      </c>
      <c r="I745" s="2">
        <v>26280</v>
      </c>
      <c r="J745" s="2">
        <v>1</v>
      </c>
      <c r="K745" s="2">
        <v>0</v>
      </c>
      <c r="L745" s="2">
        <v>0</v>
      </c>
      <c r="M745" s="2">
        <v>0.2</v>
      </c>
      <c r="N745">
        <v>34</v>
      </c>
      <c r="O745">
        <v>760.7</v>
      </c>
      <c r="P745">
        <v>24</v>
      </c>
      <c r="Q745">
        <v>13.6</v>
      </c>
      <c r="R745" s="5"/>
      <c r="T745" s="13">
        <f t="shared" si="23"/>
        <v>24</v>
      </c>
      <c r="U745" s="13">
        <f t="shared" si="24"/>
        <v>5.1999999999999993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14.8</v>
      </c>
      <c r="AR745" s="2">
        <v>29.5</v>
      </c>
      <c r="AS745" s="2">
        <v>1011.2</v>
      </c>
      <c r="AT745" s="2">
        <v>26280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</v>
      </c>
      <c r="BB745">
        <v>13.6</v>
      </c>
      <c r="BC745" s="5">
        <v>0.51041666666666663</v>
      </c>
    </row>
    <row r="746" spans="2:55">
      <c r="B746" s="2">
        <v>13.8</v>
      </c>
      <c r="C746" s="2">
        <v>75</v>
      </c>
      <c r="D746" s="2">
        <v>9.5</v>
      </c>
      <c r="E746" s="2">
        <v>13.8</v>
      </c>
      <c r="F746" s="2">
        <v>14.4</v>
      </c>
      <c r="G746" s="2">
        <v>17.600000000000001</v>
      </c>
      <c r="H746" s="2">
        <v>1011.1</v>
      </c>
      <c r="I746" s="2">
        <v>26530</v>
      </c>
      <c r="J746" s="2">
        <v>1</v>
      </c>
      <c r="K746" s="2">
        <v>0</v>
      </c>
      <c r="L746" s="2">
        <v>0</v>
      </c>
      <c r="M746" s="2">
        <v>0.2</v>
      </c>
      <c r="N746">
        <v>34</v>
      </c>
      <c r="O746">
        <v>760.7</v>
      </c>
      <c r="P746">
        <v>24</v>
      </c>
      <c r="Q746">
        <v>13.6</v>
      </c>
      <c r="R746" s="5"/>
      <c r="T746" s="13">
        <f t="shared" si="23"/>
        <v>24</v>
      </c>
      <c r="U746" s="13">
        <f t="shared" si="24"/>
        <v>5.1999999999999993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14.4</v>
      </c>
      <c r="AR746" s="2">
        <v>17.600000000000001</v>
      </c>
      <c r="AS746" s="2">
        <v>1011.1</v>
      </c>
      <c r="AT746" s="2">
        <v>26530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13.8</v>
      </c>
      <c r="C747" s="2">
        <v>75</v>
      </c>
      <c r="D747" s="2">
        <v>9.5</v>
      </c>
      <c r="E747" s="2">
        <v>13.8</v>
      </c>
      <c r="F747" s="2">
        <v>13.3</v>
      </c>
      <c r="G747" s="2">
        <v>21.2</v>
      </c>
      <c r="H747" s="2">
        <v>1011</v>
      </c>
      <c r="I747" s="2">
        <v>26530</v>
      </c>
      <c r="J747" s="2">
        <v>1</v>
      </c>
      <c r="K747" s="2">
        <v>0</v>
      </c>
      <c r="L747" s="2">
        <v>0</v>
      </c>
      <c r="M747" s="2">
        <v>0.2</v>
      </c>
      <c r="N747">
        <v>34</v>
      </c>
      <c r="O747">
        <v>760.7</v>
      </c>
      <c r="P747">
        <v>24</v>
      </c>
      <c r="Q747">
        <v>13.6</v>
      </c>
      <c r="R747" s="5"/>
      <c r="T747" s="13">
        <f t="shared" si="23"/>
        <v>24</v>
      </c>
      <c r="U747" s="13">
        <f t="shared" si="24"/>
        <v>5.1999999999999993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13.3</v>
      </c>
      <c r="AR747" s="2">
        <v>21.2</v>
      </c>
      <c r="AS747" s="2">
        <v>1011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13.8</v>
      </c>
      <c r="C748" s="2">
        <v>75</v>
      </c>
      <c r="D748" s="2">
        <v>9.5</v>
      </c>
      <c r="E748" s="2">
        <v>13.8</v>
      </c>
      <c r="F748" s="2">
        <v>11.5</v>
      </c>
      <c r="G748" s="2">
        <v>21.2</v>
      </c>
      <c r="H748" s="2">
        <v>1011</v>
      </c>
      <c r="I748" s="2">
        <v>26600</v>
      </c>
      <c r="J748" s="2">
        <v>1</v>
      </c>
      <c r="K748" s="2">
        <v>0</v>
      </c>
      <c r="L748" s="2">
        <v>0</v>
      </c>
      <c r="M748" s="2">
        <v>0.2</v>
      </c>
      <c r="N748">
        <v>34</v>
      </c>
      <c r="O748">
        <v>760.7</v>
      </c>
      <c r="P748">
        <v>23.9</v>
      </c>
      <c r="Q748">
        <v>13.6</v>
      </c>
      <c r="R748" s="5"/>
      <c r="T748" s="13">
        <f t="shared" si="23"/>
        <v>23.9</v>
      </c>
      <c r="U748" s="13">
        <f t="shared" si="24"/>
        <v>5.0999999999999979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11.5</v>
      </c>
      <c r="AR748" s="2">
        <v>21.2</v>
      </c>
      <c r="AS748" s="2">
        <v>1011</v>
      </c>
      <c r="AT748" s="2">
        <v>26600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23.9</v>
      </c>
      <c r="BB748">
        <v>13.6</v>
      </c>
      <c r="BC748" s="5">
        <v>0.51249999999999996</v>
      </c>
    </row>
    <row r="749" spans="2:55">
      <c r="B749" s="2">
        <v>13.9</v>
      </c>
      <c r="C749" s="2">
        <v>74</v>
      </c>
      <c r="D749" s="2">
        <v>9.4</v>
      </c>
      <c r="E749" s="2">
        <v>13.9</v>
      </c>
      <c r="F749" s="2">
        <v>11.2</v>
      </c>
      <c r="G749" s="2">
        <v>18</v>
      </c>
      <c r="H749" s="2">
        <v>1011.2</v>
      </c>
      <c r="I749" s="2">
        <v>26860</v>
      </c>
      <c r="J749" s="2">
        <v>1</v>
      </c>
      <c r="K749" s="2">
        <v>0</v>
      </c>
      <c r="L749" s="2">
        <v>0</v>
      </c>
      <c r="M749" s="2">
        <v>0.2</v>
      </c>
      <c r="N749">
        <v>34</v>
      </c>
      <c r="O749">
        <v>760.7</v>
      </c>
      <c r="P749">
        <v>23.9</v>
      </c>
      <c r="Q749">
        <v>13.6</v>
      </c>
      <c r="R749" s="5"/>
      <c r="T749" s="13">
        <f t="shared" si="23"/>
        <v>23.9</v>
      </c>
      <c r="U749" s="13">
        <f t="shared" si="24"/>
        <v>4.9999999999999982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13.9</v>
      </c>
      <c r="AN749" s="2">
        <v>74</v>
      </c>
      <c r="AO749" s="2">
        <v>9.4</v>
      </c>
      <c r="AP749" s="2">
        <v>13.9</v>
      </c>
      <c r="AQ749" s="2">
        <v>11.2</v>
      </c>
      <c r="AR749" s="2">
        <v>18</v>
      </c>
      <c r="AS749" s="2">
        <v>1011.2</v>
      </c>
      <c r="AT749" s="2">
        <v>26860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13.8</v>
      </c>
      <c r="C750" s="2">
        <v>74</v>
      </c>
      <c r="D750" s="2">
        <v>9.3000000000000007</v>
      </c>
      <c r="E750" s="2">
        <v>13.8</v>
      </c>
      <c r="F750" s="2">
        <v>8.3000000000000007</v>
      </c>
      <c r="G750" s="2">
        <v>15.8</v>
      </c>
      <c r="H750" s="2">
        <v>1010.9</v>
      </c>
      <c r="I750" s="2">
        <v>26890</v>
      </c>
      <c r="J750" s="2">
        <v>1</v>
      </c>
      <c r="K750" s="2">
        <v>0</v>
      </c>
      <c r="L750" s="2">
        <v>0</v>
      </c>
      <c r="M750" s="2">
        <v>0.2</v>
      </c>
      <c r="N750">
        <v>34</v>
      </c>
      <c r="O750">
        <v>760.7</v>
      </c>
      <c r="P750">
        <v>23.9</v>
      </c>
      <c r="Q750">
        <v>13.6</v>
      </c>
      <c r="R750" s="5"/>
      <c r="T750" s="13">
        <f t="shared" si="23"/>
        <v>23.9</v>
      </c>
      <c r="U750" s="13">
        <f t="shared" si="24"/>
        <v>5.0999999999999979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13.8</v>
      </c>
      <c r="AN750" s="2">
        <v>74</v>
      </c>
      <c r="AO750" s="2">
        <v>9.3000000000000007</v>
      </c>
      <c r="AP750" s="2">
        <v>13.8</v>
      </c>
      <c r="AQ750" s="2">
        <v>8.3000000000000007</v>
      </c>
      <c r="AR750" s="2">
        <v>15.8</v>
      </c>
      <c r="AS750" s="2">
        <v>1010.9</v>
      </c>
      <c r="AT750" s="2">
        <v>26890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13.8</v>
      </c>
      <c r="C751" s="2">
        <v>74</v>
      </c>
      <c r="D751" s="2">
        <v>9.3000000000000007</v>
      </c>
      <c r="E751" s="2">
        <v>13.8</v>
      </c>
      <c r="F751" s="2">
        <v>7.2</v>
      </c>
      <c r="G751" s="2">
        <v>13.7</v>
      </c>
      <c r="H751" s="2">
        <v>1010.9</v>
      </c>
      <c r="I751" s="2">
        <v>27100</v>
      </c>
      <c r="J751" s="2">
        <v>1</v>
      </c>
      <c r="K751" s="2">
        <v>0</v>
      </c>
      <c r="L751" s="2">
        <v>0</v>
      </c>
      <c r="M751" s="2">
        <v>0.2</v>
      </c>
      <c r="N751">
        <v>34</v>
      </c>
      <c r="O751">
        <v>760.7</v>
      </c>
      <c r="P751">
        <v>23.8</v>
      </c>
      <c r="Q751">
        <v>13.6</v>
      </c>
      <c r="R751" s="5"/>
      <c r="T751" s="13">
        <f t="shared" si="23"/>
        <v>23.8</v>
      </c>
      <c r="U751" s="13">
        <f t="shared" si="24"/>
        <v>5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7.2</v>
      </c>
      <c r="AR751" s="2">
        <v>13.7</v>
      </c>
      <c r="AS751" s="2">
        <v>1010.9</v>
      </c>
      <c r="AT751" s="2">
        <v>27100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23.8</v>
      </c>
      <c r="BB751">
        <v>13.6</v>
      </c>
      <c r="BC751" s="5">
        <v>0.51458333333333328</v>
      </c>
    </row>
    <row r="752" spans="2:55">
      <c r="B752" s="2">
        <v>13.8</v>
      </c>
      <c r="C752" s="2">
        <v>75</v>
      </c>
      <c r="D752" s="2">
        <v>9.5</v>
      </c>
      <c r="E752" s="2">
        <v>13.8</v>
      </c>
      <c r="F752" s="2">
        <v>11.5</v>
      </c>
      <c r="G752" s="2">
        <v>24.1</v>
      </c>
      <c r="H752" s="2">
        <v>1010.9</v>
      </c>
      <c r="I752" s="2">
        <v>27240</v>
      </c>
      <c r="J752" s="2">
        <v>1</v>
      </c>
      <c r="K752" s="2">
        <v>0</v>
      </c>
      <c r="L752" s="2">
        <v>0</v>
      </c>
      <c r="M752" s="2">
        <v>0.2</v>
      </c>
      <c r="N752">
        <v>34</v>
      </c>
      <c r="O752">
        <v>760.7</v>
      </c>
      <c r="P752">
        <v>23.8</v>
      </c>
      <c r="Q752">
        <v>13.6</v>
      </c>
      <c r="R752" s="5"/>
      <c r="T752" s="13">
        <f t="shared" si="23"/>
        <v>23.8</v>
      </c>
      <c r="U752" s="13">
        <f t="shared" si="24"/>
        <v>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75</v>
      </c>
      <c r="AO752" s="2">
        <v>9.5</v>
      </c>
      <c r="AP752" s="2">
        <v>13.8</v>
      </c>
      <c r="AQ752" s="2">
        <v>11.5</v>
      </c>
      <c r="AR752" s="2">
        <v>24.1</v>
      </c>
      <c r="AS752" s="2">
        <v>1010.9</v>
      </c>
      <c r="AT752" s="2">
        <v>27240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13.8</v>
      </c>
      <c r="C753" s="2">
        <v>75</v>
      </c>
      <c r="D753" s="2">
        <v>9.5</v>
      </c>
      <c r="E753" s="2">
        <v>13.8</v>
      </c>
      <c r="F753" s="2">
        <v>7.6</v>
      </c>
      <c r="G753" s="2">
        <v>18</v>
      </c>
      <c r="H753" s="2">
        <v>1011</v>
      </c>
      <c r="I753" s="2">
        <v>27340</v>
      </c>
      <c r="J753" s="2">
        <v>2</v>
      </c>
      <c r="K753" s="2">
        <v>0</v>
      </c>
      <c r="L753" s="2">
        <v>0</v>
      </c>
      <c r="M753" s="2">
        <v>0.2</v>
      </c>
      <c r="N753">
        <v>34</v>
      </c>
      <c r="O753">
        <v>760.7</v>
      </c>
      <c r="P753">
        <v>23.7</v>
      </c>
      <c r="Q753">
        <v>13.6</v>
      </c>
      <c r="R753" s="5"/>
      <c r="T753" s="13">
        <f t="shared" si="23"/>
        <v>23.7</v>
      </c>
      <c r="U753" s="13">
        <f t="shared" si="24"/>
        <v>4.8999999999999986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7.6</v>
      </c>
      <c r="AR753" s="2">
        <v>18</v>
      </c>
      <c r="AS753" s="2">
        <v>1011</v>
      </c>
      <c r="AT753" s="2">
        <v>27340</v>
      </c>
      <c r="AU753" s="2">
        <v>2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23.7</v>
      </c>
      <c r="BB753">
        <v>13.6</v>
      </c>
      <c r="BC753" s="5">
        <v>0.51597222222222228</v>
      </c>
    </row>
    <row r="754" spans="2:55">
      <c r="B754" s="2">
        <v>13.9</v>
      </c>
      <c r="C754" s="2">
        <v>74</v>
      </c>
      <c r="D754" s="2">
        <v>9.4</v>
      </c>
      <c r="E754" s="2">
        <v>13.9</v>
      </c>
      <c r="F754" s="2">
        <v>9.6999999999999993</v>
      </c>
      <c r="G754" s="2">
        <v>16.2</v>
      </c>
      <c r="H754" s="2">
        <v>1010.9</v>
      </c>
      <c r="I754" s="2">
        <v>27460</v>
      </c>
      <c r="J754" s="2">
        <v>2</v>
      </c>
      <c r="K754" s="2">
        <v>0</v>
      </c>
      <c r="L754" s="2">
        <v>0</v>
      </c>
      <c r="M754" s="2">
        <v>0.2</v>
      </c>
      <c r="N754">
        <v>34</v>
      </c>
      <c r="O754">
        <v>760.7</v>
      </c>
      <c r="P754">
        <v>23.7</v>
      </c>
      <c r="Q754">
        <v>13.6</v>
      </c>
      <c r="R754" s="5"/>
      <c r="T754" s="13">
        <f t="shared" si="23"/>
        <v>23.7</v>
      </c>
      <c r="U754" s="13">
        <f t="shared" si="24"/>
        <v>4.7999999999999989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13.9</v>
      </c>
      <c r="AN754" s="2">
        <v>74</v>
      </c>
      <c r="AO754" s="2">
        <v>9.4</v>
      </c>
      <c r="AP754" s="2">
        <v>13.9</v>
      </c>
      <c r="AQ754" s="2">
        <v>9.6999999999999993</v>
      </c>
      <c r="AR754" s="2">
        <v>16.2</v>
      </c>
      <c r="AS754" s="2">
        <v>1010.9</v>
      </c>
      <c r="AT754" s="2">
        <v>27460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13.9</v>
      </c>
      <c r="C755" s="2">
        <v>75</v>
      </c>
      <c r="D755" s="2">
        <v>9.5</v>
      </c>
      <c r="E755" s="2">
        <v>13.9</v>
      </c>
      <c r="F755" s="2">
        <v>10.1</v>
      </c>
      <c r="G755" s="2">
        <v>11.5</v>
      </c>
      <c r="H755" s="2">
        <v>1010.8</v>
      </c>
      <c r="I755" s="2">
        <v>27680</v>
      </c>
      <c r="J755" s="2">
        <v>2</v>
      </c>
      <c r="K755" s="2">
        <v>0</v>
      </c>
      <c r="L755" s="2">
        <v>0</v>
      </c>
      <c r="M755" s="2">
        <v>0.2</v>
      </c>
      <c r="N755">
        <v>34</v>
      </c>
      <c r="O755">
        <v>760.7</v>
      </c>
      <c r="P755">
        <v>23.6</v>
      </c>
      <c r="Q755">
        <v>13.7</v>
      </c>
      <c r="R755" s="5"/>
      <c r="T755" s="13">
        <f t="shared" si="23"/>
        <v>23.6</v>
      </c>
      <c r="U755" s="13">
        <f t="shared" si="24"/>
        <v>4.7000000000000011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75</v>
      </c>
      <c r="AO755" s="2">
        <v>9.5</v>
      </c>
      <c r="AP755" s="2">
        <v>13.9</v>
      </c>
      <c r="AQ755" s="2">
        <v>10.1</v>
      </c>
      <c r="AR755" s="2">
        <v>11.5</v>
      </c>
      <c r="AS755" s="2">
        <v>1010.8</v>
      </c>
      <c r="AT755" s="2">
        <v>27680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23.6</v>
      </c>
      <c r="BB755">
        <v>13.7</v>
      </c>
      <c r="BC755" s="5">
        <v>0.51736111111111116</v>
      </c>
    </row>
    <row r="756" spans="2:55">
      <c r="B756" s="2">
        <v>13.9</v>
      </c>
      <c r="C756" s="2">
        <v>74</v>
      </c>
      <c r="D756" s="2">
        <v>9.4</v>
      </c>
      <c r="E756" s="2">
        <v>13.9</v>
      </c>
      <c r="F756" s="2">
        <v>8.3000000000000007</v>
      </c>
      <c r="G756" s="2">
        <v>14</v>
      </c>
      <c r="H756" s="2">
        <v>1010.6</v>
      </c>
      <c r="I756" s="2">
        <v>27840</v>
      </c>
      <c r="J756" s="2">
        <v>2</v>
      </c>
      <c r="K756" s="2">
        <v>0</v>
      </c>
      <c r="L756" s="2">
        <v>0</v>
      </c>
      <c r="M756" s="2">
        <v>0.2</v>
      </c>
      <c r="N756">
        <v>34</v>
      </c>
      <c r="O756">
        <v>760.7</v>
      </c>
      <c r="P756">
        <v>23.6</v>
      </c>
      <c r="Q756">
        <v>13.7</v>
      </c>
      <c r="R756" s="5"/>
      <c r="T756" s="13">
        <f t="shared" si="23"/>
        <v>23.6</v>
      </c>
      <c r="U756" s="13">
        <f t="shared" si="24"/>
        <v>4.7000000000000011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74</v>
      </c>
      <c r="AO756" s="2">
        <v>9.4</v>
      </c>
      <c r="AP756" s="2">
        <v>13.9</v>
      </c>
      <c r="AQ756" s="2">
        <v>8.3000000000000007</v>
      </c>
      <c r="AR756" s="2">
        <v>14</v>
      </c>
      <c r="AS756" s="2">
        <v>1010.6</v>
      </c>
      <c r="AT756" s="2">
        <v>27840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13.9</v>
      </c>
      <c r="C757" s="2">
        <v>75</v>
      </c>
      <c r="D757" s="2">
        <v>9.5</v>
      </c>
      <c r="E757" s="2">
        <v>13.9</v>
      </c>
      <c r="F757" s="2">
        <v>13</v>
      </c>
      <c r="G757" s="2">
        <v>14.8</v>
      </c>
      <c r="H757" s="2">
        <v>1010.8</v>
      </c>
      <c r="I757" s="2">
        <v>28170</v>
      </c>
      <c r="J757" s="2">
        <v>2</v>
      </c>
      <c r="K757" s="2">
        <v>0</v>
      </c>
      <c r="L757" s="2">
        <v>0</v>
      </c>
      <c r="M757" s="2">
        <v>0.2</v>
      </c>
      <c r="N757">
        <v>34</v>
      </c>
      <c r="O757">
        <v>760.7</v>
      </c>
      <c r="P757">
        <v>23.6</v>
      </c>
      <c r="Q757">
        <v>13.7</v>
      </c>
      <c r="R757" s="5"/>
      <c r="T757" s="13">
        <f t="shared" si="23"/>
        <v>23.6</v>
      </c>
      <c r="U757" s="13">
        <f t="shared" si="24"/>
        <v>4.7000000000000011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75</v>
      </c>
      <c r="AO757" s="2">
        <v>9.5</v>
      </c>
      <c r="AP757" s="2">
        <v>13.9</v>
      </c>
      <c r="AQ757" s="2">
        <v>13</v>
      </c>
      <c r="AR757" s="2">
        <v>14.8</v>
      </c>
      <c r="AS757" s="2">
        <v>1010.8</v>
      </c>
      <c r="AT757" s="2">
        <v>28170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13.9</v>
      </c>
      <c r="C758" s="2">
        <v>75</v>
      </c>
      <c r="D758" s="2">
        <v>9.5</v>
      </c>
      <c r="E758" s="2">
        <v>13.9</v>
      </c>
      <c r="F758" s="2">
        <v>16.600000000000001</v>
      </c>
      <c r="G758" s="2">
        <v>17.3</v>
      </c>
      <c r="H758" s="2">
        <v>1010.7</v>
      </c>
      <c r="I758" s="2">
        <v>28630</v>
      </c>
      <c r="J758" s="2">
        <v>2</v>
      </c>
      <c r="K758" s="2">
        <v>0</v>
      </c>
      <c r="L758" s="2">
        <v>0</v>
      </c>
      <c r="M758" s="2">
        <v>0.2</v>
      </c>
      <c r="N758">
        <v>34</v>
      </c>
      <c r="O758">
        <v>760.7</v>
      </c>
      <c r="P758">
        <v>23.7</v>
      </c>
      <c r="Q758">
        <v>13.7</v>
      </c>
      <c r="R758" s="5"/>
      <c r="T758" s="13">
        <f t="shared" si="23"/>
        <v>23.7</v>
      </c>
      <c r="U758" s="13">
        <f t="shared" si="24"/>
        <v>4.7999999999999989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16.600000000000001</v>
      </c>
      <c r="AR758" s="2">
        <v>17.3</v>
      </c>
      <c r="AS758" s="2">
        <v>1010.7</v>
      </c>
      <c r="AT758" s="2">
        <v>28630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23.7</v>
      </c>
      <c r="BB758">
        <v>13.7</v>
      </c>
      <c r="BC758" s="5">
        <v>0.51944444444444449</v>
      </c>
    </row>
    <row r="759" spans="2:55">
      <c r="B759" s="2">
        <v>13.9</v>
      </c>
      <c r="C759" s="2">
        <v>74</v>
      </c>
      <c r="D759" s="2">
        <v>9.4</v>
      </c>
      <c r="E759" s="2">
        <v>13.9</v>
      </c>
      <c r="F759" s="2">
        <v>14</v>
      </c>
      <c r="G759" s="2">
        <v>15.1</v>
      </c>
      <c r="H759" s="2">
        <v>1010.7</v>
      </c>
      <c r="I759" s="2">
        <v>29170</v>
      </c>
      <c r="J759" s="2">
        <v>2</v>
      </c>
      <c r="K759" s="2">
        <v>0</v>
      </c>
      <c r="L759" s="2">
        <v>0</v>
      </c>
      <c r="M759" s="2">
        <v>0.2</v>
      </c>
      <c r="N759">
        <v>34</v>
      </c>
      <c r="O759">
        <v>760.7</v>
      </c>
      <c r="P759">
        <v>23.7</v>
      </c>
      <c r="Q759">
        <v>13.7</v>
      </c>
      <c r="R759" s="5"/>
      <c r="T759" s="13">
        <f t="shared" si="23"/>
        <v>23.7</v>
      </c>
      <c r="U759" s="13">
        <f t="shared" si="24"/>
        <v>4.7999999999999989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74</v>
      </c>
      <c r="AO759" s="2">
        <v>9.4</v>
      </c>
      <c r="AP759" s="2">
        <v>13.9</v>
      </c>
      <c r="AQ759" s="2">
        <v>14</v>
      </c>
      <c r="AR759" s="2">
        <v>15.1</v>
      </c>
      <c r="AS759" s="2">
        <v>1010.7</v>
      </c>
      <c r="AT759" s="2">
        <v>29170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13.9</v>
      </c>
      <c r="C760" s="2">
        <v>74</v>
      </c>
      <c r="D760" s="2">
        <v>9.4</v>
      </c>
      <c r="E760" s="2">
        <v>13.9</v>
      </c>
      <c r="F760" s="2">
        <v>10.1</v>
      </c>
      <c r="G760" s="2">
        <v>16.2</v>
      </c>
      <c r="H760" s="2">
        <v>1010.6</v>
      </c>
      <c r="I760" s="2">
        <v>30100</v>
      </c>
      <c r="J760" s="2">
        <v>2</v>
      </c>
      <c r="K760" s="2">
        <v>0</v>
      </c>
      <c r="L760" s="2">
        <v>0</v>
      </c>
      <c r="M760" s="2">
        <v>0.2</v>
      </c>
      <c r="N760">
        <v>34</v>
      </c>
      <c r="O760">
        <v>760.7</v>
      </c>
      <c r="P760">
        <v>23.7</v>
      </c>
      <c r="Q760">
        <v>13.7</v>
      </c>
      <c r="R760" s="5"/>
      <c r="T760" s="13">
        <f t="shared" si="23"/>
        <v>23.7</v>
      </c>
      <c r="U760" s="13">
        <f t="shared" si="24"/>
        <v>4.7999999999999989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10.1</v>
      </c>
      <c r="AR760" s="2">
        <v>16.2</v>
      </c>
      <c r="AS760" s="2">
        <v>1010.6</v>
      </c>
      <c r="AT760" s="2">
        <v>30100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13.9</v>
      </c>
      <c r="C761" s="2">
        <v>74</v>
      </c>
      <c r="D761" s="2">
        <v>9.4</v>
      </c>
      <c r="E761" s="2">
        <v>13.9</v>
      </c>
      <c r="F761" s="2">
        <v>7.9</v>
      </c>
      <c r="G761" s="2">
        <v>10.4</v>
      </c>
      <c r="H761" s="2">
        <v>1010.6</v>
      </c>
      <c r="I761" s="2">
        <v>31190</v>
      </c>
      <c r="J761" s="2">
        <v>2</v>
      </c>
      <c r="K761" s="2">
        <v>0</v>
      </c>
      <c r="L761" s="2">
        <v>0</v>
      </c>
      <c r="M761" s="2">
        <v>0.2</v>
      </c>
      <c r="N761">
        <v>34</v>
      </c>
      <c r="O761">
        <v>760.7</v>
      </c>
      <c r="P761">
        <v>23.7</v>
      </c>
      <c r="Q761">
        <v>13.8</v>
      </c>
      <c r="R761" s="5"/>
      <c r="T761" s="13">
        <f t="shared" si="23"/>
        <v>23.7</v>
      </c>
      <c r="U761" s="13">
        <f t="shared" si="24"/>
        <v>4.7999999999999989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7.9</v>
      </c>
      <c r="AR761" s="2">
        <v>10.4</v>
      </c>
      <c r="AS761" s="2">
        <v>1010.6</v>
      </c>
      <c r="AT761" s="2">
        <v>31190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13.8</v>
      </c>
      <c r="BC761" s="5">
        <v>0.52152777777777781</v>
      </c>
    </row>
    <row r="762" spans="2:55">
      <c r="B762" s="2">
        <v>13.9</v>
      </c>
      <c r="C762" s="2">
        <v>74</v>
      </c>
      <c r="D762" s="2">
        <v>9.4</v>
      </c>
      <c r="E762" s="2">
        <v>13.9</v>
      </c>
      <c r="F762" s="2">
        <v>15.8</v>
      </c>
      <c r="G762" s="2">
        <v>26.6</v>
      </c>
      <c r="H762" s="2">
        <v>1010.6</v>
      </c>
      <c r="I762" s="2">
        <v>32760</v>
      </c>
      <c r="J762" s="2">
        <v>2</v>
      </c>
      <c r="K762" s="2">
        <v>0</v>
      </c>
      <c r="L762" s="2">
        <v>0</v>
      </c>
      <c r="M762" s="2">
        <v>0.2</v>
      </c>
      <c r="N762">
        <v>34</v>
      </c>
      <c r="O762">
        <v>760.7</v>
      </c>
      <c r="P762">
        <v>23.7</v>
      </c>
      <c r="Q762">
        <v>13.8</v>
      </c>
      <c r="R762" s="5"/>
      <c r="T762" s="13">
        <f t="shared" si="23"/>
        <v>23.7</v>
      </c>
      <c r="U762" s="13">
        <f t="shared" si="24"/>
        <v>4.7999999999999989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15.8</v>
      </c>
      <c r="AR762" s="2">
        <v>26.6</v>
      </c>
      <c r="AS762" s="2">
        <v>1010.6</v>
      </c>
      <c r="AT762" s="2">
        <v>32760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14</v>
      </c>
      <c r="C763" s="2">
        <v>74</v>
      </c>
      <c r="D763" s="2">
        <v>9.5</v>
      </c>
      <c r="E763" s="2">
        <v>14</v>
      </c>
      <c r="F763" s="2">
        <v>7.2</v>
      </c>
      <c r="G763" s="2">
        <v>17.600000000000001</v>
      </c>
      <c r="H763" s="2">
        <v>1010.9</v>
      </c>
      <c r="I763" s="2">
        <v>34320</v>
      </c>
      <c r="J763" s="2">
        <v>2</v>
      </c>
      <c r="K763" s="2">
        <v>0</v>
      </c>
      <c r="L763" s="2">
        <v>0</v>
      </c>
      <c r="M763" s="2">
        <v>0.2</v>
      </c>
      <c r="N763">
        <v>34</v>
      </c>
      <c r="O763">
        <v>760.7</v>
      </c>
      <c r="P763">
        <v>23.7</v>
      </c>
      <c r="Q763">
        <v>13.8</v>
      </c>
      <c r="R763" s="5"/>
      <c r="T763" s="13">
        <f t="shared" si="23"/>
        <v>23.7</v>
      </c>
      <c r="U763" s="13">
        <f t="shared" si="24"/>
        <v>4.6999999999999993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14</v>
      </c>
      <c r="AN763" s="2">
        <v>74</v>
      </c>
      <c r="AO763" s="2">
        <v>9.5</v>
      </c>
      <c r="AP763" s="2">
        <v>14</v>
      </c>
      <c r="AQ763" s="2">
        <v>7.2</v>
      </c>
      <c r="AR763" s="2">
        <v>17.600000000000001</v>
      </c>
      <c r="AS763" s="2">
        <v>1010.9</v>
      </c>
      <c r="AT763" s="2">
        <v>34320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14.1</v>
      </c>
      <c r="C764" s="2">
        <v>74</v>
      </c>
      <c r="D764" s="2">
        <v>9.6</v>
      </c>
      <c r="E764" s="2">
        <v>14.1</v>
      </c>
      <c r="F764" s="2">
        <v>7.9</v>
      </c>
      <c r="G764" s="2">
        <v>8.3000000000000007</v>
      </c>
      <c r="H764" s="2">
        <v>1010.7</v>
      </c>
      <c r="I764" s="2">
        <v>35710</v>
      </c>
      <c r="J764" s="2">
        <v>2</v>
      </c>
      <c r="K764" s="2">
        <v>0</v>
      </c>
      <c r="L764" s="2">
        <v>0</v>
      </c>
      <c r="M764" s="2">
        <v>0.2</v>
      </c>
      <c r="N764">
        <v>34</v>
      </c>
      <c r="O764">
        <v>760.7</v>
      </c>
      <c r="P764">
        <v>23.8</v>
      </c>
      <c r="Q764">
        <v>13.9</v>
      </c>
      <c r="R764" s="5"/>
      <c r="T764" s="13">
        <f t="shared" si="23"/>
        <v>23.8</v>
      </c>
      <c r="U764" s="13">
        <f t="shared" si="24"/>
        <v>4.7000000000000011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14.1</v>
      </c>
      <c r="AN764" s="2">
        <v>74</v>
      </c>
      <c r="AO764" s="2">
        <v>9.6</v>
      </c>
      <c r="AP764" s="2">
        <v>14.1</v>
      </c>
      <c r="AQ764" s="2">
        <v>7.9</v>
      </c>
      <c r="AR764" s="2">
        <v>8.3000000000000007</v>
      </c>
      <c r="AS764" s="2">
        <v>1010.7</v>
      </c>
      <c r="AT764" s="2">
        <v>35710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23.8</v>
      </c>
      <c r="BB764">
        <v>13.9</v>
      </c>
      <c r="BC764" s="5">
        <v>0.52361111111111114</v>
      </c>
    </row>
    <row r="765" spans="2:55">
      <c r="B765" s="2">
        <v>14.1</v>
      </c>
      <c r="C765" s="2">
        <v>74</v>
      </c>
      <c r="D765" s="2">
        <v>9.6</v>
      </c>
      <c r="E765" s="2">
        <v>14.1</v>
      </c>
      <c r="F765" s="2">
        <v>13</v>
      </c>
      <c r="G765" s="2">
        <v>15.5</v>
      </c>
      <c r="H765" s="2">
        <v>1010.7</v>
      </c>
      <c r="I765" s="2">
        <v>34680</v>
      </c>
      <c r="J765" s="2">
        <v>2</v>
      </c>
      <c r="K765" s="2">
        <v>0</v>
      </c>
      <c r="L765" s="2">
        <v>0</v>
      </c>
      <c r="M765" s="2">
        <v>0.2</v>
      </c>
      <c r="N765">
        <v>34</v>
      </c>
      <c r="O765">
        <v>760.7</v>
      </c>
      <c r="P765">
        <v>23.9</v>
      </c>
      <c r="Q765">
        <v>13.9</v>
      </c>
      <c r="R765" s="5"/>
      <c r="T765" s="13">
        <f t="shared" si="23"/>
        <v>23.9</v>
      </c>
      <c r="U765" s="13">
        <f t="shared" si="24"/>
        <v>4.7999999999999989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13</v>
      </c>
      <c r="AR765" s="2">
        <v>15.5</v>
      </c>
      <c r="AS765" s="2">
        <v>1010.7</v>
      </c>
      <c r="AT765" s="2">
        <v>34680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23.9</v>
      </c>
      <c r="BB765">
        <v>13.9</v>
      </c>
      <c r="BC765" s="5">
        <v>0.52430555555555558</v>
      </c>
    </row>
    <row r="766" spans="2:55">
      <c r="B766" s="2">
        <v>14.2</v>
      </c>
      <c r="C766" s="2">
        <v>73</v>
      </c>
      <c r="D766" s="2">
        <v>9.4</v>
      </c>
      <c r="E766" s="2">
        <v>14.2</v>
      </c>
      <c r="F766" s="2">
        <v>10.4</v>
      </c>
      <c r="G766" s="2">
        <v>12.6</v>
      </c>
      <c r="H766" s="2">
        <v>1011</v>
      </c>
      <c r="I766" s="2">
        <v>37540</v>
      </c>
      <c r="J766" s="2">
        <v>2</v>
      </c>
      <c r="K766" s="2">
        <v>0</v>
      </c>
      <c r="L766" s="2">
        <v>0</v>
      </c>
      <c r="M766" s="2">
        <v>0.2</v>
      </c>
      <c r="N766">
        <v>34</v>
      </c>
      <c r="O766">
        <v>760.7</v>
      </c>
      <c r="P766">
        <v>24.1</v>
      </c>
      <c r="Q766">
        <v>14</v>
      </c>
      <c r="R766" s="5"/>
      <c r="T766" s="13">
        <f t="shared" si="23"/>
        <v>24.1</v>
      </c>
      <c r="U766" s="13">
        <f t="shared" si="24"/>
        <v>4.9000000000000021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14.2</v>
      </c>
      <c r="AN766" s="2">
        <v>73</v>
      </c>
      <c r="AO766" s="2">
        <v>9.4</v>
      </c>
      <c r="AP766" s="2">
        <v>14.2</v>
      </c>
      <c r="AQ766" s="2">
        <v>10.4</v>
      </c>
      <c r="AR766" s="2">
        <v>12.6</v>
      </c>
      <c r="AS766" s="2">
        <v>1011</v>
      </c>
      <c r="AT766" s="2">
        <v>37540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24.1</v>
      </c>
      <c r="BB766">
        <v>14</v>
      </c>
      <c r="BC766" s="5">
        <v>0.52500000000000002</v>
      </c>
    </row>
    <row r="767" spans="2:55">
      <c r="B767" s="2">
        <v>14.3</v>
      </c>
      <c r="C767" s="2">
        <v>73</v>
      </c>
      <c r="D767" s="2">
        <v>9.5</v>
      </c>
      <c r="E767" s="2">
        <v>14.3</v>
      </c>
      <c r="F767" s="2">
        <v>3.6</v>
      </c>
      <c r="G767" s="2">
        <v>17.3</v>
      </c>
      <c r="H767" s="2">
        <v>1010.7</v>
      </c>
      <c r="I767" s="2">
        <v>38940</v>
      </c>
      <c r="J767" s="2">
        <v>2</v>
      </c>
      <c r="K767" s="2">
        <v>0</v>
      </c>
      <c r="L767" s="2">
        <v>0</v>
      </c>
      <c r="M767" s="2">
        <v>0.2</v>
      </c>
      <c r="N767">
        <v>34</v>
      </c>
      <c r="O767">
        <v>760.7</v>
      </c>
      <c r="P767">
        <v>24.4</v>
      </c>
      <c r="Q767">
        <v>14.1</v>
      </c>
      <c r="R767" s="5"/>
      <c r="T767" s="13">
        <f t="shared" si="23"/>
        <v>24.4</v>
      </c>
      <c r="U767" s="13">
        <f t="shared" si="24"/>
        <v>5.0999999999999979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14.3</v>
      </c>
      <c r="AN767" s="2">
        <v>73</v>
      </c>
      <c r="AO767" s="2">
        <v>9.5</v>
      </c>
      <c r="AP767" s="2">
        <v>14.3</v>
      </c>
      <c r="AQ767" s="2">
        <v>3.6</v>
      </c>
      <c r="AR767" s="2">
        <v>17.3</v>
      </c>
      <c r="AS767" s="2">
        <v>1010.7</v>
      </c>
      <c r="AT767" s="2">
        <v>38940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24.4</v>
      </c>
      <c r="BB767">
        <v>14.1</v>
      </c>
      <c r="BC767" s="5">
        <v>0.52569444444444446</v>
      </c>
    </row>
    <row r="768" spans="2:55">
      <c r="B768" s="2">
        <v>14.3</v>
      </c>
      <c r="C768" s="2">
        <v>73</v>
      </c>
      <c r="D768" s="2">
        <v>9.5</v>
      </c>
      <c r="E768" s="2">
        <v>14.3</v>
      </c>
      <c r="F768" s="2">
        <v>7.6</v>
      </c>
      <c r="G768" s="2">
        <v>17.600000000000001</v>
      </c>
      <c r="H768" s="2">
        <v>1010.5</v>
      </c>
      <c r="I768" s="2">
        <v>21420</v>
      </c>
      <c r="J768" s="2">
        <v>1</v>
      </c>
      <c r="K768" s="2">
        <v>0</v>
      </c>
      <c r="L768" s="2">
        <v>0</v>
      </c>
      <c r="M768" s="2">
        <v>0.2</v>
      </c>
      <c r="N768">
        <v>34</v>
      </c>
      <c r="O768">
        <v>760.7</v>
      </c>
      <c r="P768">
        <v>24.6</v>
      </c>
      <c r="Q768">
        <v>14.3</v>
      </c>
      <c r="R768" s="5"/>
      <c r="T768" s="13">
        <f t="shared" si="23"/>
        <v>24.6</v>
      </c>
      <c r="U768" s="13">
        <f t="shared" si="24"/>
        <v>5.3000000000000007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7.6</v>
      </c>
      <c r="AR768" s="2">
        <v>17.600000000000001</v>
      </c>
      <c r="AS768" s="2">
        <v>1010.5</v>
      </c>
      <c r="AT768" s="2">
        <v>21420</v>
      </c>
      <c r="AU768" s="2">
        <v>1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24.6</v>
      </c>
      <c r="BB768">
        <v>14.3</v>
      </c>
      <c r="BC768" s="5">
        <v>0.52638888888888891</v>
      </c>
    </row>
    <row r="769" spans="2:55">
      <c r="B769" s="2">
        <v>14.2</v>
      </c>
      <c r="C769" s="2">
        <v>73</v>
      </c>
      <c r="D769" s="2">
        <v>9.4</v>
      </c>
      <c r="E769" s="2">
        <v>14.2</v>
      </c>
      <c r="F769" s="2">
        <v>13</v>
      </c>
      <c r="G769" s="2">
        <v>17.600000000000001</v>
      </c>
      <c r="H769" s="2">
        <v>1010.4</v>
      </c>
      <c r="I769" s="2">
        <v>15830</v>
      </c>
      <c r="J769" s="2">
        <v>1</v>
      </c>
      <c r="K769" s="2">
        <v>0</v>
      </c>
      <c r="L769" s="2">
        <v>0</v>
      </c>
      <c r="M769" s="2">
        <v>0.2</v>
      </c>
      <c r="N769">
        <v>34</v>
      </c>
      <c r="O769">
        <v>760.7</v>
      </c>
      <c r="P769">
        <v>24.9</v>
      </c>
      <c r="Q769">
        <v>14.4</v>
      </c>
      <c r="R769" s="5"/>
      <c r="T769" s="13">
        <f t="shared" si="23"/>
        <v>24.9</v>
      </c>
      <c r="U769" s="13">
        <f t="shared" si="24"/>
        <v>5.6999999999999993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14.2</v>
      </c>
      <c r="AN769" s="2">
        <v>73</v>
      </c>
      <c r="AO769" s="2">
        <v>9.4</v>
      </c>
      <c r="AP769" s="2">
        <v>14.2</v>
      </c>
      <c r="AQ769" s="2">
        <v>13</v>
      </c>
      <c r="AR769" s="2">
        <v>17.600000000000001</v>
      </c>
      <c r="AS769" s="2">
        <v>1010.4</v>
      </c>
      <c r="AT769" s="2">
        <v>15830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24.9</v>
      </c>
      <c r="BB769">
        <v>14.4</v>
      </c>
      <c r="BC769" s="5">
        <v>0.52708333333333335</v>
      </c>
    </row>
    <row r="770" spans="2:55">
      <c r="B770" s="2">
        <v>14</v>
      </c>
      <c r="C770" s="2">
        <v>74</v>
      </c>
      <c r="D770" s="2">
        <v>9.5</v>
      </c>
      <c r="E770" s="2">
        <v>14</v>
      </c>
      <c r="F770" s="2">
        <v>9</v>
      </c>
      <c r="G770" s="2">
        <v>12.2</v>
      </c>
      <c r="H770" s="2">
        <v>1010.7</v>
      </c>
      <c r="I770" s="2">
        <v>17520</v>
      </c>
      <c r="J770" s="2">
        <v>1</v>
      </c>
      <c r="K770" s="2">
        <v>0</v>
      </c>
      <c r="L770" s="2">
        <v>0</v>
      </c>
      <c r="M770" s="2">
        <v>0.2</v>
      </c>
      <c r="N770">
        <v>34</v>
      </c>
      <c r="O770">
        <v>760.7</v>
      </c>
      <c r="P770">
        <v>25</v>
      </c>
      <c r="Q770">
        <v>14.5</v>
      </c>
      <c r="R770" s="5"/>
      <c r="T770" s="13">
        <f t="shared" si="23"/>
        <v>25</v>
      </c>
      <c r="U770" s="13">
        <f t="shared" si="24"/>
        <v>6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</v>
      </c>
      <c r="AN770" s="2">
        <v>74</v>
      </c>
      <c r="AO770" s="2">
        <v>9.5</v>
      </c>
      <c r="AP770" s="2">
        <v>14</v>
      </c>
      <c r="AQ770" s="2">
        <v>9</v>
      </c>
      <c r="AR770" s="2">
        <v>12.2</v>
      </c>
      <c r="AS770" s="2">
        <v>1010.7</v>
      </c>
      <c r="AT770" s="2">
        <v>17520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25</v>
      </c>
      <c r="BB770">
        <v>14.5</v>
      </c>
      <c r="BC770" s="5">
        <v>0.52777777777777779</v>
      </c>
    </row>
    <row r="771" spans="2:55">
      <c r="B771" s="2">
        <v>13.9</v>
      </c>
      <c r="C771" s="2">
        <v>74</v>
      </c>
      <c r="D771" s="2">
        <v>9.4</v>
      </c>
      <c r="E771" s="2">
        <v>13.9</v>
      </c>
      <c r="F771" s="2">
        <v>9.4</v>
      </c>
      <c r="G771" s="2">
        <v>12.6</v>
      </c>
      <c r="H771" s="2">
        <v>1010.8</v>
      </c>
      <c r="I771" s="2">
        <v>29480</v>
      </c>
      <c r="J771" s="2">
        <v>2</v>
      </c>
      <c r="K771" s="2">
        <v>0</v>
      </c>
      <c r="L771" s="2">
        <v>0</v>
      </c>
      <c r="M771" s="2">
        <v>0.2</v>
      </c>
      <c r="N771">
        <v>34</v>
      </c>
      <c r="O771">
        <v>760.7</v>
      </c>
      <c r="P771">
        <v>25</v>
      </c>
      <c r="Q771">
        <v>14.7</v>
      </c>
      <c r="R771" s="5"/>
      <c r="T771" s="13">
        <f t="shared" si="23"/>
        <v>25</v>
      </c>
      <c r="U771" s="13">
        <f t="shared" si="24"/>
        <v>6.1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13.9</v>
      </c>
      <c r="AN771" s="2">
        <v>74</v>
      </c>
      <c r="AO771" s="2">
        <v>9.4</v>
      </c>
      <c r="AP771" s="2">
        <v>13.9</v>
      </c>
      <c r="AQ771" s="2">
        <v>9.4</v>
      </c>
      <c r="AR771" s="2">
        <v>12.6</v>
      </c>
      <c r="AS771" s="2">
        <v>1010.8</v>
      </c>
      <c r="AT771" s="2">
        <v>29480</v>
      </c>
      <c r="AU771" s="2">
        <v>2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14.7</v>
      </c>
      <c r="BC771" s="5">
        <v>0.52847222222222223</v>
      </c>
    </row>
    <row r="772" spans="2:55">
      <c r="B772" s="2">
        <v>13.9</v>
      </c>
      <c r="C772" s="2">
        <v>74</v>
      </c>
      <c r="D772" s="2">
        <v>9.4</v>
      </c>
      <c r="E772" s="2">
        <v>13.9</v>
      </c>
      <c r="F772" s="2">
        <v>9</v>
      </c>
      <c r="G772" s="2">
        <v>12.2</v>
      </c>
      <c r="H772" s="2">
        <v>1010.8</v>
      </c>
      <c r="I772" s="2">
        <v>24330</v>
      </c>
      <c r="J772" s="2">
        <v>1</v>
      </c>
      <c r="K772" s="2">
        <v>0</v>
      </c>
      <c r="L772" s="2">
        <v>0</v>
      </c>
      <c r="M772" s="2">
        <v>0.2</v>
      </c>
      <c r="N772">
        <v>34</v>
      </c>
      <c r="O772">
        <v>760.7</v>
      </c>
      <c r="P772">
        <v>24.6</v>
      </c>
      <c r="Q772">
        <v>14.9</v>
      </c>
      <c r="R772" s="5"/>
      <c r="T772" s="13">
        <f t="shared" si="23"/>
        <v>24.6</v>
      </c>
      <c r="U772" s="13">
        <f t="shared" si="24"/>
        <v>5.7000000000000011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</v>
      </c>
      <c r="AR772" s="2">
        <v>12.2</v>
      </c>
      <c r="AS772" s="2">
        <v>1010.8</v>
      </c>
      <c r="AT772" s="2">
        <v>24330</v>
      </c>
      <c r="AU772" s="2">
        <v>1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24.6</v>
      </c>
      <c r="BB772">
        <v>14.9</v>
      </c>
      <c r="BC772" s="5">
        <v>0.52916666666666667</v>
      </c>
    </row>
    <row r="773" spans="2:55">
      <c r="B773" s="2">
        <v>13.9</v>
      </c>
      <c r="C773" s="2">
        <v>74</v>
      </c>
      <c r="D773" s="2">
        <v>9.4</v>
      </c>
      <c r="E773" s="2">
        <v>13.9</v>
      </c>
      <c r="F773" s="2">
        <v>9.6999999999999993</v>
      </c>
      <c r="G773" s="2">
        <v>9.6999999999999993</v>
      </c>
      <c r="H773" s="2">
        <v>1010.7</v>
      </c>
      <c r="I773" s="2">
        <v>28320</v>
      </c>
      <c r="J773" s="2">
        <v>2</v>
      </c>
      <c r="K773" s="2">
        <v>0</v>
      </c>
      <c r="L773" s="2">
        <v>0</v>
      </c>
      <c r="M773" s="2">
        <v>0.2</v>
      </c>
      <c r="N773">
        <v>34</v>
      </c>
      <c r="O773">
        <v>760.7</v>
      </c>
      <c r="P773">
        <v>24.2</v>
      </c>
      <c r="Q773">
        <v>15</v>
      </c>
      <c r="R773" s="5"/>
      <c r="T773" s="13">
        <f t="shared" si="23"/>
        <v>24.2</v>
      </c>
      <c r="U773" s="13">
        <f t="shared" si="24"/>
        <v>5.2999999999999989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9.6999999999999993</v>
      </c>
      <c r="AR773" s="2">
        <v>9.6999999999999993</v>
      </c>
      <c r="AS773" s="2">
        <v>1010.7</v>
      </c>
      <c r="AT773" s="2">
        <v>28320</v>
      </c>
      <c r="AU773" s="2">
        <v>2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24.2</v>
      </c>
      <c r="BB773">
        <v>15</v>
      </c>
      <c r="BC773" s="5">
        <v>0.52986111111111112</v>
      </c>
    </row>
    <row r="774" spans="2:55">
      <c r="B774" s="2">
        <v>13.9</v>
      </c>
      <c r="C774" s="2">
        <v>74</v>
      </c>
      <c r="D774" s="2">
        <v>9.4</v>
      </c>
      <c r="E774" s="2">
        <v>13.9</v>
      </c>
      <c r="F774" s="2">
        <v>7.9</v>
      </c>
      <c r="G774" s="2">
        <v>11.2</v>
      </c>
      <c r="H774" s="2">
        <v>1010.7</v>
      </c>
      <c r="I774" s="2">
        <v>42720</v>
      </c>
      <c r="J774" s="2">
        <v>3</v>
      </c>
      <c r="K774" s="2">
        <v>0</v>
      </c>
      <c r="L774" s="2">
        <v>0</v>
      </c>
      <c r="M774" s="2">
        <v>0.2</v>
      </c>
      <c r="N774">
        <v>34</v>
      </c>
      <c r="O774">
        <v>760.7</v>
      </c>
      <c r="P774">
        <v>23.9</v>
      </c>
      <c r="Q774">
        <v>15.2</v>
      </c>
      <c r="R774" s="5"/>
      <c r="T774" s="13">
        <f t="shared" si="23"/>
        <v>23.9</v>
      </c>
      <c r="U774" s="13">
        <f t="shared" si="24"/>
        <v>4.9999999999999982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7.9</v>
      </c>
      <c r="AR774" s="2">
        <v>11.2</v>
      </c>
      <c r="AS774" s="2">
        <v>1010.7</v>
      </c>
      <c r="AT774" s="2">
        <v>42720</v>
      </c>
      <c r="AU774" s="2">
        <v>3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23.9</v>
      </c>
      <c r="BB774">
        <v>15.2</v>
      </c>
      <c r="BC774" s="5">
        <v>0.53055555555555556</v>
      </c>
    </row>
    <row r="775" spans="2:55">
      <c r="B775" s="2">
        <v>14.1</v>
      </c>
      <c r="C775" s="2">
        <v>73</v>
      </c>
      <c r="D775" s="2">
        <v>9.3000000000000007</v>
      </c>
      <c r="E775" s="2">
        <v>14.1</v>
      </c>
      <c r="F775" s="2">
        <v>7.6</v>
      </c>
      <c r="G775" s="2">
        <v>11.5</v>
      </c>
      <c r="H775" s="2">
        <v>1010.7</v>
      </c>
      <c r="I775" s="2">
        <v>40810</v>
      </c>
      <c r="J775" s="2">
        <v>2</v>
      </c>
      <c r="K775" s="2">
        <v>0</v>
      </c>
      <c r="L775" s="2">
        <v>0</v>
      </c>
      <c r="M775" s="2">
        <v>0.2</v>
      </c>
      <c r="N775">
        <v>34</v>
      </c>
      <c r="O775">
        <v>760.7</v>
      </c>
      <c r="P775">
        <v>23.6</v>
      </c>
      <c r="Q775">
        <v>15.3</v>
      </c>
      <c r="R775" s="5"/>
      <c r="T775" s="13">
        <f t="shared" si="23"/>
        <v>23.6</v>
      </c>
      <c r="U775" s="13">
        <f t="shared" si="24"/>
        <v>4.5000000000000018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14.1</v>
      </c>
      <c r="AN775" s="2">
        <v>73</v>
      </c>
      <c r="AO775" s="2">
        <v>9.3000000000000007</v>
      </c>
      <c r="AP775" s="2">
        <v>14.1</v>
      </c>
      <c r="AQ775" s="2">
        <v>7.6</v>
      </c>
      <c r="AR775" s="2">
        <v>11.5</v>
      </c>
      <c r="AS775" s="2">
        <v>1010.7</v>
      </c>
      <c r="AT775" s="2">
        <v>40810</v>
      </c>
      <c r="AU775" s="2">
        <v>2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23.6</v>
      </c>
      <c r="BB775">
        <v>15.3</v>
      </c>
      <c r="BC775" s="5">
        <v>0.53125</v>
      </c>
    </row>
    <row r="776" spans="2:55">
      <c r="B776" s="2">
        <v>14.2</v>
      </c>
      <c r="C776" s="2">
        <v>73</v>
      </c>
      <c r="D776" s="2">
        <v>9.4</v>
      </c>
      <c r="E776" s="2">
        <v>14.2</v>
      </c>
      <c r="F776" s="2">
        <v>9.6999999999999993</v>
      </c>
      <c r="G776" s="2">
        <v>19.100000000000001</v>
      </c>
      <c r="H776" s="2">
        <v>1010.8</v>
      </c>
      <c r="I776" s="2">
        <v>30780</v>
      </c>
      <c r="J776" s="2">
        <v>2</v>
      </c>
      <c r="K776" s="2">
        <v>0</v>
      </c>
      <c r="L776" s="2">
        <v>0</v>
      </c>
      <c r="M776" s="2">
        <v>0.2</v>
      </c>
      <c r="N776">
        <v>34</v>
      </c>
      <c r="O776">
        <v>760.7</v>
      </c>
      <c r="P776">
        <v>23.5</v>
      </c>
      <c r="Q776">
        <v>15.5</v>
      </c>
      <c r="R776" s="5"/>
      <c r="T776" s="13">
        <f t="shared" si="23"/>
        <v>23.5</v>
      </c>
      <c r="U776" s="13">
        <f t="shared" si="24"/>
        <v>4.3000000000000007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14.2</v>
      </c>
      <c r="AN776" s="2">
        <v>73</v>
      </c>
      <c r="AO776" s="2">
        <v>9.4</v>
      </c>
      <c r="AP776" s="2">
        <v>14.2</v>
      </c>
      <c r="AQ776" s="2">
        <v>9.6999999999999993</v>
      </c>
      <c r="AR776" s="2">
        <v>19.100000000000001</v>
      </c>
      <c r="AS776" s="2">
        <v>1010.8</v>
      </c>
      <c r="AT776" s="2">
        <v>30780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23.5</v>
      </c>
      <c r="BB776">
        <v>15.5</v>
      </c>
      <c r="BC776" s="5">
        <v>0.53194444444444444</v>
      </c>
    </row>
    <row r="777" spans="2:55">
      <c r="B777" s="2">
        <v>14.3</v>
      </c>
      <c r="C777" s="2">
        <v>73</v>
      </c>
      <c r="D777" s="2">
        <v>9.5</v>
      </c>
      <c r="E777" s="2">
        <v>14.3</v>
      </c>
      <c r="F777" s="2">
        <v>9</v>
      </c>
      <c r="G777" s="2">
        <v>23.4</v>
      </c>
      <c r="H777" s="2">
        <v>1010.7</v>
      </c>
      <c r="I777" s="2">
        <v>22620</v>
      </c>
      <c r="J777" s="2">
        <v>1</v>
      </c>
      <c r="K777" s="2">
        <v>0</v>
      </c>
      <c r="L777" s="2">
        <v>0</v>
      </c>
      <c r="M777" s="2">
        <v>0.2</v>
      </c>
      <c r="N777">
        <v>34</v>
      </c>
      <c r="O777">
        <v>760.7</v>
      </c>
      <c r="P777">
        <v>23.6</v>
      </c>
      <c r="Q777">
        <v>15.7</v>
      </c>
      <c r="R777" s="5"/>
      <c r="T777" s="13">
        <f t="shared" si="23"/>
        <v>23.6</v>
      </c>
      <c r="U777" s="13">
        <f t="shared" si="24"/>
        <v>4.3000000000000007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14.3</v>
      </c>
      <c r="AN777" s="2">
        <v>73</v>
      </c>
      <c r="AO777" s="2">
        <v>9.5</v>
      </c>
      <c r="AP777" s="2">
        <v>14.3</v>
      </c>
      <c r="AQ777" s="2">
        <v>9</v>
      </c>
      <c r="AR777" s="2">
        <v>23.4</v>
      </c>
      <c r="AS777" s="2">
        <v>1010.7</v>
      </c>
      <c r="AT777" s="2">
        <v>22620</v>
      </c>
      <c r="AU777" s="2">
        <v>1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23.6</v>
      </c>
      <c r="BB777">
        <v>15.7</v>
      </c>
      <c r="BC777" s="5">
        <v>0.53263888888888888</v>
      </c>
    </row>
    <row r="778" spans="2:55">
      <c r="B778" s="2">
        <v>14.2</v>
      </c>
      <c r="C778" s="2">
        <v>73</v>
      </c>
      <c r="D778" s="2">
        <v>9.4</v>
      </c>
      <c r="E778" s="2">
        <v>14.2</v>
      </c>
      <c r="F778" s="2">
        <v>10.4</v>
      </c>
      <c r="G778" s="2">
        <v>16.600000000000001</v>
      </c>
      <c r="H778" s="2">
        <v>1010.9</v>
      </c>
      <c r="I778" s="2">
        <v>19920</v>
      </c>
      <c r="J778" s="2">
        <v>1</v>
      </c>
      <c r="K778" s="2">
        <v>0</v>
      </c>
      <c r="L778" s="2">
        <v>0</v>
      </c>
      <c r="M778" s="2">
        <v>0.2</v>
      </c>
      <c r="N778">
        <v>34</v>
      </c>
      <c r="O778">
        <v>760.7</v>
      </c>
      <c r="P778">
        <v>23.8</v>
      </c>
      <c r="Q778">
        <v>15.9</v>
      </c>
      <c r="R778" s="5"/>
      <c r="T778" s="13">
        <f t="shared" si="23"/>
        <v>23.8</v>
      </c>
      <c r="U778" s="13">
        <f t="shared" si="24"/>
        <v>4.6000000000000014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14.2</v>
      </c>
      <c r="AN778" s="2">
        <v>73</v>
      </c>
      <c r="AO778" s="2">
        <v>9.4</v>
      </c>
      <c r="AP778" s="2">
        <v>14.2</v>
      </c>
      <c r="AQ778" s="2">
        <v>10.4</v>
      </c>
      <c r="AR778" s="2">
        <v>16.600000000000001</v>
      </c>
      <c r="AS778" s="2">
        <v>1010.9</v>
      </c>
      <c r="AT778" s="2">
        <v>19920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23.8</v>
      </c>
      <c r="BB778">
        <v>15.9</v>
      </c>
      <c r="BC778" s="5">
        <v>0.53333333333333333</v>
      </c>
    </row>
    <row r="779" spans="2:55">
      <c r="B779" s="2">
        <v>14.1</v>
      </c>
      <c r="C779" s="2">
        <v>73</v>
      </c>
      <c r="D779" s="2">
        <v>9.3000000000000007</v>
      </c>
      <c r="E779" s="2">
        <v>14.1</v>
      </c>
      <c r="F779" s="2">
        <v>6.1</v>
      </c>
      <c r="G779" s="2">
        <v>18.7</v>
      </c>
      <c r="H779" s="2">
        <v>1010.7</v>
      </c>
      <c r="I779" s="2">
        <v>17810</v>
      </c>
      <c r="J779" s="2">
        <v>1</v>
      </c>
      <c r="K779" s="2">
        <v>0</v>
      </c>
      <c r="L779" s="2">
        <v>0</v>
      </c>
      <c r="M779" s="2">
        <v>0.2</v>
      </c>
      <c r="N779">
        <v>34</v>
      </c>
      <c r="O779">
        <v>760.7</v>
      </c>
      <c r="P779">
        <v>23.8</v>
      </c>
      <c r="Q779">
        <v>15.9</v>
      </c>
      <c r="R779" s="5"/>
      <c r="T779" s="13">
        <f t="shared" si="23"/>
        <v>23.8</v>
      </c>
      <c r="U779" s="13">
        <f t="shared" si="24"/>
        <v>4.7000000000000011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14.1</v>
      </c>
      <c r="AN779" s="2">
        <v>73</v>
      </c>
      <c r="AO779" s="2">
        <v>9.3000000000000007</v>
      </c>
      <c r="AP779" s="2">
        <v>14.1</v>
      </c>
      <c r="AQ779" s="2">
        <v>6.1</v>
      </c>
      <c r="AR779" s="2">
        <v>18.7</v>
      </c>
      <c r="AS779" s="2">
        <v>1010.7</v>
      </c>
      <c r="AT779" s="2">
        <v>17810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14</v>
      </c>
      <c r="C780" s="2">
        <v>73</v>
      </c>
      <c r="D780" s="2">
        <v>9.3000000000000007</v>
      </c>
      <c r="E780" s="2">
        <v>14</v>
      </c>
      <c r="F780" s="2">
        <v>20.2</v>
      </c>
      <c r="G780" s="2">
        <v>22.7</v>
      </c>
      <c r="H780" s="2">
        <v>1010.6</v>
      </c>
      <c r="I780" s="2">
        <v>16280</v>
      </c>
      <c r="J780" s="2">
        <v>1</v>
      </c>
      <c r="K780" s="2">
        <v>0</v>
      </c>
      <c r="L780" s="2">
        <v>0</v>
      </c>
      <c r="M780" s="2">
        <v>0.2</v>
      </c>
      <c r="N780">
        <v>34</v>
      </c>
      <c r="O780">
        <v>760.7</v>
      </c>
      <c r="P780">
        <v>23.7</v>
      </c>
      <c r="Q780">
        <v>16.100000000000001</v>
      </c>
      <c r="R780" s="5"/>
      <c r="T780" s="13">
        <f t="shared" si="23"/>
        <v>23.7</v>
      </c>
      <c r="U780" s="13">
        <f t="shared" si="24"/>
        <v>4.6999999999999993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</v>
      </c>
      <c r="AN780" s="2">
        <v>73</v>
      </c>
      <c r="AO780" s="2">
        <v>9.3000000000000007</v>
      </c>
      <c r="AP780" s="2">
        <v>14</v>
      </c>
      <c r="AQ780" s="2">
        <v>20.2</v>
      </c>
      <c r="AR780" s="2">
        <v>22.7</v>
      </c>
      <c r="AS780" s="2">
        <v>1010.6</v>
      </c>
      <c r="AT780" s="2">
        <v>16280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23.7</v>
      </c>
      <c r="BB780">
        <v>16.100000000000001</v>
      </c>
      <c r="BC780" s="5">
        <v>0.53472222222222221</v>
      </c>
    </row>
    <row r="781" spans="2:55">
      <c r="B781" s="2">
        <v>13.9</v>
      </c>
      <c r="C781" s="2">
        <v>74</v>
      </c>
      <c r="D781" s="2">
        <v>9.4</v>
      </c>
      <c r="E781" s="2">
        <v>13.9</v>
      </c>
      <c r="F781" s="2">
        <v>10.4</v>
      </c>
      <c r="G781" s="2">
        <v>12.2</v>
      </c>
      <c r="H781" s="2">
        <v>1010.6</v>
      </c>
      <c r="I781" s="2">
        <v>15400</v>
      </c>
      <c r="J781" s="2">
        <v>1</v>
      </c>
      <c r="K781" s="2">
        <v>0</v>
      </c>
      <c r="L781" s="2">
        <v>0</v>
      </c>
      <c r="M781" s="2">
        <v>0.2</v>
      </c>
      <c r="N781">
        <v>34</v>
      </c>
      <c r="O781">
        <v>760.7</v>
      </c>
      <c r="P781">
        <v>23.4</v>
      </c>
      <c r="Q781">
        <v>16.3</v>
      </c>
      <c r="R781" s="5"/>
      <c r="T781" s="13">
        <f t="shared" si="23"/>
        <v>23.4</v>
      </c>
      <c r="U781" s="13">
        <f t="shared" si="24"/>
        <v>4.4999999999999982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13.9</v>
      </c>
      <c r="AN781" s="2">
        <v>74</v>
      </c>
      <c r="AO781" s="2">
        <v>9.4</v>
      </c>
      <c r="AP781" s="2">
        <v>13.9</v>
      </c>
      <c r="AQ781" s="2">
        <v>10.4</v>
      </c>
      <c r="AR781" s="2">
        <v>12.2</v>
      </c>
      <c r="AS781" s="2">
        <v>1010.6</v>
      </c>
      <c r="AT781" s="2">
        <v>15400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23.4</v>
      </c>
      <c r="BB781">
        <v>16.3</v>
      </c>
      <c r="BC781" s="5">
        <v>0.53541666666666665</v>
      </c>
    </row>
    <row r="782" spans="2:55">
      <c r="B782" s="2">
        <v>13.9</v>
      </c>
      <c r="C782" s="2">
        <v>74</v>
      </c>
      <c r="D782" s="2">
        <v>9.4</v>
      </c>
      <c r="E782" s="2">
        <v>13.9</v>
      </c>
      <c r="F782" s="2">
        <v>11.9</v>
      </c>
      <c r="G782" s="2">
        <v>14.4</v>
      </c>
      <c r="H782" s="2">
        <v>1010.7</v>
      </c>
      <c r="I782" s="2">
        <v>15500</v>
      </c>
      <c r="J782" s="2">
        <v>1</v>
      </c>
      <c r="K782" s="2">
        <v>0</v>
      </c>
      <c r="L782" s="2">
        <v>0</v>
      </c>
      <c r="M782" s="2">
        <v>0.2</v>
      </c>
      <c r="N782">
        <v>34</v>
      </c>
      <c r="O782">
        <v>760.7</v>
      </c>
      <c r="P782">
        <v>23</v>
      </c>
      <c r="Q782">
        <v>16.5</v>
      </c>
      <c r="R782" s="5"/>
      <c r="T782" s="13">
        <f t="shared" si="23"/>
        <v>23</v>
      </c>
      <c r="U782" s="13">
        <f t="shared" si="24"/>
        <v>4.0999999999999996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11.9</v>
      </c>
      <c r="AR782" s="2">
        <v>14.4</v>
      </c>
      <c r="AS782" s="2">
        <v>1010.7</v>
      </c>
      <c r="AT782" s="2">
        <v>15500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</v>
      </c>
      <c r="BB782">
        <v>16.5</v>
      </c>
      <c r="BC782" s="5">
        <v>0.53611111111111109</v>
      </c>
    </row>
    <row r="783" spans="2:55">
      <c r="B783" s="2">
        <v>13.8</v>
      </c>
      <c r="C783" s="2">
        <v>74</v>
      </c>
      <c r="D783" s="2">
        <v>9.3000000000000007</v>
      </c>
      <c r="E783" s="2">
        <v>13.8</v>
      </c>
      <c r="F783" s="2">
        <v>16.600000000000001</v>
      </c>
      <c r="G783" s="2">
        <v>17.600000000000001</v>
      </c>
      <c r="H783" s="2">
        <v>1010.6</v>
      </c>
      <c r="I783" s="2">
        <v>15610</v>
      </c>
      <c r="J783" s="2">
        <v>1</v>
      </c>
      <c r="K783" s="2">
        <v>0</v>
      </c>
      <c r="L783" s="2">
        <v>0</v>
      </c>
      <c r="M783" s="2">
        <v>0.2</v>
      </c>
      <c r="N783">
        <v>34</v>
      </c>
      <c r="O783">
        <v>760.7</v>
      </c>
      <c r="P783">
        <v>22.6</v>
      </c>
      <c r="Q783">
        <v>16.600000000000001</v>
      </c>
      <c r="R783" s="5"/>
      <c r="T783" s="13">
        <f t="shared" ref="T783:T846" si="26">MAX(P783,Q783)</f>
        <v>22.6</v>
      </c>
      <c r="U783" s="13">
        <f t="shared" si="24"/>
        <v>3.8000000000000007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13.8</v>
      </c>
      <c r="AN783" s="2">
        <v>74</v>
      </c>
      <c r="AO783" s="2">
        <v>9.3000000000000007</v>
      </c>
      <c r="AP783" s="2">
        <v>13.8</v>
      </c>
      <c r="AQ783" s="2">
        <v>16.600000000000001</v>
      </c>
      <c r="AR783" s="2">
        <v>17.600000000000001</v>
      </c>
      <c r="AS783" s="2">
        <v>1010.6</v>
      </c>
      <c r="AT783" s="2">
        <v>15610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22.6</v>
      </c>
      <c r="BB783">
        <v>16.600000000000001</v>
      </c>
      <c r="BC783" s="5">
        <v>0.53680555555555554</v>
      </c>
    </row>
    <row r="784" spans="2:55">
      <c r="B784" s="2">
        <v>13.8</v>
      </c>
      <c r="C784" s="2">
        <v>74</v>
      </c>
      <c r="D784" s="2">
        <v>9.3000000000000007</v>
      </c>
      <c r="E784" s="2">
        <v>13.8</v>
      </c>
      <c r="F784" s="2">
        <v>11.2</v>
      </c>
      <c r="G784" s="2">
        <v>16.2</v>
      </c>
      <c r="H784" s="2">
        <v>1010.6</v>
      </c>
      <c r="I784" s="2">
        <v>16630</v>
      </c>
      <c r="J784" s="2">
        <v>1</v>
      </c>
      <c r="K784" s="2">
        <v>0</v>
      </c>
      <c r="L784" s="2">
        <v>0</v>
      </c>
      <c r="M784" s="2">
        <v>0.2</v>
      </c>
      <c r="N784">
        <v>34</v>
      </c>
      <c r="O784">
        <v>760.7</v>
      </c>
      <c r="P784">
        <v>22.1</v>
      </c>
      <c r="Q784">
        <v>16.7</v>
      </c>
      <c r="R784" s="5"/>
      <c r="T784" s="13">
        <f t="shared" si="26"/>
        <v>22.1</v>
      </c>
      <c r="U784" s="13">
        <f t="shared" ref="U784:U847" si="27">(T784-B784)-5</f>
        <v>3.3000000000000007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11.2</v>
      </c>
      <c r="AR784" s="2">
        <v>16.2</v>
      </c>
      <c r="AS784" s="2">
        <v>1010.6</v>
      </c>
      <c r="AT784" s="2">
        <v>16630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22.1</v>
      </c>
      <c r="BB784">
        <v>16.7</v>
      </c>
      <c r="BC784" s="5">
        <v>0.53749999999999998</v>
      </c>
    </row>
    <row r="785" spans="2:55">
      <c r="B785" s="2">
        <v>13.8</v>
      </c>
      <c r="C785" s="2">
        <v>74</v>
      </c>
      <c r="D785" s="2">
        <v>9.3000000000000007</v>
      </c>
      <c r="E785" s="2">
        <v>13.8</v>
      </c>
      <c r="F785" s="2">
        <v>3.2</v>
      </c>
      <c r="G785" s="2">
        <v>9.4</v>
      </c>
      <c r="H785" s="2">
        <v>1010.3</v>
      </c>
      <c r="I785" s="2">
        <v>23080</v>
      </c>
      <c r="J785" s="2">
        <v>1</v>
      </c>
      <c r="K785" s="2">
        <v>0</v>
      </c>
      <c r="L785" s="2">
        <v>0</v>
      </c>
      <c r="M785" s="2">
        <v>0.2</v>
      </c>
      <c r="N785">
        <v>34</v>
      </c>
      <c r="O785">
        <v>760.7</v>
      </c>
      <c r="P785">
        <v>21.7</v>
      </c>
      <c r="Q785">
        <v>16.7</v>
      </c>
      <c r="R785" s="5"/>
      <c r="T785" s="13">
        <f t="shared" si="26"/>
        <v>21.7</v>
      </c>
      <c r="U785" s="13">
        <f t="shared" si="27"/>
        <v>2.8999999999999986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3.2</v>
      </c>
      <c r="AR785" s="2">
        <v>9.4</v>
      </c>
      <c r="AS785" s="2">
        <v>1010.3</v>
      </c>
      <c r="AT785" s="2">
        <v>23080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21.7</v>
      </c>
      <c r="BB785">
        <v>16.7</v>
      </c>
      <c r="BC785" s="5">
        <v>0.53819444444444442</v>
      </c>
    </row>
    <row r="786" spans="2:55">
      <c r="B786" s="2">
        <v>13.9</v>
      </c>
      <c r="C786" s="2">
        <v>74</v>
      </c>
      <c r="D786" s="2">
        <v>9.4</v>
      </c>
      <c r="E786" s="2">
        <v>13.9</v>
      </c>
      <c r="F786" s="2">
        <v>8.3000000000000007</v>
      </c>
      <c r="G786" s="2">
        <v>11.5</v>
      </c>
      <c r="H786" s="2">
        <v>1010.4</v>
      </c>
      <c r="I786" s="2">
        <v>18080</v>
      </c>
      <c r="J786" s="2">
        <v>1</v>
      </c>
      <c r="K786" s="2">
        <v>0</v>
      </c>
      <c r="L786" s="2">
        <v>0</v>
      </c>
      <c r="M786" s="2">
        <v>0.2</v>
      </c>
      <c r="N786">
        <v>34</v>
      </c>
      <c r="O786">
        <v>760.7</v>
      </c>
      <c r="P786">
        <v>21.3</v>
      </c>
      <c r="Q786">
        <v>16.7</v>
      </c>
      <c r="R786" s="5"/>
      <c r="T786" s="13">
        <f t="shared" si="26"/>
        <v>21.3</v>
      </c>
      <c r="U786" s="13">
        <f t="shared" si="27"/>
        <v>2.4000000000000004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13.9</v>
      </c>
      <c r="AN786" s="2">
        <v>74</v>
      </c>
      <c r="AO786" s="2">
        <v>9.4</v>
      </c>
      <c r="AP786" s="2">
        <v>13.9</v>
      </c>
      <c r="AQ786" s="2">
        <v>8.3000000000000007</v>
      </c>
      <c r="AR786" s="2">
        <v>11.5</v>
      </c>
      <c r="AS786" s="2">
        <v>1010.4</v>
      </c>
      <c r="AT786" s="2">
        <v>18080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21.3</v>
      </c>
      <c r="BB786">
        <v>16.7</v>
      </c>
      <c r="BC786" s="5">
        <v>0.53888888888888886</v>
      </c>
    </row>
    <row r="787" spans="2:55">
      <c r="B787" s="2">
        <v>13.8</v>
      </c>
      <c r="C787" s="2">
        <v>74</v>
      </c>
      <c r="D787" s="2">
        <v>9.3000000000000007</v>
      </c>
      <c r="E787" s="2">
        <v>13.8</v>
      </c>
      <c r="F787" s="2">
        <v>16.899999999999999</v>
      </c>
      <c r="G787" s="2">
        <v>25.2</v>
      </c>
      <c r="H787" s="2">
        <v>1010.3</v>
      </c>
      <c r="I787" s="2">
        <v>17090</v>
      </c>
      <c r="J787" s="2">
        <v>1</v>
      </c>
      <c r="K787" s="2">
        <v>0</v>
      </c>
      <c r="L787" s="2">
        <v>0</v>
      </c>
      <c r="M787" s="2">
        <v>0.2</v>
      </c>
      <c r="N787">
        <v>34</v>
      </c>
      <c r="O787">
        <v>760.7</v>
      </c>
      <c r="P787">
        <v>21</v>
      </c>
      <c r="Q787">
        <v>16.8</v>
      </c>
      <c r="R787" s="5"/>
      <c r="T787" s="13">
        <f t="shared" si="26"/>
        <v>21</v>
      </c>
      <c r="U787" s="13">
        <f t="shared" si="27"/>
        <v>2.1999999999999993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13.8</v>
      </c>
      <c r="AN787" s="2">
        <v>74</v>
      </c>
      <c r="AO787" s="2">
        <v>9.3000000000000007</v>
      </c>
      <c r="AP787" s="2">
        <v>13.8</v>
      </c>
      <c r="AQ787" s="2">
        <v>16.899999999999999</v>
      </c>
      <c r="AR787" s="2">
        <v>25.2</v>
      </c>
      <c r="AS787" s="2">
        <v>1010.3</v>
      </c>
      <c r="AT787" s="2">
        <v>17090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</v>
      </c>
      <c r="BB787">
        <v>16.8</v>
      </c>
      <c r="BC787" s="5">
        <v>0.5395833333333333</v>
      </c>
    </row>
    <row r="788" spans="2:55">
      <c r="B788" s="2">
        <v>13.8</v>
      </c>
      <c r="C788" s="2">
        <v>74</v>
      </c>
      <c r="D788" s="2">
        <v>9.3000000000000007</v>
      </c>
      <c r="E788" s="2">
        <v>13.8</v>
      </c>
      <c r="F788" s="2">
        <v>5.8</v>
      </c>
      <c r="G788" s="2">
        <v>13</v>
      </c>
      <c r="H788" s="2">
        <v>1010.3</v>
      </c>
      <c r="I788" s="2">
        <v>16200</v>
      </c>
      <c r="J788" s="2">
        <v>1</v>
      </c>
      <c r="K788" s="2">
        <v>0</v>
      </c>
      <c r="L788" s="2">
        <v>0</v>
      </c>
      <c r="M788" s="2">
        <v>0.2</v>
      </c>
      <c r="N788">
        <v>34</v>
      </c>
      <c r="O788">
        <v>760.7</v>
      </c>
      <c r="P788">
        <v>21</v>
      </c>
      <c r="Q788">
        <v>16.8</v>
      </c>
      <c r="R788" s="5"/>
      <c r="T788" s="13">
        <f t="shared" si="26"/>
        <v>21</v>
      </c>
      <c r="U788" s="13">
        <f t="shared" si="27"/>
        <v>2.1999999999999993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5.8</v>
      </c>
      <c r="AR788" s="2">
        <v>13</v>
      </c>
      <c r="AS788" s="2">
        <v>1010.3</v>
      </c>
      <c r="AT788" s="2">
        <v>16200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13.8</v>
      </c>
      <c r="C789" s="2">
        <v>74</v>
      </c>
      <c r="D789" s="2">
        <v>9.3000000000000007</v>
      </c>
      <c r="E789" s="2">
        <v>13.8</v>
      </c>
      <c r="F789" s="2">
        <v>10.4</v>
      </c>
      <c r="G789" s="2">
        <v>13</v>
      </c>
      <c r="H789" s="2">
        <v>1010.3</v>
      </c>
      <c r="I789" s="2">
        <v>15540</v>
      </c>
      <c r="J789" s="2">
        <v>1</v>
      </c>
      <c r="K789" s="2">
        <v>0</v>
      </c>
      <c r="L789" s="2">
        <v>0</v>
      </c>
      <c r="M789" s="2">
        <v>0.2</v>
      </c>
      <c r="N789">
        <v>34</v>
      </c>
      <c r="O789">
        <v>760.7</v>
      </c>
      <c r="P789">
        <v>20.7</v>
      </c>
      <c r="Q789">
        <v>16.8</v>
      </c>
      <c r="R789" s="5"/>
      <c r="T789" s="13">
        <f t="shared" si="26"/>
        <v>20.7</v>
      </c>
      <c r="U789" s="13">
        <f t="shared" si="27"/>
        <v>1.8999999999999986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10.4</v>
      </c>
      <c r="AR789" s="2">
        <v>13</v>
      </c>
      <c r="AS789" s="2">
        <v>1010.3</v>
      </c>
      <c r="AT789" s="2">
        <v>15540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20.7</v>
      </c>
      <c r="BB789">
        <v>16.8</v>
      </c>
      <c r="BC789" s="5">
        <v>0.54097222222222219</v>
      </c>
    </row>
    <row r="790" spans="2:55">
      <c r="B790" s="2">
        <v>13.8</v>
      </c>
      <c r="C790" s="2">
        <v>74</v>
      </c>
      <c r="D790" s="2">
        <v>9.3000000000000007</v>
      </c>
      <c r="E790" s="2">
        <v>13.8</v>
      </c>
      <c r="F790" s="2">
        <v>6.8</v>
      </c>
      <c r="G790" s="2">
        <v>20.2</v>
      </c>
      <c r="H790" s="2">
        <v>1010.1</v>
      </c>
      <c r="I790" s="2">
        <v>14510</v>
      </c>
      <c r="J790" s="2">
        <v>1</v>
      </c>
      <c r="K790" s="2">
        <v>0</v>
      </c>
      <c r="L790" s="2">
        <v>0</v>
      </c>
      <c r="M790" s="2">
        <v>0.2</v>
      </c>
      <c r="N790">
        <v>34</v>
      </c>
      <c r="O790">
        <v>760.7</v>
      </c>
      <c r="P790">
        <v>20.5</v>
      </c>
      <c r="Q790">
        <v>16.8</v>
      </c>
      <c r="R790" s="5"/>
      <c r="T790" s="13">
        <f t="shared" si="26"/>
        <v>20.5</v>
      </c>
      <c r="U790" s="13">
        <f t="shared" si="27"/>
        <v>1.6999999999999993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6.8</v>
      </c>
      <c r="AR790" s="2">
        <v>20.2</v>
      </c>
      <c r="AS790" s="2">
        <v>1010.1</v>
      </c>
      <c r="AT790" s="2">
        <v>14510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20.5</v>
      </c>
      <c r="BB790">
        <v>16.8</v>
      </c>
      <c r="BC790" s="5">
        <v>0.54166666666666663</v>
      </c>
    </row>
    <row r="791" spans="2:55">
      <c r="B791" s="2">
        <v>13.8</v>
      </c>
      <c r="C791" s="2">
        <v>74</v>
      </c>
      <c r="D791" s="2">
        <v>9.3000000000000007</v>
      </c>
      <c r="E791" s="2">
        <v>13.8</v>
      </c>
      <c r="F791" s="2">
        <v>9.6999999999999993</v>
      </c>
      <c r="G791" s="2">
        <v>10.4</v>
      </c>
      <c r="H791" s="2">
        <v>1010.3</v>
      </c>
      <c r="I791" s="2">
        <v>13720</v>
      </c>
      <c r="J791" s="2">
        <v>1</v>
      </c>
      <c r="K791" s="2">
        <v>0</v>
      </c>
      <c r="L791" s="2">
        <v>0</v>
      </c>
      <c r="M791" s="2">
        <v>0.2</v>
      </c>
      <c r="N791">
        <v>34</v>
      </c>
      <c r="O791">
        <v>760.7</v>
      </c>
      <c r="P791">
        <v>20.2</v>
      </c>
      <c r="Q791">
        <v>16.899999999999999</v>
      </c>
      <c r="R791" s="5"/>
      <c r="T791" s="13">
        <f t="shared" si="26"/>
        <v>20.2</v>
      </c>
      <c r="U791" s="13">
        <f t="shared" si="27"/>
        <v>1.3999999999999986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9.6999999999999993</v>
      </c>
      <c r="AR791" s="2">
        <v>10.4</v>
      </c>
      <c r="AS791" s="2">
        <v>1010.3</v>
      </c>
      <c r="AT791" s="2">
        <v>13720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20.2</v>
      </c>
      <c r="BB791">
        <v>16.899999999999999</v>
      </c>
      <c r="BC791" s="5">
        <v>0.54236111111111107</v>
      </c>
    </row>
    <row r="792" spans="2:55">
      <c r="B792" s="2">
        <v>13.7</v>
      </c>
      <c r="C792" s="2">
        <v>74</v>
      </c>
      <c r="D792" s="2">
        <v>9.1999999999999993</v>
      </c>
      <c r="E792" s="2">
        <v>13.7</v>
      </c>
      <c r="F792" s="2">
        <v>13</v>
      </c>
      <c r="G792" s="2">
        <v>16.600000000000001</v>
      </c>
      <c r="H792" s="2">
        <v>1010.4</v>
      </c>
      <c r="I792" s="2">
        <v>13300</v>
      </c>
      <c r="J792" s="2">
        <v>0</v>
      </c>
      <c r="K792" s="2">
        <v>0</v>
      </c>
      <c r="L792" s="2">
        <v>0</v>
      </c>
      <c r="M792" s="2">
        <v>0.2</v>
      </c>
      <c r="N792">
        <v>34</v>
      </c>
      <c r="O792">
        <v>760.7</v>
      </c>
      <c r="P792">
        <v>19.899999999999999</v>
      </c>
      <c r="Q792">
        <v>16.899999999999999</v>
      </c>
      <c r="R792" s="5"/>
      <c r="T792" s="13">
        <f t="shared" si="26"/>
        <v>19.899999999999999</v>
      </c>
      <c r="U792" s="13">
        <f t="shared" si="27"/>
        <v>1.1999999999999993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13.7</v>
      </c>
      <c r="AN792" s="2">
        <v>74</v>
      </c>
      <c r="AO792" s="2">
        <v>9.1999999999999993</v>
      </c>
      <c r="AP792" s="2">
        <v>13.7</v>
      </c>
      <c r="AQ792" s="2">
        <v>13</v>
      </c>
      <c r="AR792" s="2">
        <v>16.600000000000001</v>
      </c>
      <c r="AS792" s="2">
        <v>1010.4</v>
      </c>
      <c r="AT792" s="2">
        <v>13300</v>
      </c>
      <c r="AU792" s="2">
        <v>0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19.899999999999999</v>
      </c>
      <c r="BB792">
        <v>16.899999999999999</v>
      </c>
      <c r="BC792" s="5">
        <v>0.54305555555555551</v>
      </c>
    </row>
    <row r="793" spans="2:55">
      <c r="B793" s="2">
        <v>13.7</v>
      </c>
      <c r="C793" s="2">
        <v>74</v>
      </c>
      <c r="D793" s="2">
        <v>9.1999999999999993</v>
      </c>
      <c r="E793" s="2">
        <v>13.7</v>
      </c>
      <c r="F793" s="2">
        <v>6.8</v>
      </c>
      <c r="G793" s="2">
        <v>13.3</v>
      </c>
      <c r="H793" s="2">
        <v>1010.3</v>
      </c>
      <c r="I793" s="2">
        <v>13050</v>
      </c>
      <c r="J793" s="2">
        <v>0</v>
      </c>
      <c r="K793" s="2">
        <v>0</v>
      </c>
      <c r="L793" s="2">
        <v>0</v>
      </c>
      <c r="M793" s="2">
        <v>0.2</v>
      </c>
      <c r="N793">
        <v>34</v>
      </c>
      <c r="O793">
        <v>760.7</v>
      </c>
      <c r="P793">
        <v>19.7</v>
      </c>
      <c r="Q793">
        <v>16.899999999999999</v>
      </c>
      <c r="R793" s="5"/>
      <c r="T793" s="13">
        <f t="shared" si="26"/>
        <v>19.7</v>
      </c>
      <c r="U793" s="13">
        <f t="shared" si="27"/>
        <v>1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6.8</v>
      </c>
      <c r="AR793" s="2">
        <v>13.3</v>
      </c>
      <c r="AS793" s="2">
        <v>1010.3</v>
      </c>
      <c r="AT793" s="2">
        <v>13050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19.7</v>
      </c>
      <c r="BB793">
        <v>16.899999999999999</v>
      </c>
      <c r="BC793" s="5">
        <v>0.54374999999999996</v>
      </c>
    </row>
    <row r="794" spans="2:55">
      <c r="B794" s="2">
        <v>13.7</v>
      </c>
      <c r="C794" s="2">
        <v>74</v>
      </c>
      <c r="D794" s="2">
        <v>9.1999999999999993</v>
      </c>
      <c r="E794" s="2">
        <v>13.7</v>
      </c>
      <c r="F794" s="2">
        <v>16.600000000000001</v>
      </c>
      <c r="G794" s="2">
        <v>20.9</v>
      </c>
      <c r="H794" s="2">
        <v>1010.3</v>
      </c>
      <c r="I794" s="2">
        <v>12910</v>
      </c>
      <c r="J794" s="2">
        <v>0</v>
      </c>
      <c r="K794" s="2">
        <v>0</v>
      </c>
      <c r="L794" s="2">
        <v>0</v>
      </c>
      <c r="M794" s="2">
        <v>0.2</v>
      </c>
      <c r="N794">
        <v>34</v>
      </c>
      <c r="O794">
        <v>760.7</v>
      </c>
      <c r="P794">
        <v>19.399999999999999</v>
      </c>
      <c r="Q794">
        <v>16.899999999999999</v>
      </c>
      <c r="R794" s="5"/>
      <c r="T794" s="13">
        <f t="shared" si="26"/>
        <v>19.399999999999999</v>
      </c>
      <c r="U794" s="13">
        <f t="shared" si="27"/>
        <v>0.69999999999999929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16.600000000000001</v>
      </c>
      <c r="AR794" s="2">
        <v>20.9</v>
      </c>
      <c r="AS794" s="2">
        <v>1010.3</v>
      </c>
      <c r="AT794" s="2">
        <v>12910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19.399999999999999</v>
      </c>
      <c r="BB794">
        <v>16.899999999999999</v>
      </c>
      <c r="BC794" s="5">
        <v>0.5444444444444444</v>
      </c>
    </row>
    <row r="795" spans="2:55">
      <c r="B795" s="2">
        <v>13.7</v>
      </c>
      <c r="C795" s="2">
        <v>74</v>
      </c>
      <c r="D795" s="2">
        <v>9.1999999999999993</v>
      </c>
      <c r="E795" s="2">
        <v>13.7</v>
      </c>
      <c r="F795" s="2">
        <v>11.2</v>
      </c>
      <c r="G795" s="2">
        <v>20.2</v>
      </c>
      <c r="H795" s="2">
        <v>1010.2</v>
      </c>
      <c r="I795" s="2">
        <v>13010</v>
      </c>
      <c r="J795" s="2">
        <v>0</v>
      </c>
      <c r="K795" s="2">
        <v>0</v>
      </c>
      <c r="L795" s="2">
        <v>0</v>
      </c>
      <c r="M795" s="2">
        <v>0.2</v>
      </c>
      <c r="N795">
        <v>34</v>
      </c>
      <c r="O795">
        <v>760.7</v>
      </c>
      <c r="P795">
        <v>19.2</v>
      </c>
      <c r="Q795">
        <v>16.8</v>
      </c>
      <c r="R795" s="5"/>
      <c r="T795" s="13">
        <f t="shared" si="26"/>
        <v>19.2</v>
      </c>
      <c r="U795" s="13">
        <f t="shared" si="27"/>
        <v>0.5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11.2</v>
      </c>
      <c r="AR795" s="2">
        <v>20.2</v>
      </c>
      <c r="AS795" s="2">
        <v>1010.2</v>
      </c>
      <c r="AT795" s="2">
        <v>13010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19.2</v>
      </c>
      <c r="BB795">
        <v>16.8</v>
      </c>
      <c r="BC795" s="5">
        <v>0.54513888888888884</v>
      </c>
    </row>
    <row r="796" spans="2:55">
      <c r="B796" s="2">
        <v>13.7</v>
      </c>
      <c r="C796" s="2">
        <v>74</v>
      </c>
      <c r="D796" s="2">
        <v>9.1999999999999993</v>
      </c>
      <c r="E796" s="2">
        <v>13.7</v>
      </c>
      <c r="F796" s="2">
        <v>7.6</v>
      </c>
      <c r="G796" s="2">
        <v>16.600000000000001</v>
      </c>
      <c r="H796" s="2">
        <v>1010.2</v>
      </c>
      <c r="I796" s="2">
        <v>13300</v>
      </c>
      <c r="J796" s="2">
        <v>0</v>
      </c>
      <c r="K796" s="2">
        <v>0</v>
      </c>
      <c r="L796" s="2">
        <v>0</v>
      </c>
      <c r="M796" s="2">
        <v>0.2</v>
      </c>
      <c r="N796">
        <v>34</v>
      </c>
      <c r="O796">
        <v>760.7</v>
      </c>
      <c r="P796">
        <v>18.899999999999999</v>
      </c>
      <c r="Q796">
        <v>16.8</v>
      </c>
      <c r="R796" s="5"/>
      <c r="T796" s="13">
        <f t="shared" si="26"/>
        <v>18.899999999999999</v>
      </c>
      <c r="U796" s="13">
        <f t="shared" si="27"/>
        <v>0.19999999999999929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7.6</v>
      </c>
      <c r="AR796" s="2">
        <v>16.600000000000001</v>
      </c>
      <c r="AS796" s="2">
        <v>1010.2</v>
      </c>
      <c r="AT796" s="2">
        <v>13300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18.899999999999999</v>
      </c>
      <c r="BB796">
        <v>16.8</v>
      </c>
      <c r="BC796" s="5">
        <v>0.54583333333333328</v>
      </c>
    </row>
    <row r="797" spans="2:55">
      <c r="B797" s="2">
        <v>13.7</v>
      </c>
      <c r="C797" s="2">
        <v>74</v>
      </c>
      <c r="D797" s="2">
        <v>9.1999999999999993</v>
      </c>
      <c r="E797" s="2">
        <v>13.7</v>
      </c>
      <c r="F797" s="2">
        <v>19.399999999999999</v>
      </c>
      <c r="G797" s="2">
        <v>28.1</v>
      </c>
      <c r="H797" s="2">
        <v>1010.1</v>
      </c>
      <c r="I797" s="2">
        <v>13590</v>
      </c>
      <c r="J797" s="2">
        <v>0</v>
      </c>
      <c r="K797" s="2">
        <v>0</v>
      </c>
      <c r="L797" s="2">
        <v>0</v>
      </c>
      <c r="M797" s="2">
        <v>0.2</v>
      </c>
      <c r="N797">
        <v>34</v>
      </c>
      <c r="O797">
        <v>760.7</v>
      </c>
      <c r="P797">
        <v>18.7</v>
      </c>
      <c r="Q797">
        <v>16.8</v>
      </c>
      <c r="R797" s="5"/>
      <c r="T797" s="13">
        <f t="shared" si="26"/>
        <v>18.7</v>
      </c>
      <c r="U797" s="13">
        <f t="shared" si="27"/>
        <v>0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19.399999999999999</v>
      </c>
      <c r="AR797" s="2">
        <v>28.1</v>
      </c>
      <c r="AS797" s="2">
        <v>1010.1</v>
      </c>
      <c r="AT797" s="2">
        <v>13590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18.7</v>
      </c>
      <c r="BB797">
        <v>16.8</v>
      </c>
      <c r="BC797" s="5">
        <v>0.54652777777777772</v>
      </c>
    </row>
    <row r="798" spans="2:55">
      <c r="B798" s="2">
        <v>13.7</v>
      </c>
      <c r="C798" s="2">
        <v>74</v>
      </c>
      <c r="D798" s="2">
        <v>9.1999999999999993</v>
      </c>
      <c r="E798" s="2">
        <v>13.7</v>
      </c>
      <c r="F798" s="2">
        <v>13.3</v>
      </c>
      <c r="G798" s="2">
        <v>18</v>
      </c>
      <c r="H798" s="2">
        <v>1009.8</v>
      </c>
      <c r="I798" s="2">
        <v>14080</v>
      </c>
      <c r="J798" s="2">
        <v>1</v>
      </c>
      <c r="K798" s="2">
        <v>0</v>
      </c>
      <c r="L798" s="2">
        <v>0</v>
      </c>
      <c r="M798" s="2">
        <v>0.2</v>
      </c>
      <c r="N798">
        <v>34</v>
      </c>
      <c r="O798">
        <v>760.7</v>
      </c>
      <c r="P798">
        <v>18.399999999999999</v>
      </c>
      <c r="Q798">
        <v>16.7</v>
      </c>
      <c r="R798" s="5"/>
      <c r="T798" s="13">
        <f t="shared" si="26"/>
        <v>18.399999999999999</v>
      </c>
      <c r="U798" s="13">
        <f t="shared" si="27"/>
        <v>-0.30000000000000071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13.3</v>
      </c>
      <c r="AR798" s="2">
        <v>18</v>
      </c>
      <c r="AS798" s="2">
        <v>1009.8</v>
      </c>
      <c r="AT798" s="2">
        <v>14080</v>
      </c>
      <c r="AU798" s="2">
        <v>1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18.399999999999999</v>
      </c>
      <c r="BB798">
        <v>16.7</v>
      </c>
      <c r="BC798" s="5">
        <v>0.54722222222222228</v>
      </c>
    </row>
    <row r="799" spans="2:55">
      <c r="B799" s="2">
        <v>13.7</v>
      </c>
      <c r="C799" s="2">
        <v>74</v>
      </c>
      <c r="D799" s="2">
        <v>9.1999999999999993</v>
      </c>
      <c r="E799" s="2">
        <v>13.7</v>
      </c>
      <c r="F799" s="2">
        <v>9.4</v>
      </c>
      <c r="G799" s="2">
        <v>16.600000000000001</v>
      </c>
      <c r="H799" s="2">
        <v>1009.9</v>
      </c>
      <c r="I799" s="2">
        <v>14180</v>
      </c>
      <c r="J799" s="2">
        <v>1</v>
      </c>
      <c r="K799" s="2">
        <v>0</v>
      </c>
      <c r="L799" s="2">
        <v>0</v>
      </c>
      <c r="M799" s="2">
        <v>0.2</v>
      </c>
      <c r="N799">
        <v>34</v>
      </c>
      <c r="O799">
        <v>760.7</v>
      </c>
      <c r="P799">
        <v>18.2</v>
      </c>
      <c r="Q799">
        <v>16.7</v>
      </c>
      <c r="R799" s="5"/>
      <c r="T799" s="13">
        <f t="shared" si="26"/>
        <v>18.2</v>
      </c>
      <c r="U799" s="13">
        <f t="shared" si="27"/>
        <v>-0.5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9.4</v>
      </c>
      <c r="AR799" s="2">
        <v>16.600000000000001</v>
      </c>
      <c r="AS799" s="2">
        <v>1009.9</v>
      </c>
      <c r="AT799" s="2">
        <v>14180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18.2</v>
      </c>
      <c r="BB799">
        <v>16.7</v>
      </c>
      <c r="BC799" s="5">
        <v>0.54791666666666672</v>
      </c>
    </row>
    <row r="800" spans="2:55">
      <c r="B800" s="2">
        <v>13.7</v>
      </c>
      <c r="C800" s="2">
        <v>74</v>
      </c>
      <c r="D800" s="2">
        <v>9.1999999999999993</v>
      </c>
      <c r="E800" s="2">
        <v>13.7</v>
      </c>
      <c r="F800" s="2">
        <v>13</v>
      </c>
      <c r="G800" s="2">
        <v>25.9</v>
      </c>
      <c r="H800" s="2">
        <v>1009.9</v>
      </c>
      <c r="I800" s="2">
        <v>14140</v>
      </c>
      <c r="J800" s="2">
        <v>1</v>
      </c>
      <c r="K800" s="2">
        <v>0</v>
      </c>
      <c r="L800" s="2">
        <v>0</v>
      </c>
      <c r="M800" s="2">
        <v>0.2</v>
      </c>
      <c r="N800">
        <v>34</v>
      </c>
      <c r="O800">
        <v>760.7</v>
      </c>
      <c r="P800">
        <v>18</v>
      </c>
      <c r="Q800">
        <v>16.600000000000001</v>
      </c>
      <c r="R800" s="5"/>
      <c r="T800" s="13">
        <f t="shared" si="26"/>
        <v>18</v>
      </c>
      <c r="U800" s="13">
        <f t="shared" si="27"/>
        <v>-0.69999999999999929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13</v>
      </c>
      <c r="AR800" s="2">
        <v>25.9</v>
      </c>
      <c r="AS800" s="2">
        <v>1009.9</v>
      </c>
      <c r="AT800" s="2">
        <v>14140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</v>
      </c>
      <c r="BB800">
        <v>16.600000000000001</v>
      </c>
      <c r="BC800" s="5">
        <v>0.54861111111111116</v>
      </c>
    </row>
    <row r="801" spans="2:55">
      <c r="B801" s="2">
        <v>13.7</v>
      </c>
      <c r="C801" s="2">
        <v>74</v>
      </c>
      <c r="D801" s="2">
        <v>9.1999999999999993</v>
      </c>
      <c r="E801" s="2">
        <v>13.7</v>
      </c>
      <c r="F801" s="2">
        <v>10.4</v>
      </c>
      <c r="G801" s="2">
        <v>15.1</v>
      </c>
      <c r="H801" s="2">
        <v>1009.9</v>
      </c>
      <c r="I801" s="2">
        <v>14090</v>
      </c>
      <c r="J801" s="2">
        <v>1</v>
      </c>
      <c r="K801" s="2">
        <v>0</v>
      </c>
      <c r="L801" s="2">
        <v>0</v>
      </c>
      <c r="M801" s="2">
        <v>0.2</v>
      </c>
      <c r="N801">
        <v>34</v>
      </c>
      <c r="O801">
        <v>760.7</v>
      </c>
      <c r="P801">
        <v>17.899999999999999</v>
      </c>
      <c r="Q801">
        <v>16.600000000000001</v>
      </c>
      <c r="R801" s="5"/>
      <c r="T801" s="13">
        <f t="shared" si="26"/>
        <v>17.899999999999999</v>
      </c>
      <c r="U801" s="13">
        <f t="shared" si="27"/>
        <v>-0.80000000000000071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10.4</v>
      </c>
      <c r="AR801" s="2">
        <v>15.1</v>
      </c>
      <c r="AS801" s="2">
        <v>1009.9</v>
      </c>
      <c r="AT801" s="2">
        <v>14090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17.899999999999999</v>
      </c>
      <c r="BB801">
        <v>16.600000000000001</v>
      </c>
      <c r="BC801" s="5">
        <v>0.5493055555555556</v>
      </c>
    </row>
    <row r="802" spans="2:55">
      <c r="B802" s="2">
        <v>13.7</v>
      </c>
      <c r="C802" s="2">
        <v>75</v>
      </c>
      <c r="D802" s="2">
        <v>9.4</v>
      </c>
      <c r="E802" s="2">
        <v>13.7</v>
      </c>
      <c r="F802" s="2">
        <v>9</v>
      </c>
      <c r="G802" s="2">
        <v>12.2</v>
      </c>
      <c r="H802" s="2">
        <v>1009.7</v>
      </c>
      <c r="I802" s="2">
        <v>14210</v>
      </c>
      <c r="J802" s="2">
        <v>1</v>
      </c>
      <c r="K802" s="2">
        <v>0</v>
      </c>
      <c r="L802" s="2">
        <v>0</v>
      </c>
      <c r="M802" s="2">
        <v>0.2</v>
      </c>
      <c r="N802">
        <v>34</v>
      </c>
      <c r="O802">
        <v>760.7</v>
      </c>
      <c r="P802">
        <v>17.7</v>
      </c>
      <c r="Q802">
        <v>16.600000000000001</v>
      </c>
      <c r="R802" s="5"/>
      <c r="T802" s="13">
        <f t="shared" si="26"/>
        <v>17.7</v>
      </c>
      <c r="U802" s="13">
        <f t="shared" si="27"/>
        <v>-1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75</v>
      </c>
      <c r="AO802" s="2">
        <v>9.4</v>
      </c>
      <c r="AP802" s="2">
        <v>13.7</v>
      </c>
      <c r="AQ802" s="2">
        <v>9</v>
      </c>
      <c r="AR802" s="2">
        <v>12.2</v>
      </c>
      <c r="AS802" s="2">
        <v>1009.7</v>
      </c>
      <c r="AT802" s="2">
        <v>14210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17.7</v>
      </c>
      <c r="BB802">
        <v>16.600000000000001</v>
      </c>
      <c r="BC802" s="5">
        <v>0.55000000000000004</v>
      </c>
    </row>
    <row r="803" spans="2:55">
      <c r="B803" s="2">
        <v>13.7</v>
      </c>
      <c r="C803" s="2">
        <v>74</v>
      </c>
      <c r="D803" s="2">
        <v>9.1999999999999993</v>
      </c>
      <c r="E803" s="2">
        <v>13.7</v>
      </c>
      <c r="F803" s="2">
        <v>9.4</v>
      </c>
      <c r="G803" s="2">
        <v>17.3</v>
      </c>
      <c r="H803" s="2">
        <v>1009.8</v>
      </c>
      <c r="I803" s="2">
        <v>14200</v>
      </c>
      <c r="J803" s="2">
        <v>1</v>
      </c>
      <c r="K803" s="2">
        <v>0</v>
      </c>
      <c r="L803" s="2">
        <v>0</v>
      </c>
      <c r="M803" s="2">
        <v>0.2</v>
      </c>
      <c r="N803">
        <v>34</v>
      </c>
      <c r="O803">
        <v>760.7</v>
      </c>
      <c r="P803">
        <v>17.600000000000001</v>
      </c>
      <c r="Q803">
        <v>16.5</v>
      </c>
      <c r="R803" s="5"/>
      <c r="T803" s="13">
        <f t="shared" si="26"/>
        <v>17.600000000000001</v>
      </c>
      <c r="U803" s="13">
        <f t="shared" si="27"/>
        <v>-1.0999999999999979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74</v>
      </c>
      <c r="AO803" s="2">
        <v>9.1999999999999993</v>
      </c>
      <c r="AP803" s="2">
        <v>13.7</v>
      </c>
      <c r="AQ803" s="2">
        <v>9.4</v>
      </c>
      <c r="AR803" s="2">
        <v>17.3</v>
      </c>
      <c r="AS803" s="2">
        <v>1009.8</v>
      </c>
      <c r="AT803" s="2">
        <v>14200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17.600000000000001</v>
      </c>
      <c r="BB803">
        <v>16.5</v>
      </c>
      <c r="BC803" s="5">
        <v>0.55069444444444449</v>
      </c>
    </row>
    <row r="804" spans="2:55">
      <c r="B804" s="2">
        <v>13.7</v>
      </c>
      <c r="C804" s="2">
        <v>74</v>
      </c>
      <c r="D804" s="2">
        <v>9.1999999999999993</v>
      </c>
      <c r="E804" s="2">
        <v>13.7</v>
      </c>
      <c r="F804" s="2">
        <v>6.8</v>
      </c>
      <c r="G804" s="2">
        <v>10.8</v>
      </c>
      <c r="H804" s="2">
        <v>1010.1</v>
      </c>
      <c r="I804" s="2">
        <v>13810</v>
      </c>
      <c r="J804" s="2">
        <v>1</v>
      </c>
      <c r="K804" s="2">
        <v>0</v>
      </c>
      <c r="L804" s="2">
        <v>0</v>
      </c>
      <c r="M804" s="2">
        <v>0.2</v>
      </c>
      <c r="N804">
        <v>34</v>
      </c>
      <c r="O804">
        <v>760.7</v>
      </c>
      <c r="P804">
        <v>17.5</v>
      </c>
      <c r="Q804">
        <v>16.5</v>
      </c>
      <c r="R804" s="5"/>
      <c r="T804" s="13">
        <f t="shared" si="26"/>
        <v>17.5</v>
      </c>
      <c r="U804" s="13">
        <f t="shared" si="27"/>
        <v>-1.1999999999999993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6.8</v>
      </c>
      <c r="AR804" s="2">
        <v>10.8</v>
      </c>
      <c r="AS804" s="2">
        <v>1010.1</v>
      </c>
      <c r="AT804" s="2">
        <v>13810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17.5</v>
      </c>
      <c r="BB804">
        <v>16.5</v>
      </c>
      <c r="BC804" s="5">
        <v>0.55138888888888893</v>
      </c>
    </row>
    <row r="805" spans="2:55">
      <c r="B805" s="2">
        <v>13.8</v>
      </c>
      <c r="C805" s="2">
        <v>74</v>
      </c>
      <c r="D805" s="2">
        <v>9.3000000000000007</v>
      </c>
      <c r="E805" s="2">
        <v>13.8</v>
      </c>
      <c r="F805" s="2">
        <v>7.2</v>
      </c>
      <c r="G805" s="2">
        <v>11.5</v>
      </c>
      <c r="H805" s="2">
        <v>1009.9</v>
      </c>
      <c r="I805" s="2">
        <v>13570</v>
      </c>
      <c r="J805" s="2">
        <v>0</v>
      </c>
      <c r="K805" s="2">
        <v>0</v>
      </c>
      <c r="L805" s="2">
        <v>0</v>
      </c>
      <c r="M805" s="2">
        <v>0.2</v>
      </c>
      <c r="N805">
        <v>34</v>
      </c>
      <c r="O805">
        <v>760.7</v>
      </c>
      <c r="P805">
        <v>17.399999999999999</v>
      </c>
      <c r="Q805">
        <v>16.5</v>
      </c>
      <c r="R805" s="5"/>
      <c r="T805" s="13">
        <f t="shared" si="26"/>
        <v>17.399999999999999</v>
      </c>
      <c r="U805" s="13">
        <f t="shared" si="27"/>
        <v>-1.4000000000000021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13.8</v>
      </c>
      <c r="AN805" s="2">
        <v>74</v>
      </c>
      <c r="AO805" s="2">
        <v>9.3000000000000007</v>
      </c>
      <c r="AP805" s="2">
        <v>13.8</v>
      </c>
      <c r="AQ805" s="2">
        <v>7.2</v>
      </c>
      <c r="AR805" s="2">
        <v>11.5</v>
      </c>
      <c r="AS805" s="2">
        <v>1009.9</v>
      </c>
      <c r="AT805" s="2">
        <v>13570</v>
      </c>
      <c r="AU805" s="2">
        <v>0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17.399999999999999</v>
      </c>
      <c r="BB805">
        <v>16.5</v>
      </c>
      <c r="BC805" s="5">
        <v>0.55208333333333337</v>
      </c>
    </row>
    <row r="806" spans="2:55">
      <c r="B806" s="2">
        <v>13.8</v>
      </c>
      <c r="C806" s="2">
        <v>74</v>
      </c>
      <c r="D806" s="2">
        <v>9.3000000000000007</v>
      </c>
      <c r="E806" s="2">
        <v>13.8</v>
      </c>
      <c r="F806" s="2">
        <v>22.7</v>
      </c>
      <c r="G806" s="2">
        <v>25.6</v>
      </c>
      <c r="H806" s="2">
        <v>1009.9</v>
      </c>
      <c r="I806" s="2">
        <v>13740</v>
      </c>
      <c r="J806" s="2">
        <v>1</v>
      </c>
      <c r="K806" s="2">
        <v>0</v>
      </c>
      <c r="L806" s="2">
        <v>0</v>
      </c>
      <c r="M806" s="2">
        <v>0.2</v>
      </c>
      <c r="N806">
        <v>34</v>
      </c>
      <c r="O806">
        <v>760.7</v>
      </c>
      <c r="P806">
        <v>17.3</v>
      </c>
      <c r="Q806">
        <v>16.5</v>
      </c>
      <c r="R806" s="5"/>
      <c r="T806" s="13">
        <f t="shared" si="26"/>
        <v>17.3</v>
      </c>
      <c r="U806" s="13">
        <f t="shared" si="27"/>
        <v>-1.5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22.7</v>
      </c>
      <c r="AR806" s="2">
        <v>25.6</v>
      </c>
      <c r="AS806" s="2">
        <v>1009.9</v>
      </c>
      <c r="AT806" s="2">
        <v>13740</v>
      </c>
      <c r="AU806" s="2">
        <v>1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</v>
      </c>
      <c r="BB806">
        <v>16.5</v>
      </c>
      <c r="BC806" s="5">
        <v>0.55277777777777781</v>
      </c>
    </row>
    <row r="807" spans="2:55">
      <c r="B807" s="2">
        <v>13.8</v>
      </c>
      <c r="C807" s="2">
        <v>74</v>
      </c>
      <c r="D807" s="2">
        <v>9.3000000000000007</v>
      </c>
      <c r="E807" s="2">
        <v>13.8</v>
      </c>
      <c r="F807" s="2">
        <v>10.8</v>
      </c>
      <c r="G807" s="2">
        <v>18.7</v>
      </c>
      <c r="H807" s="2">
        <v>1009.9</v>
      </c>
      <c r="I807" s="2">
        <v>14120</v>
      </c>
      <c r="J807" s="2">
        <v>1</v>
      </c>
      <c r="K807" s="2">
        <v>0</v>
      </c>
      <c r="L807" s="2">
        <v>0</v>
      </c>
      <c r="M807" s="2">
        <v>0.2</v>
      </c>
      <c r="N807">
        <v>34</v>
      </c>
      <c r="O807">
        <v>760.7</v>
      </c>
      <c r="P807">
        <v>17.3</v>
      </c>
      <c r="Q807">
        <v>16.5</v>
      </c>
      <c r="R807" s="5"/>
      <c r="T807" s="13">
        <f t="shared" si="26"/>
        <v>17.3</v>
      </c>
      <c r="U807" s="13">
        <f t="shared" si="27"/>
        <v>-1.5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10.8</v>
      </c>
      <c r="AR807" s="2">
        <v>18.7</v>
      </c>
      <c r="AS807" s="2">
        <v>1009.9</v>
      </c>
      <c r="AT807" s="2">
        <v>14120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13.8</v>
      </c>
      <c r="C808" s="2">
        <v>74</v>
      </c>
      <c r="D808" s="2">
        <v>9.3000000000000007</v>
      </c>
      <c r="E808" s="2">
        <v>13.8</v>
      </c>
      <c r="F808" s="2">
        <v>11.2</v>
      </c>
      <c r="G808" s="2">
        <v>14.4</v>
      </c>
      <c r="H808" s="2">
        <v>1009.8</v>
      </c>
      <c r="I808" s="2">
        <v>15200</v>
      </c>
      <c r="J808" s="2">
        <v>1</v>
      </c>
      <c r="K808" s="2">
        <v>0</v>
      </c>
      <c r="L808" s="2">
        <v>0</v>
      </c>
      <c r="M808" s="2">
        <v>0.2</v>
      </c>
      <c r="N808">
        <v>34</v>
      </c>
      <c r="O808">
        <v>760.7</v>
      </c>
      <c r="P808">
        <v>17.2</v>
      </c>
      <c r="Q808">
        <v>16.5</v>
      </c>
      <c r="R808" s="5"/>
      <c r="T808" s="13">
        <f t="shared" si="26"/>
        <v>17.2</v>
      </c>
      <c r="U808" s="13">
        <f t="shared" si="27"/>
        <v>-1.6000000000000014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11.2</v>
      </c>
      <c r="AR808" s="2">
        <v>14.4</v>
      </c>
      <c r="AS808" s="2">
        <v>1009.8</v>
      </c>
      <c r="AT808" s="2">
        <v>15200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17.2</v>
      </c>
      <c r="BB808">
        <v>16.5</v>
      </c>
      <c r="BC808" s="5">
        <v>0.5541666666666667</v>
      </c>
    </row>
    <row r="809" spans="2:55">
      <c r="B809" s="2">
        <v>13.8</v>
      </c>
      <c r="C809" s="2">
        <v>74</v>
      </c>
      <c r="D809" s="2">
        <v>9.3000000000000007</v>
      </c>
      <c r="E809" s="2">
        <v>13.8</v>
      </c>
      <c r="F809" s="2">
        <v>13.7</v>
      </c>
      <c r="G809" s="2">
        <v>18.399999999999999</v>
      </c>
      <c r="H809" s="2">
        <v>1009.6</v>
      </c>
      <c r="I809" s="2">
        <v>17170</v>
      </c>
      <c r="J809" s="2">
        <v>1</v>
      </c>
      <c r="K809" s="2">
        <v>0</v>
      </c>
      <c r="L809" s="2">
        <v>0</v>
      </c>
      <c r="M809" s="2">
        <v>0.2</v>
      </c>
      <c r="N809">
        <v>34</v>
      </c>
      <c r="O809">
        <v>760.7</v>
      </c>
      <c r="P809">
        <v>17.100000000000001</v>
      </c>
      <c r="Q809">
        <v>16.399999999999999</v>
      </c>
      <c r="R809" s="5"/>
      <c r="T809" s="13">
        <f t="shared" si="26"/>
        <v>17.100000000000001</v>
      </c>
      <c r="U809" s="13">
        <f t="shared" si="27"/>
        <v>-1.6999999999999993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13.7</v>
      </c>
      <c r="AR809" s="2">
        <v>18.399999999999999</v>
      </c>
      <c r="AS809" s="2">
        <v>1009.6</v>
      </c>
      <c r="AT809" s="2">
        <v>17170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17.100000000000001</v>
      </c>
      <c r="BB809">
        <v>16.399999999999999</v>
      </c>
      <c r="BC809" s="5">
        <v>0.55486111111111114</v>
      </c>
    </row>
    <row r="810" spans="2:55">
      <c r="B810" s="2">
        <v>13.8</v>
      </c>
      <c r="C810" s="2">
        <v>74</v>
      </c>
      <c r="D810" s="2">
        <v>9.3000000000000007</v>
      </c>
      <c r="E810" s="2">
        <v>13.8</v>
      </c>
      <c r="F810" s="2">
        <v>8.6</v>
      </c>
      <c r="G810" s="2">
        <v>18</v>
      </c>
      <c r="H810" s="2">
        <v>1009.9</v>
      </c>
      <c r="I810" s="2">
        <v>18440</v>
      </c>
      <c r="J810" s="2">
        <v>1</v>
      </c>
      <c r="K810" s="2">
        <v>0</v>
      </c>
      <c r="L810" s="2">
        <v>0</v>
      </c>
      <c r="M810" s="2">
        <v>0.2</v>
      </c>
      <c r="N810">
        <v>34</v>
      </c>
      <c r="O810">
        <v>760.7</v>
      </c>
      <c r="P810">
        <v>17.100000000000001</v>
      </c>
      <c r="Q810">
        <v>16.399999999999999</v>
      </c>
      <c r="R810" s="5"/>
      <c r="T810" s="13">
        <f t="shared" si="26"/>
        <v>17.100000000000001</v>
      </c>
      <c r="U810" s="13">
        <f t="shared" si="27"/>
        <v>-1.6999999999999993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8.6</v>
      </c>
      <c r="AR810" s="2">
        <v>18</v>
      </c>
      <c r="AS810" s="2">
        <v>1009.9</v>
      </c>
      <c r="AT810" s="2">
        <v>18440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13.8</v>
      </c>
      <c r="C811" s="2">
        <v>74</v>
      </c>
      <c r="D811" s="2">
        <v>9.3000000000000007</v>
      </c>
      <c r="E811" s="2">
        <v>13.8</v>
      </c>
      <c r="F811" s="2">
        <v>11.9</v>
      </c>
      <c r="G811" s="2">
        <v>20.9</v>
      </c>
      <c r="H811" s="2">
        <v>1009.8</v>
      </c>
      <c r="I811" s="2">
        <v>19880</v>
      </c>
      <c r="J811" s="2">
        <v>1</v>
      </c>
      <c r="K811" s="2">
        <v>0</v>
      </c>
      <c r="L811" s="2">
        <v>0</v>
      </c>
      <c r="M811" s="2">
        <v>0.2</v>
      </c>
      <c r="N811">
        <v>34</v>
      </c>
      <c r="O811">
        <v>760.7</v>
      </c>
      <c r="P811">
        <v>17</v>
      </c>
      <c r="Q811">
        <v>16.5</v>
      </c>
      <c r="R811" s="5"/>
      <c r="T811" s="13">
        <f t="shared" si="26"/>
        <v>17</v>
      </c>
      <c r="U811" s="13">
        <f t="shared" si="27"/>
        <v>-1.8000000000000007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11.9</v>
      </c>
      <c r="AR811" s="2">
        <v>20.9</v>
      </c>
      <c r="AS811" s="2">
        <v>1009.8</v>
      </c>
      <c r="AT811" s="2">
        <v>19880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</v>
      </c>
      <c r="BB811">
        <v>16.5</v>
      </c>
      <c r="BC811" s="5">
        <v>0.55625000000000002</v>
      </c>
    </row>
    <row r="812" spans="2:55">
      <c r="B812" s="2">
        <v>13.8</v>
      </c>
      <c r="C812" s="2">
        <v>74</v>
      </c>
      <c r="D812" s="2">
        <v>9.3000000000000007</v>
      </c>
      <c r="E812" s="2">
        <v>13.8</v>
      </c>
      <c r="F812" s="2">
        <v>14</v>
      </c>
      <c r="G812" s="2">
        <v>16.2</v>
      </c>
      <c r="H812" s="2">
        <v>1009.9</v>
      </c>
      <c r="I812" s="2">
        <v>18410</v>
      </c>
      <c r="J812" s="2">
        <v>1</v>
      </c>
      <c r="K812" s="2">
        <v>0</v>
      </c>
      <c r="L812" s="2">
        <v>0</v>
      </c>
      <c r="M812" s="2">
        <v>0.2</v>
      </c>
      <c r="N812">
        <v>34</v>
      </c>
      <c r="O812">
        <v>760.7</v>
      </c>
      <c r="P812">
        <v>16.899999999999999</v>
      </c>
      <c r="Q812">
        <v>16.399999999999999</v>
      </c>
      <c r="R812" s="5"/>
      <c r="T812" s="13">
        <f t="shared" si="26"/>
        <v>16.899999999999999</v>
      </c>
      <c r="U812" s="13">
        <f t="shared" si="27"/>
        <v>-1.9000000000000021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14</v>
      </c>
      <c r="AR812" s="2">
        <v>16.2</v>
      </c>
      <c r="AS812" s="2">
        <v>1009.9</v>
      </c>
      <c r="AT812" s="2">
        <v>18410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16.899999999999999</v>
      </c>
      <c r="BB812">
        <v>16.399999999999999</v>
      </c>
      <c r="BC812" s="5">
        <v>0.55694444444444446</v>
      </c>
    </row>
    <row r="813" spans="2:55">
      <c r="B813" s="2">
        <v>13.9</v>
      </c>
      <c r="C813" s="2">
        <v>74</v>
      </c>
      <c r="D813" s="2">
        <v>9.4</v>
      </c>
      <c r="E813" s="2">
        <v>13.9</v>
      </c>
      <c r="F813" s="2">
        <v>8.6</v>
      </c>
      <c r="G813" s="2">
        <v>13.3</v>
      </c>
      <c r="H813" s="2">
        <v>1009.9</v>
      </c>
      <c r="I813" s="2">
        <v>18390</v>
      </c>
      <c r="J813" s="2">
        <v>1</v>
      </c>
      <c r="K813" s="2">
        <v>0</v>
      </c>
      <c r="L813" s="2">
        <v>0</v>
      </c>
      <c r="M813" s="2">
        <v>0.2</v>
      </c>
      <c r="N813">
        <v>34</v>
      </c>
      <c r="O813">
        <v>760.7</v>
      </c>
      <c r="P813">
        <v>17</v>
      </c>
      <c r="Q813">
        <v>16.399999999999999</v>
      </c>
      <c r="R813" s="5"/>
      <c r="T813" s="13">
        <f t="shared" si="26"/>
        <v>17</v>
      </c>
      <c r="U813" s="13">
        <f t="shared" si="27"/>
        <v>-1.9000000000000004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13.9</v>
      </c>
      <c r="AN813" s="2">
        <v>74</v>
      </c>
      <c r="AO813" s="2">
        <v>9.4</v>
      </c>
      <c r="AP813" s="2">
        <v>13.9</v>
      </c>
      <c r="AQ813" s="2">
        <v>8.6</v>
      </c>
      <c r="AR813" s="2">
        <v>13.3</v>
      </c>
      <c r="AS813" s="2">
        <v>1009.9</v>
      </c>
      <c r="AT813" s="2">
        <v>18390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17</v>
      </c>
      <c r="BB813">
        <v>16.399999999999999</v>
      </c>
      <c r="BC813" s="5">
        <v>0.55763888888888891</v>
      </c>
    </row>
    <row r="814" spans="2:55">
      <c r="B814" s="2">
        <v>13.9</v>
      </c>
      <c r="C814" s="2">
        <v>74</v>
      </c>
      <c r="D814" s="2">
        <v>9.4</v>
      </c>
      <c r="E814" s="2">
        <v>13.9</v>
      </c>
      <c r="F814" s="2">
        <v>10.8</v>
      </c>
      <c r="G814" s="2">
        <v>28.4</v>
      </c>
      <c r="H814" s="2">
        <v>1010</v>
      </c>
      <c r="I814" s="2">
        <v>18050</v>
      </c>
      <c r="J814" s="2">
        <v>1</v>
      </c>
      <c r="K814" s="2">
        <v>0</v>
      </c>
      <c r="L814" s="2">
        <v>0</v>
      </c>
      <c r="M814" s="2">
        <v>0.2</v>
      </c>
      <c r="N814">
        <v>34</v>
      </c>
      <c r="O814">
        <v>760.7</v>
      </c>
      <c r="P814">
        <v>17</v>
      </c>
      <c r="Q814">
        <v>16.5</v>
      </c>
      <c r="R814" s="5"/>
      <c r="T814" s="13">
        <f t="shared" si="26"/>
        <v>17</v>
      </c>
      <c r="U814" s="13">
        <f t="shared" si="27"/>
        <v>-1.9000000000000004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10.8</v>
      </c>
      <c r="AR814" s="2">
        <v>28.4</v>
      </c>
      <c r="AS814" s="2">
        <v>1010</v>
      </c>
      <c r="AT814" s="2">
        <v>18050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16.5</v>
      </c>
      <c r="BC814" s="5">
        <v>0.55833333333333335</v>
      </c>
    </row>
    <row r="815" spans="2:55">
      <c r="B815" s="2">
        <v>13.9</v>
      </c>
      <c r="C815" s="2">
        <v>74</v>
      </c>
      <c r="D815" s="2">
        <v>9.4</v>
      </c>
      <c r="E815" s="2">
        <v>13.9</v>
      </c>
      <c r="F815" s="2">
        <v>6.5</v>
      </c>
      <c r="G815" s="2">
        <v>16.600000000000001</v>
      </c>
      <c r="H815" s="2">
        <v>1010.1</v>
      </c>
      <c r="I815" s="2">
        <v>17140</v>
      </c>
      <c r="J815" s="2">
        <v>1</v>
      </c>
      <c r="K815" s="2">
        <v>0</v>
      </c>
      <c r="L815" s="2">
        <v>0</v>
      </c>
      <c r="M815" s="2">
        <v>0.2</v>
      </c>
      <c r="N815">
        <v>34</v>
      </c>
      <c r="O815">
        <v>760.7</v>
      </c>
      <c r="P815">
        <v>17.100000000000001</v>
      </c>
      <c r="Q815">
        <v>16.5</v>
      </c>
      <c r="R815" s="5"/>
      <c r="T815" s="13">
        <f t="shared" si="26"/>
        <v>17.100000000000001</v>
      </c>
      <c r="U815" s="13">
        <f t="shared" si="27"/>
        <v>-1.7999999999999989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6.5</v>
      </c>
      <c r="AR815" s="2">
        <v>16.600000000000001</v>
      </c>
      <c r="AS815" s="2">
        <v>1010.1</v>
      </c>
      <c r="AT815" s="2">
        <v>17140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17.100000000000001</v>
      </c>
      <c r="BB815">
        <v>16.5</v>
      </c>
      <c r="BC815" s="5">
        <v>0.55902777777777779</v>
      </c>
    </row>
    <row r="816" spans="2:55">
      <c r="B816" s="2">
        <v>13.9</v>
      </c>
      <c r="C816" s="2">
        <v>74</v>
      </c>
      <c r="D816" s="2">
        <v>9.4</v>
      </c>
      <c r="E816" s="2">
        <v>13.9</v>
      </c>
      <c r="F816" s="2">
        <v>13.3</v>
      </c>
      <c r="G816" s="2">
        <v>23</v>
      </c>
      <c r="H816" s="2">
        <v>1010.1</v>
      </c>
      <c r="I816" s="2">
        <v>16190</v>
      </c>
      <c r="J816" s="2">
        <v>1</v>
      </c>
      <c r="K816" s="2">
        <v>0</v>
      </c>
      <c r="L816" s="2">
        <v>0</v>
      </c>
      <c r="M816" s="2">
        <v>0.2</v>
      </c>
      <c r="N816">
        <v>34</v>
      </c>
      <c r="O816">
        <v>760.7</v>
      </c>
      <c r="P816">
        <v>17.100000000000001</v>
      </c>
      <c r="Q816">
        <v>16.600000000000001</v>
      </c>
      <c r="R816" s="5"/>
      <c r="T816" s="13">
        <f t="shared" si="26"/>
        <v>17.100000000000001</v>
      </c>
      <c r="U816" s="13">
        <f t="shared" si="27"/>
        <v>-1.7999999999999989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13.3</v>
      </c>
      <c r="AR816" s="2">
        <v>23</v>
      </c>
      <c r="AS816" s="2">
        <v>1010.1</v>
      </c>
      <c r="AT816" s="2">
        <v>16190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16.600000000000001</v>
      </c>
      <c r="BC816" s="5">
        <v>0.55972222222222223</v>
      </c>
    </row>
    <row r="817" spans="2:55">
      <c r="B817" s="2">
        <v>13.9</v>
      </c>
      <c r="C817" s="2">
        <v>74</v>
      </c>
      <c r="D817" s="2">
        <v>9.4</v>
      </c>
      <c r="E817" s="2">
        <v>13.9</v>
      </c>
      <c r="F817" s="2">
        <v>10.8</v>
      </c>
      <c r="G817" s="2">
        <v>16.2</v>
      </c>
      <c r="H817" s="2">
        <v>1010.1</v>
      </c>
      <c r="I817" s="2">
        <v>15310</v>
      </c>
      <c r="J817" s="2">
        <v>1</v>
      </c>
      <c r="K817" s="2">
        <v>0</v>
      </c>
      <c r="L817" s="2">
        <v>0</v>
      </c>
      <c r="M817" s="2">
        <v>0.2</v>
      </c>
      <c r="N817">
        <v>34</v>
      </c>
      <c r="O817">
        <v>760.7</v>
      </c>
      <c r="P817">
        <v>17.100000000000001</v>
      </c>
      <c r="Q817">
        <v>16.600000000000001</v>
      </c>
      <c r="R817" s="5"/>
      <c r="T817" s="13">
        <f t="shared" si="26"/>
        <v>17.100000000000001</v>
      </c>
      <c r="U817" s="13">
        <f t="shared" si="27"/>
        <v>-1.7999999999999989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10.8</v>
      </c>
      <c r="AR817" s="2">
        <v>16.2</v>
      </c>
      <c r="AS817" s="2">
        <v>1010.1</v>
      </c>
      <c r="AT817" s="2">
        <v>15310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13.9</v>
      </c>
      <c r="C818" s="2">
        <v>74</v>
      </c>
      <c r="D818" s="2">
        <v>9.4</v>
      </c>
      <c r="E818" s="2">
        <v>13.9</v>
      </c>
      <c r="F818" s="2">
        <v>10.8</v>
      </c>
      <c r="G818" s="2">
        <v>17.600000000000001</v>
      </c>
      <c r="H818" s="2">
        <v>1010</v>
      </c>
      <c r="I818" s="2">
        <v>14940</v>
      </c>
      <c r="J818" s="2">
        <v>1</v>
      </c>
      <c r="K818" s="2">
        <v>0</v>
      </c>
      <c r="L818" s="2">
        <v>0</v>
      </c>
      <c r="M818" s="2">
        <v>0.2</v>
      </c>
      <c r="N818">
        <v>34</v>
      </c>
      <c r="O818">
        <v>760.7</v>
      </c>
      <c r="P818">
        <v>17.100000000000001</v>
      </c>
      <c r="Q818">
        <v>16.7</v>
      </c>
      <c r="R818" s="5"/>
      <c r="T818" s="13">
        <f t="shared" si="26"/>
        <v>17.100000000000001</v>
      </c>
      <c r="U818" s="13">
        <f t="shared" si="27"/>
        <v>-1.7999999999999989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17.600000000000001</v>
      </c>
      <c r="AS818" s="2">
        <v>1010</v>
      </c>
      <c r="AT818" s="2">
        <v>14940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16.7</v>
      </c>
      <c r="BC818" s="5">
        <v>0.56111111111111112</v>
      </c>
    </row>
    <row r="819" spans="2:55">
      <c r="B819" s="2">
        <v>13.9</v>
      </c>
      <c r="C819" s="2">
        <v>74</v>
      </c>
      <c r="D819" s="2">
        <v>9.4</v>
      </c>
      <c r="E819" s="2">
        <v>13.9</v>
      </c>
      <c r="F819" s="2">
        <v>11.5</v>
      </c>
      <c r="G819" s="2">
        <v>15.1</v>
      </c>
      <c r="H819" s="2">
        <v>1010.1</v>
      </c>
      <c r="I819" s="2">
        <v>14730</v>
      </c>
      <c r="J819" s="2">
        <v>1</v>
      </c>
      <c r="K819" s="2">
        <v>0</v>
      </c>
      <c r="L819" s="2">
        <v>0</v>
      </c>
      <c r="M819" s="2">
        <v>0.2</v>
      </c>
      <c r="N819">
        <v>34</v>
      </c>
      <c r="O819">
        <v>760.7</v>
      </c>
      <c r="P819">
        <v>17.100000000000001</v>
      </c>
      <c r="Q819">
        <v>16.7</v>
      </c>
      <c r="R819" s="5"/>
      <c r="T819" s="13">
        <f t="shared" si="26"/>
        <v>17.100000000000001</v>
      </c>
      <c r="U819" s="13">
        <f t="shared" si="27"/>
        <v>-1.7999999999999989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11.5</v>
      </c>
      <c r="AR819" s="2">
        <v>15.1</v>
      </c>
      <c r="AS819" s="2">
        <v>1010.1</v>
      </c>
      <c r="AT819" s="2">
        <v>14730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13.9</v>
      </c>
      <c r="C820" s="2">
        <v>74</v>
      </c>
      <c r="D820" s="2">
        <v>9.4</v>
      </c>
      <c r="E820" s="2">
        <v>13.9</v>
      </c>
      <c r="F820" s="2">
        <v>13</v>
      </c>
      <c r="G820" s="2">
        <v>20.9</v>
      </c>
      <c r="H820" s="2">
        <v>1010.1</v>
      </c>
      <c r="I820" s="2">
        <v>14740</v>
      </c>
      <c r="J820" s="2">
        <v>1</v>
      </c>
      <c r="K820" s="2">
        <v>0</v>
      </c>
      <c r="L820" s="2">
        <v>0</v>
      </c>
      <c r="M820" s="2">
        <v>0.2</v>
      </c>
      <c r="N820">
        <v>34</v>
      </c>
      <c r="O820">
        <v>760.7</v>
      </c>
      <c r="P820">
        <v>17.100000000000001</v>
      </c>
      <c r="Q820">
        <v>16.8</v>
      </c>
      <c r="R820" s="5"/>
      <c r="T820" s="13">
        <f t="shared" si="26"/>
        <v>17.100000000000001</v>
      </c>
      <c r="U820" s="13">
        <f t="shared" si="27"/>
        <v>-1.7999999999999989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13</v>
      </c>
      <c r="AR820" s="2">
        <v>20.9</v>
      </c>
      <c r="AS820" s="2">
        <v>1010.1</v>
      </c>
      <c r="AT820" s="2">
        <v>14740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16.8</v>
      </c>
      <c r="BC820" s="5">
        <v>0.5625</v>
      </c>
    </row>
    <row r="821" spans="2:55">
      <c r="B821" s="2">
        <v>13.9</v>
      </c>
      <c r="C821" s="2">
        <v>74</v>
      </c>
      <c r="D821" s="2">
        <v>9.4</v>
      </c>
      <c r="E821" s="2">
        <v>13.9</v>
      </c>
      <c r="F821" s="2">
        <v>13.7</v>
      </c>
      <c r="G821" s="2">
        <v>20.9</v>
      </c>
      <c r="H821" s="2">
        <v>1010</v>
      </c>
      <c r="I821" s="2">
        <v>15150</v>
      </c>
      <c r="J821" s="2">
        <v>1</v>
      </c>
      <c r="K821" s="2">
        <v>0</v>
      </c>
      <c r="L821" s="2">
        <v>0</v>
      </c>
      <c r="M821" s="2">
        <v>0.2</v>
      </c>
      <c r="N821">
        <v>34</v>
      </c>
      <c r="O821">
        <v>760.7</v>
      </c>
      <c r="P821">
        <v>17.100000000000001</v>
      </c>
      <c r="Q821">
        <v>16.8</v>
      </c>
      <c r="R821" s="5"/>
      <c r="T821" s="13">
        <f t="shared" si="26"/>
        <v>17.100000000000001</v>
      </c>
      <c r="U821" s="13">
        <f t="shared" si="27"/>
        <v>-1.7999999999999989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13.7</v>
      </c>
      <c r="AR821" s="2">
        <v>20.9</v>
      </c>
      <c r="AS821" s="2">
        <v>1010</v>
      </c>
      <c r="AT821" s="2">
        <v>15150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13.9</v>
      </c>
      <c r="C822" s="2">
        <v>74</v>
      </c>
      <c r="D822" s="2">
        <v>9.4</v>
      </c>
      <c r="E822" s="2">
        <v>13.9</v>
      </c>
      <c r="F822" s="2">
        <v>16.899999999999999</v>
      </c>
      <c r="G822" s="2">
        <v>20.5</v>
      </c>
      <c r="H822" s="2">
        <v>1010.1</v>
      </c>
      <c r="I822" s="2">
        <v>16530</v>
      </c>
      <c r="J822" s="2">
        <v>1</v>
      </c>
      <c r="K822" s="2">
        <v>0</v>
      </c>
      <c r="L822" s="2">
        <v>0</v>
      </c>
      <c r="M822" s="2">
        <v>0.2</v>
      </c>
      <c r="N822">
        <v>34</v>
      </c>
      <c r="O822">
        <v>760.7</v>
      </c>
      <c r="P822">
        <v>17.100000000000001</v>
      </c>
      <c r="Q822">
        <v>16.8</v>
      </c>
      <c r="R822" s="5"/>
      <c r="T822" s="13">
        <f t="shared" si="26"/>
        <v>17.100000000000001</v>
      </c>
      <c r="U822" s="13">
        <f t="shared" si="27"/>
        <v>-1.7999999999999989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16.899999999999999</v>
      </c>
      <c r="AR822" s="2">
        <v>20.5</v>
      </c>
      <c r="AS822" s="2">
        <v>1010.1</v>
      </c>
      <c r="AT822" s="2">
        <v>16530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13.9</v>
      </c>
      <c r="C823" s="2">
        <v>74</v>
      </c>
      <c r="D823" s="2">
        <v>9.4</v>
      </c>
      <c r="E823" s="2">
        <v>13.9</v>
      </c>
      <c r="F823" s="2">
        <v>9.4</v>
      </c>
      <c r="G823" s="2">
        <v>16.899999999999999</v>
      </c>
      <c r="H823" s="2">
        <v>1009.8</v>
      </c>
      <c r="I823" s="2">
        <v>18240</v>
      </c>
      <c r="J823" s="2">
        <v>1</v>
      </c>
      <c r="K823" s="2">
        <v>0</v>
      </c>
      <c r="L823" s="2">
        <v>0</v>
      </c>
      <c r="M823" s="2">
        <v>0.2</v>
      </c>
      <c r="N823">
        <v>34</v>
      </c>
      <c r="O823">
        <v>760.7</v>
      </c>
      <c r="P823">
        <v>17.100000000000001</v>
      </c>
      <c r="Q823">
        <v>16.899999999999999</v>
      </c>
      <c r="R823" s="5"/>
      <c r="T823" s="13">
        <f t="shared" si="26"/>
        <v>17.100000000000001</v>
      </c>
      <c r="U823" s="13">
        <f t="shared" si="27"/>
        <v>-1.7999999999999989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9.4</v>
      </c>
      <c r="AR823" s="2">
        <v>16.899999999999999</v>
      </c>
      <c r="AS823" s="2">
        <v>1009.8</v>
      </c>
      <c r="AT823" s="2">
        <v>18240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16.899999999999999</v>
      </c>
      <c r="BC823" s="5">
        <v>0.56458333333333333</v>
      </c>
    </row>
    <row r="824" spans="2:55">
      <c r="B824" s="2">
        <v>13.9</v>
      </c>
      <c r="C824" s="2">
        <v>74</v>
      </c>
      <c r="D824" s="2">
        <v>9.4</v>
      </c>
      <c r="E824" s="2">
        <v>13.9</v>
      </c>
      <c r="F824" s="2">
        <v>11.9</v>
      </c>
      <c r="G824" s="2">
        <v>14</v>
      </c>
      <c r="H824" s="2">
        <v>1009.9</v>
      </c>
      <c r="I824" s="2">
        <v>18920</v>
      </c>
      <c r="J824" s="2">
        <v>1</v>
      </c>
      <c r="K824" s="2">
        <v>0</v>
      </c>
      <c r="L824" s="2">
        <v>0</v>
      </c>
      <c r="M824" s="2">
        <v>0.2</v>
      </c>
      <c r="N824">
        <v>34</v>
      </c>
      <c r="O824">
        <v>760.7</v>
      </c>
      <c r="P824">
        <v>17</v>
      </c>
      <c r="Q824">
        <v>16.899999999999999</v>
      </c>
      <c r="R824" s="5"/>
      <c r="T824" s="13">
        <f t="shared" si="26"/>
        <v>17</v>
      </c>
      <c r="U824" s="13">
        <f t="shared" si="27"/>
        <v>-1.9000000000000004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11.9</v>
      </c>
      <c r="AR824" s="2">
        <v>14</v>
      </c>
      <c r="AS824" s="2">
        <v>1009.9</v>
      </c>
      <c r="AT824" s="2">
        <v>18920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</v>
      </c>
      <c r="BB824">
        <v>16.899999999999999</v>
      </c>
      <c r="BC824" s="5">
        <v>0.56527777777777777</v>
      </c>
    </row>
    <row r="825" spans="2:55">
      <c r="B825" s="2">
        <v>13.9</v>
      </c>
      <c r="C825" s="2">
        <v>74</v>
      </c>
      <c r="D825" s="2">
        <v>9.4</v>
      </c>
      <c r="E825" s="2">
        <v>13.9</v>
      </c>
      <c r="F825" s="2">
        <v>11.2</v>
      </c>
      <c r="G825" s="2">
        <v>15.1</v>
      </c>
      <c r="H825" s="2">
        <v>1009.9</v>
      </c>
      <c r="I825" s="2">
        <v>18780</v>
      </c>
      <c r="J825" s="2">
        <v>1</v>
      </c>
      <c r="K825" s="2">
        <v>0</v>
      </c>
      <c r="L825" s="2">
        <v>0</v>
      </c>
      <c r="M825" s="2">
        <v>0.2</v>
      </c>
      <c r="N825">
        <v>34</v>
      </c>
      <c r="O825">
        <v>760.7</v>
      </c>
      <c r="P825">
        <v>17</v>
      </c>
      <c r="Q825">
        <v>16.899999999999999</v>
      </c>
      <c r="R825" s="5"/>
      <c r="T825" s="13">
        <f t="shared" si="26"/>
        <v>17</v>
      </c>
      <c r="U825" s="13">
        <f t="shared" si="27"/>
        <v>-1.9000000000000004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11.2</v>
      </c>
      <c r="AR825" s="2">
        <v>15.1</v>
      </c>
      <c r="AS825" s="2">
        <v>1009.9</v>
      </c>
      <c r="AT825" s="2">
        <v>18780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13.9</v>
      </c>
      <c r="C826" s="2">
        <v>74</v>
      </c>
      <c r="D826" s="2">
        <v>9.4</v>
      </c>
      <c r="E826" s="2">
        <v>13.9</v>
      </c>
      <c r="F826" s="2">
        <v>16.2</v>
      </c>
      <c r="G826" s="2">
        <v>19.8</v>
      </c>
      <c r="H826" s="2">
        <v>1009.9</v>
      </c>
      <c r="I826" s="2">
        <v>19080</v>
      </c>
      <c r="J826" s="2">
        <v>1</v>
      </c>
      <c r="K826" s="2">
        <v>0</v>
      </c>
      <c r="L826" s="2">
        <v>0</v>
      </c>
      <c r="M826" s="2">
        <v>0.2</v>
      </c>
      <c r="N826">
        <v>34</v>
      </c>
      <c r="O826">
        <v>760.7</v>
      </c>
      <c r="P826">
        <v>17.100000000000001</v>
      </c>
      <c r="Q826">
        <v>16.899999999999999</v>
      </c>
      <c r="R826" s="5"/>
      <c r="T826" s="13">
        <f t="shared" si="26"/>
        <v>17.100000000000001</v>
      </c>
      <c r="U826" s="13">
        <f t="shared" si="27"/>
        <v>-1.7999999999999989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16.2</v>
      </c>
      <c r="AR826" s="2">
        <v>19.8</v>
      </c>
      <c r="AS826" s="2">
        <v>1009.9</v>
      </c>
      <c r="AT826" s="2">
        <v>19080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17.100000000000001</v>
      </c>
      <c r="BB826">
        <v>16.899999999999999</v>
      </c>
      <c r="BC826" s="5">
        <v>0.56666666666666665</v>
      </c>
    </row>
    <row r="827" spans="2:55">
      <c r="B827" s="2">
        <v>13.9</v>
      </c>
      <c r="C827" s="2">
        <v>74</v>
      </c>
      <c r="D827" s="2">
        <v>9.4</v>
      </c>
      <c r="E827" s="2">
        <v>13.9</v>
      </c>
      <c r="F827" s="2">
        <v>22.7</v>
      </c>
      <c r="G827" s="2">
        <v>22.7</v>
      </c>
      <c r="H827" s="2">
        <v>1009.8</v>
      </c>
      <c r="I827" s="2">
        <v>22390</v>
      </c>
      <c r="J827" s="2">
        <v>1</v>
      </c>
      <c r="K827" s="2">
        <v>0</v>
      </c>
      <c r="L827" s="2">
        <v>0</v>
      </c>
      <c r="M827" s="2">
        <v>0.2</v>
      </c>
      <c r="N827">
        <v>34</v>
      </c>
      <c r="O827">
        <v>760.7</v>
      </c>
      <c r="P827">
        <v>17.100000000000001</v>
      </c>
      <c r="Q827">
        <v>16.899999999999999</v>
      </c>
      <c r="R827" s="5"/>
      <c r="T827" s="13">
        <f t="shared" si="26"/>
        <v>17.100000000000001</v>
      </c>
      <c r="U827" s="13">
        <f t="shared" si="27"/>
        <v>-1.7999999999999989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22.7</v>
      </c>
      <c r="AR827" s="2">
        <v>22.7</v>
      </c>
      <c r="AS827" s="2">
        <v>1009.8</v>
      </c>
      <c r="AT827" s="2">
        <v>22390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14</v>
      </c>
      <c r="C828" s="2">
        <v>74</v>
      </c>
      <c r="D828" s="2">
        <v>9.5</v>
      </c>
      <c r="E828" s="2">
        <v>14</v>
      </c>
      <c r="F828" s="2">
        <v>16.600000000000001</v>
      </c>
      <c r="G828" s="2">
        <v>17.600000000000001</v>
      </c>
      <c r="H828" s="2">
        <v>1009.7</v>
      </c>
      <c r="I828" s="2">
        <v>20530</v>
      </c>
      <c r="J828" s="2">
        <v>1</v>
      </c>
      <c r="K828" s="2">
        <v>0</v>
      </c>
      <c r="L828" s="2">
        <v>0</v>
      </c>
      <c r="M828" s="2">
        <v>0.2</v>
      </c>
      <c r="N828">
        <v>34</v>
      </c>
      <c r="O828">
        <v>760.7</v>
      </c>
      <c r="P828">
        <v>17.2</v>
      </c>
      <c r="Q828">
        <v>17</v>
      </c>
      <c r="R828" s="5"/>
      <c r="T828" s="13">
        <f t="shared" si="26"/>
        <v>17.2</v>
      </c>
      <c r="U828" s="13">
        <f t="shared" si="27"/>
        <v>-1.8000000000000007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14</v>
      </c>
      <c r="AN828" s="2">
        <v>74</v>
      </c>
      <c r="AO828" s="2">
        <v>9.5</v>
      </c>
      <c r="AP828" s="2">
        <v>14</v>
      </c>
      <c r="AQ828" s="2">
        <v>16.600000000000001</v>
      </c>
      <c r="AR828" s="2">
        <v>17.600000000000001</v>
      </c>
      <c r="AS828" s="2">
        <v>1009.7</v>
      </c>
      <c r="AT828" s="2">
        <v>20530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17.2</v>
      </c>
      <c r="BB828">
        <v>17</v>
      </c>
      <c r="BC828" s="5">
        <v>0.56805555555555554</v>
      </c>
    </row>
    <row r="829" spans="2:55">
      <c r="B829" s="2">
        <v>14</v>
      </c>
      <c r="C829" s="2">
        <v>74</v>
      </c>
      <c r="D829" s="2">
        <v>9.5</v>
      </c>
      <c r="E829" s="2">
        <v>14</v>
      </c>
      <c r="F829" s="2">
        <v>11.9</v>
      </c>
      <c r="G829" s="2">
        <v>14.4</v>
      </c>
      <c r="H829" s="2">
        <v>1009.7</v>
      </c>
      <c r="I829" s="2">
        <v>19470</v>
      </c>
      <c r="J829" s="2">
        <v>1</v>
      </c>
      <c r="K829" s="2">
        <v>0</v>
      </c>
      <c r="L829" s="2">
        <v>0</v>
      </c>
      <c r="M829" s="2">
        <v>0.2</v>
      </c>
      <c r="N829">
        <v>34</v>
      </c>
      <c r="O829">
        <v>760.7</v>
      </c>
      <c r="P829">
        <v>17.2</v>
      </c>
      <c r="Q829">
        <v>17</v>
      </c>
      <c r="R829" s="5"/>
      <c r="T829" s="13">
        <f t="shared" si="26"/>
        <v>17.2</v>
      </c>
      <c r="U829" s="13">
        <f t="shared" si="27"/>
        <v>-1.8000000000000007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11.9</v>
      </c>
      <c r="AR829" s="2">
        <v>14.4</v>
      </c>
      <c r="AS829" s="2">
        <v>1009.7</v>
      </c>
      <c r="AT829" s="2">
        <v>19470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14</v>
      </c>
      <c r="C830" s="2">
        <v>74</v>
      </c>
      <c r="D830" s="2">
        <v>9.5</v>
      </c>
      <c r="E830" s="2">
        <v>14</v>
      </c>
      <c r="F830" s="2">
        <v>13.3</v>
      </c>
      <c r="G830" s="2">
        <v>18.399999999999999</v>
      </c>
      <c r="H830" s="2">
        <v>1009.9</v>
      </c>
      <c r="I830" s="2">
        <v>22280</v>
      </c>
      <c r="J830" s="2">
        <v>1</v>
      </c>
      <c r="K830" s="2">
        <v>0</v>
      </c>
      <c r="L830" s="2">
        <v>0</v>
      </c>
      <c r="M830" s="2">
        <v>0.2</v>
      </c>
      <c r="N830">
        <v>34</v>
      </c>
      <c r="O830">
        <v>760.7</v>
      </c>
      <c r="P830">
        <v>17.3</v>
      </c>
      <c r="Q830">
        <v>17.2</v>
      </c>
      <c r="R830" s="5"/>
      <c r="T830" s="13">
        <f t="shared" si="26"/>
        <v>17.3</v>
      </c>
      <c r="U830" s="13">
        <f t="shared" si="27"/>
        <v>-1.6999999999999993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13.3</v>
      </c>
      <c r="AR830" s="2">
        <v>18.399999999999999</v>
      </c>
      <c r="AS830" s="2">
        <v>1009.9</v>
      </c>
      <c r="AT830" s="2">
        <v>22280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17.3</v>
      </c>
      <c r="BB830">
        <v>17.2</v>
      </c>
      <c r="BC830" s="5">
        <v>0.56944444444444442</v>
      </c>
    </row>
    <row r="831" spans="2:55">
      <c r="B831" s="2">
        <v>14.1</v>
      </c>
      <c r="C831" s="2">
        <v>74</v>
      </c>
      <c r="D831" s="2">
        <v>9.6</v>
      </c>
      <c r="E831" s="2">
        <v>14.1</v>
      </c>
      <c r="F831" s="2">
        <v>10.4</v>
      </c>
      <c r="G831" s="2">
        <v>20.9</v>
      </c>
      <c r="H831" s="2">
        <v>1009.8</v>
      </c>
      <c r="I831" s="2">
        <v>42770</v>
      </c>
      <c r="J831" s="2">
        <v>3</v>
      </c>
      <c r="K831" s="2">
        <v>0</v>
      </c>
      <c r="L831" s="2">
        <v>0</v>
      </c>
      <c r="M831" s="2">
        <v>0.2</v>
      </c>
      <c r="N831">
        <v>34</v>
      </c>
      <c r="O831">
        <v>760.7</v>
      </c>
      <c r="P831">
        <v>17.399999999999999</v>
      </c>
      <c r="Q831">
        <v>17.3</v>
      </c>
      <c r="R831" s="5"/>
      <c r="T831" s="13">
        <f t="shared" si="26"/>
        <v>17.399999999999999</v>
      </c>
      <c r="U831" s="13">
        <f t="shared" si="27"/>
        <v>-1.7000000000000011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14.1</v>
      </c>
      <c r="AN831" s="2">
        <v>74</v>
      </c>
      <c r="AO831" s="2">
        <v>9.6</v>
      </c>
      <c r="AP831" s="2">
        <v>14.1</v>
      </c>
      <c r="AQ831" s="2">
        <v>10.4</v>
      </c>
      <c r="AR831" s="2">
        <v>20.9</v>
      </c>
      <c r="AS831" s="2">
        <v>1009.8</v>
      </c>
      <c r="AT831" s="2">
        <v>42770</v>
      </c>
      <c r="AU831" s="2">
        <v>3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17.399999999999999</v>
      </c>
      <c r="BB831">
        <v>17.3</v>
      </c>
      <c r="BC831" s="5">
        <v>0.57013888888888886</v>
      </c>
    </row>
    <row r="832" spans="2:55">
      <c r="B832" s="2">
        <v>14.3</v>
      </c>
      <c r="C832" s="2">
        <v>73</v>
      </c>
      <c r="D832" s="2">
        <v>9.5</v>
      </c>
      <c r="E832" s="2">
        <v>14.3</v>
      </c>
      <c r="F832" s="2">
        <v>17.3</v>
      </c>
      <c r="G832" s="2">
        <v>24.8</v>
      </c>
      <c r="H832" s="2">
        <v>1009.4</v>
      </c>
      <c r="I832" s="2">
        <v>34450</v>
      </c>
      <c r="J832" s="2">
        <v>2</v>
      </c>
      <c r="K832" s="2">
        <v>0</v>
      </c>
      <c r="L832" s="2">
        <v>0</v>
      </c>
      <c r="M832" s="2">
        <v>0.2</v>
      </c>
      <c r="N832">
        <v>34</v>
      </c>
      <c r="O832">
        <v>760.7</v>
      </c>
      <c r="P832">
        <v>17.600000000000001</v>
      </c>
      <c r="Q832">
        <v>17.5</v>
      </c>
      <c r="R832" s="5"/>
      <c r="T832" s="13">
        <f t="shared" si="26"/>
        <v>17.600000000000001</v>
      </c>
      <c r="U832" s="13">
        <f t="shared" si="27"/>
        <v>-1.6999999999999993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14.3</v>
      </c>
      <c r="AN832" s="2">
        <v>73</v>
      </c>
      <c r="AO832" s="2">
        <v>9.5</v>
      </c>
      <c r="AP832" s="2">
        <v>14.3</v>
      </c>
      <c r="AQ832" s="2">
        <v>17.3</v>
      </c>
      <c r="AR832" s="2">
        <v>24.8</v>
      </c>
      <c r="AS832" s="2">
        <v>1009.4</v>
      </c>
      <c r="AT832" s="2">
        <v>34450</v>
      </c>
      <c r="AU832" s="2">
        <v>2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17.600000000000001</v>
      </c>
      <c r="BB832">
        <v>17.5</v>
      </c>
      <c r="BC832" s="5">
        <v>0.5708333333333333</v>
      </c>
    </row>
    <row r="833" spans="2:55">
      <c r="B833" s="2">
        <v>14.3</v>
      </c>
      <c r="C833" s="2">
        <v>73</v>
      </c>
      <c r="D833" s="2">
        <v>9.5</v>
      </c>
      <c r="E833" s="2">
        <v>14.3</v>
      </c>
      <c r="F833" s="2">
        <v>22</v>
      </c>
      <c r="G833" s="2">
        <v>23.4</v>
      </c>
      <c r="H833" s="2">
        <v>1009.7</v>
      </c>
      <c r="I833" s="2">
        <v>21990</v>
      </c>
      <c r="J833" s="2">
        <v>1</v>
      </c>
      <c r="K833" s="2">
        <v>0</v>
      </c>
      <c r="L833" s="2">
        <v>0</v>
      </c>
      <c r="M833" s="2">
        <v>0.2</v>
      </c>
      <c r="N833">
        <v>34</v>
      </c>
      <c r="O833">
        <v>760.7</v>
      </c>
      <c r="P833">
        <v>17.8</v>
      </c>
      <c r="Q833">
        <v>17.7</v>
      </c>
      <c r="R833" s="5"/>
      <c r="T833" s="13">
        <f t="shared" si="26"/>
        <v>17.8</v>
      </c>
      <c r="U833" s="13">
        <f t="shared" si="27"/>
        <v>-1.5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22</v>
      </c>
      <c r="AR833" s="2">
        <v>23.4</v>
      </c>
      <c r="AS833" s="2">
        <v>1009.7</v>
      </c>
      <c r="AT833" s="2">
        <v>21990</v>
      </c>
      <c r="AU833" s="2">
        <v>1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17.8</v>
      </c>
      <c r="BB833">
        <v>17.7</v>
      </c>
      <c r="BC833" s="5">
        <v>0.57152777777777775</v>
      </c>
    </row>
    <row r="834" spans="2:55">
      <c r="B834" s="2">
        <v>14.4</v>
      </c>
      <c r="C834" s="2">
        <v>73</v>
      </c>
      <c r="D834" s="2">
        <v>9.6</v>
      </c>
      <c r="E834" s="2">
        <v>14.4</v>
      </c>
      <c r="F834" s="2">
        <v>7.6</v>
      </c>
      <c r="G834" s="2">
        <v>15.5</v>
      </c>
      <c r="H834" s="2">
        <v>1009.4</v>
      </c>
      <c r="I834" s="2">
        <v>34510</v>
      </c>
      <c r="J834" s="2">
        <v>2</v>
      </c>
      <c r="K834" s="2">
        <v>0</v>
      </c>
      <c r="L834" s="2">
        <v>0</v>
      </c>
      <c r="M834" s="2">
        <v>0.2</v>
      </c>
      <c r="N834">
        <v>34</v>
      </c>
      <c r="O834">
        <v>760.7</v>
      </c>
      <c r="P834">
        <v>18.3</v>
      </c>
      <c r="Q834">
        <v>18</v>
      </c>
      <c r="R834" s="5"/>
      <c r="T834" s="13">
        <f t="shared" si="26"/>
        <v>18.3</v>
      </c>
      <c r="U834" s="13">
        <f t="shared" si="27"/>
        <v>-1.0999999999999996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14.4</v>
      </c>
      <c r="AN834" s="2">
        <v>73</v>
      </c>
      <c r="AO834" s="2">
        <v>9.6</v>
      </c>
      <c r="AP834" s="2">
        <v>14.4</v>
      </c>
      <c r="AQ834" s="2">
        <v>7.6</v>
      </c>
      <c r="AR834" s="2">
        <v>15.5</v>
      </c>
      <c r="AS834" s="2">
        <v>1009.4</v>
      </c>
      <c r="AT834" s="2">
        <v>34510</v>
      </c>
      <c r="AU834" s="2">
        <v>2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18.3</v>
      </c>
      <c r="BB834">
        <v>18</v>
      </c>
      <c r="BC834" s="5">
        <v>0.57222222222222219</v>
      </c>
    </row>
    <row r="835" spans="2:55">
      <c r="B835" s="2">
        <v>14.4</v>
      </c>
      <c r="C835" s="2">
        <v>73</v>
      </c>
      <c r="D835" s="2">
        <v>9.6</v>
      </c>
      <c r="E835" s="2">
        <v>14.4</v>
      </c>
      <c r="F835" s="2">
        <v>11.2</v>
      </c>
      <c r="G835" s="2">
        <v>21.2</v>
      </c>
      <c r="H835" s="2">
        <v>1009.3</v>
      </c>
      <c r="I835" s="2">
        <v>33080</v>
      </c>
      <c r="J835" s="2">
        <v>2</v>
      </c>
      <c r="K835" s="2">
        <v>0</v>
      </c>
      <c r="L835" s="2">
        <v>0</v>
      </c>
      <c r="M835" s="2">
        <v>0.2</v>
      </c>
      <c r="N835">
        <v>34</v>
      </c>
      <c r="O835">
        <v>760.7</v>
      </c>
      <c r="P835">
        <v>18.7</v>
      </c>
      <c r="Q835">
        <v>18.5</v>
      </c>
      <c r="R835" s="5"/>
      <c r="T835" s="13">
        <f t="shared" si="26"/>
        <v>18.7</v>
      </c>
      <c r="U835" s="13">
        <f t="shared" si="27"/>
        <v>-0.70000000000000107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11.2</v>
      </c>
      <c r="AR835" s="2">
        <v>21.2</v>
      </c>
      <c r="AS835" s="2">
        <v>1009.3</v>
      </c>
      <c r="AT835" s="2">
        <v>33080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18.7</v>
      </c>
      <c r="BB835">
        <v>18.5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26"/>
        <v>0</v>
      </c>
      <c r="U836" s="13">
        <f t="shared" si="27"/>
        <v>-5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/>
      <c r="AN836" s="2"/>
      <c r="AO836" s="2"/>
      <c r="AR836" s="2"/>
      <c r="AT836" s="2"/>
      <c r="AU836" s="2"/>
      <c r="AV836" s="2"/>
      <c r="AW836" s="2"/>
      <c r="AX836" s="2"/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26"/>
        <v>0</v>
      </c>
      <c r="U837" s="13">
        <f t="shared" si="27"/>
        <v>-5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/>
      <c r="AN837" s="2"/>
      <c r="AO837" s="2"/>
      <c r="AR837" s="2"/>
      <c r="AT837" s="2"/>
      <c r="AU837" s="2"/>
      <c r="AV837" s="2"/>
      <c r="AW837" s="2"/>
      <c r="AX837" s="2"/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26"/>
        <v>0</v>
      </c>
      <c r="U838" s="13">
        <f t="shared" si="27"/>
        <v>-5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/>
      <c r="AN838" s="2"/>
      <c r="AO838" s="2"/>
      <c r="AR838" s="2"/>
      <c r="AT838" s="2"/>
      <c r="AU838" s="2"/>
      <c r="AV838" s="2"/>
      <c r="AW838" s="2"/>
      <c r="AX838" s="2"/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26"/>
        <v>0</v>
      </c>
      <c r="U839" s="13">
        <f t="shared" si="27"/>
        <v>-5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/>
      <c r="AN839" s="2"/>
      <c r="AO839" s="2"/>
      <c r="AR839" s="2"/>
      <c r="AT839" s="2"/>
      <c r="AU839" s="2"/>
      <c r="AV839" s="2"/>
      <c r="AW839" s="2"/>
      <c r="AX839" s="2"/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26"/>
        <v>0</v>
      </c>
      <c r="U840" s="13">
        <f t="shared" si="27"/>
        <v>-5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/>
      <c r="AN840" s="2"/>
      <c r="AO840" s="2"/>
      <c r="AR840" s="2"/>
      <c r="AT840" s="2"/>
      <c r="AU840" s="2"/>
      <c r="AV840" s="2"/>
      <c r="AW840" s="2"/>
      <c r="AX840" s="2"/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26"/>
        <v>0</v>
      </c>
      <c r="U841" s="13">
        <f t="shared" si="27"/>
        <v>-5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/>
      <c r="AN841" s="2"/>
      <c r="AO841" s="2"/>
      <c r="AR841" s="2"/>
      <c r="AT841" s="2"/>
      <c r="AU841" s="2"/>
      <c r="AV841" s="2"/>
      <c r="AW841" s="2"/>
      <c r="AX841" s="2"/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26"/>
        <v>0</v>
      </c>
      <c r="U842" s="13">
        <f t="shared" si="27"/>
        <v>-5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/>
      <c r="AN842" s="2"/>
      <c r="AO842" s="2"/>
      <c r="AR842" s="2"/>
      <c r="AT842" s="2"/>
      <c r="AU842" s="2"/>
      <c r="AV842" s="2"/>
      <c r="AW842" s="2"/>
      <c r="AX842" s="2"/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26"/>
        <v>0</v>
      </c>
      <c r="U843" s="13">
        <f t="shared" si="27"/>
        <v>-5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/>
      <c r="AN843" s="2"/>
      <c r="AO843" s="2"/>
      <c r="AR843" s="2"/>
      <c r="AT843" s="2"/>
      <c r="AU843" s="2"/>
      <c r="AV843" s="2"/>
      <c r="AW843" s="2"/>
      <c r="AX843" s="2"/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26"/>
        <v>0</v>
      </c>
      <c r="U844" s="13">
        <f t="shared" si="27"/>
        <v>-5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/>
      <c r="AN844" s="2"/>
      <c r="AO844" s="2"/>
      <c r="AR844" s="2"/>
      <c r="AT844" s="2"/>
      <c r="AU844" s="2"/>
      <c r="AV844" s="2"/>
      <c r="AW844" s="2"/>
      <c r="AX844" s="2"/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26"/>
        <v>0</v>
      </c>
      <c r="U845" s="13">
        <f t="shared" si="27"/>
        <v>-5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/>
      <c r="AN845" s="2"/>
      <c r="AO845" s="2"/>
      <c r="AR845" s="2"/>
      <c r="AT845" s="2"/>
      <c r="AU845" s="2"/>
      <c r="AV845" s="2"/>
      <c r="AW845" s="2"/>
      <c r="AX845" s="2"/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26"/>
        <v>0</v>
      </c>
      <c r="U846" s="13">
        <f t="shared" si="27"/>
        <v>-5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/>
      <c r="AN846" s="2"/>
      <c r="AO846" s="2"/>
      <c r="AR846" s="2"/>
      <c r="AT846" s="2"/>
      <c r="AU846" s="2"/>
      <c r="AV846" s="2"/>
      <c r="AW846" s="2"/>
      <c r="AX846" s="2"/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29">MAX(P847,Q847)</f>
        <v>0</v>
      </c>
      <c r="U847" s="13">
        <f t="shared" si="27"/>
        <v>-5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/>
      <c r="AN847" s="2"/>
      <c r="AO847" s="2"/>
      <c r="AR847" s="2"/>
      <c r="AT847" s="2"/>
      <c r="AU847" s="2"/>
      <c r="AV847" s="2"/>
      <c r="AW847" s="2"/>
      <c r="AX847" s="2"/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29"/>
        <v>0</v>
      </c>
      <c r="U848" s="13">
        <f t="shared" ref="U848:U911" si="30">(T848-B848)-5</f>
        <v>-5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/>
      <c r="AN848" s="2"/>
      <c r="AO848" s="2"/>
      <c r="AR848" s="2"/>
      <c r="AT848" s="2"/>
      <c r="AU848" s="2"/>
      <c r="AV848" s="2"/>
      <c r="AW848" s="2"/>
      <c r="AX848" s="2"/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29"/>
        <v>0</v>
      </c>
      <c r="U849" s="13">
        <f t="shared" si="30"/>
        <v>-5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/>
      <c r="AN849" s="2"/>
      <c r="AO849" s="2"/>
      <c r="AR849" s="2"/>
      <c r="AT849" s="2"/>
      <c r="AU849" s="2"/>
      <c r="AV849" s="2"/>
      <c r="AW849" s="2"/>
      <c r="AX849" s="2"/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29"/>
        <v>0</v>
      </c>
      <c r="U850" s="13">
        <f t="shared" si="30"/>
        <v>-5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/>
      <c r="AN850" s="2"/>
      <c r="AO850" s="2"/>
      <c r="AR850" s="2"/>
      <c r="AT850" s="2"/>
      <c r="AU850" s="2"/>
      <c r="AV850" s="2"/>
      <c r="AW850" s="2"/>
      <c r="AX850" s="2"/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29"/>
        <v>0</v>
      </c>
      <c r="U851" s="13">
        <f t="shared" si="30"/>
        <v>-5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/>
      <c r="AN851" s="2"/>
      <c r="AO851" s="2"/>
      <c r="AR851" s="2"/>
      <c r="AT851" s="2"/>
      <c r="AU851" s="2"/>
      <c r="AV851" s="2"/>
      <c r="AW851" s="2"/>
      <c r="AX851" s="2"/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29"/>
        <v>0</v>
      </c>
      <c r="U852" s="13">
        <f t="shared" si="30"/>
        <v>-5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/>
      <c r="AN852" s="2"/>
      <c r="AO852" s="2"/>
      <c r="AR852" s="2"/>
      <c r="AT852" s="2"/>
      <c r="AU852" s="2"/>
      <c r="AV852" s="2"/>
      <c r="AW852" s="2"/>
      <c r="AX852" s="2"/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29"/>
        <v>0</v>
      </c>
      <c r="U853" s="13">
        <f t="shared" si="30"/>
        <v>-5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/>
      <c r="AN853" s="2"/>
      <c r="AO853" s="2"/>
      <c r="AR853" s="2"/>
      <c r="AT853" s="2"/>
      <c r="AU853" s="2"/>
      <c r="AV853" s="2"/>
      <c r="AW853" s="2"/>
      <c r="AX853" s="2"/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29"/>
        <v>0</v>
      </c>
      <c r="U854" s="13">
        <f t="shared" si="30"/>
        <v>-5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/>
      <c r="AN854" s="2"/>
      <c r="AO854" s="2"/>
      <c r="AR854" s="2"/>
      <c r="AT854" s="2"/>
      <c r="AU854" s="2"/>
      <c r="AV854" s="2"/>
      <c r="AW854" s="2"/>
      <c r="AX854" s="2"/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29"/>
        <v>0</v>
      </c>
      <c r="U855" s="13">
        <f t="shared" si="30"/>
        <v>-5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/>
      <c r="AN855" s="2"/>
      <c r="AO855" s="2"/>
      <c r="AR855" s="2"/>
      <c r="AT855" s="2"/>
      <c r="AU855" s="2"/>
      <c r="AV855" s="2"/>
      <c r="AW855" s="2"/>
      <c r="AX855" s="2"/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29"/>
        <v>0</v>
      </c>
      <c r="U856" s="13">
        <f t="shared" si="30"/>
        <v>-5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/>
      <c r="AN856" s="2"/>
      <c r="AO856" s="2"/>
      <c r="AR856" s="2"/>
      <c r="AT856" s="2"/>
      <c r="AU856" s="2"/>
      <c r="AV856" s="2"/>
      <c r="AW856" s="2"/>
      <c r="AX856" s="2"/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29"/>
        <v>0</v>
      </c>
      <c r="U857" s="13">
        <f t="shared" si="30"/>
        <v>-5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/>
      <c r="AN857" s="2"/>
      <c r="AO857" s="2"/>
      <c r="AR857" s="2"/>
      <c r="AT857" s="2"/>
      <c r="AU857" s="2"/>
      <c r="AV857" s="2"/>
      <c r="AW857" s="2"/>
      <c r="AX857" s="2"/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29"/>
        <v>0</v>
      </c>
      <c r="U858" s="13">
        <f t="shared" si="30"/>
        <v>-5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/>
      <c r="AN858" s="2"/>
      <c r="AO858" s="2"/>
      <c r="AR858" s="2"/>
      <c r="AT858" s="2"/>
      <c r="AU858" s="2"/>
      <c r="AV858" s="2"/>
      <c r="AW858" s="2"/>
      <c r="AX858" s="2"/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29"/>
        <v>0</v>
      </c>
      <c r="U859" s="13">
        <f t="shared" si="30"/>
        <v>-5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/>
      <c r="AN859" s="2"/>
      <c r="AO859" s="2"/>
      <c r="AR859" s="2"/>
      <c r="AT859" s="2"/>
      <c r="AU859" s="2"/>
      <c r="AV859" s="2"/>
      <c r="AW859" s="2"/>
      <c r="AX859" s="2"/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29"/>
        <v>0</v>
      </c>
      <c r="U860" s="13">
        <f t="shared" si="30"/>
        <v>-5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/>
      <c r="AN860" s="2"/>
      <c r="AO860" s="2"/>
      <c r="AR860" s="2"/>
      <c r="AT860" s="2"/>
      <c r="AU860" s="2"/>
      <c r="AV860" s="2"/>
      <c r="AW860" s="2"/>
      <c r="AX860" s="2"/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29"/>
        <v>0</v>
      </c>
      <c r="U861" s="13">
        <f t="shared" si="30"/>
        <v>-5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/>
      <c r="AN861" s="2"/>
      <c r="AO861" s="2"/>
      <c r="AR861" s="2"/>
      <c r="AT861" s="2"/>
      <c r="AU861" s="2"/>
      <c r="AV861" s="2"/>
      <c r="AW861" s="2"/>
      <c r="AX861" s="2"/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29"/>
        <v>0</v>
      </c>
      <c r="U862" s="13">
        <f t="shared" si="30"/>
        <v>-5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/>
      <c r="AN862" s="2"/>
      <c r="AO862" s="2"/>
      <c r="AR862" s="2"/>
      <c r="AT862" s="2"/>
      <c r="AU862" s="2"/>
      <c r="AV862" s="2"/>
      <c r="AW862" s="2"/>
      <c r="AX862" s="2"/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29"/>
        <v>0</v>
      </c>
      <c r="U863" s="13">
        <f t="shared" si="30"/>
        <v>-5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/>
      <c r="AN863" s="2"/>
      <c r="AO863" s="2"/>
      <c r="AR863" s="2"/>
      <c r="AT863" s="2"/>
      <c r="AU863" s="2"/>
      <c r="AV863" s="2"/>
      <c r="AW863" s="2"/>
      <c r="AX863" s="2"/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29"/>
        <v>0</v>
      </c>
      <c r="U864" s="13">
        <f t="shared" si="30"/>
        <v>-5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/>
      <c r="AN864" s="2"/>
      <c r="AO864" s="2"/>
      <c r="AR864" s="2"/>
      <c r="AT864" s="2"/>
      <c r="AU864" s="2"/>
      <c r="AV864" s="2"/>
      <c r="AW864" s="2"/>
      <c r="AX864" s="2"/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29"/>
        <v>0</v>
      </c>
      <c r="U865" s="13">
        <f t="shared" si="30"/>
        <v>-5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/>
      <c r="AN865" s="2"/>
      <c r="AO865" s="2"/>
      <c r="AR865" s="2"/>
      <c r="AT865" s="2"/>
      <c r="AU865" s="2"/>
      <c r="AV865" s="2"/>
      <c r="AW865" s="2"/>
      <c r="AX865" s="2"/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29"/>
        <v>0</v>
      </c>
      <c r="U866" s="13">
        <f t="shared" si="30"/>
        <v>-5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/>
      <c r="AN866" s="2"/>
      <c r="AO866" s="2"/>
      <c r="AR866" s="2"/>
      <c r="AT866" s="2"/>
      <c r="AU866" s="2"/>
      <c r="AV866" s="2"/>
      <c r="AW866" s="2"/>
      <c r="AX866" s="2"/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29"/>
        <v>0</v>
      </c>
      <c r="U867" s="13">
        <f t="shared" si="30"/>
        <v>-5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/>
      <c r="AN867" s="2"/>
      <c r="AO867" s="2"/>
      <c r="AR867" s="2"/>
      <c r="AT867" s="2"/>
      <c r="AU867" s="2"/>
      <c r="AV867" s="2"/>
      <c r="AW867" s="2"/>
      <c r="AX867" s="2"/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29"/>
        <v>0</v>
      </c>
      <c r="U868" s="13">
        <f t="shared" si="30"/>
        <v>-5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/>
      <c r="AN868" s="2"/>
      <c r="AO868" s="2"/>
      <c r="AR868" s="2"/>
      <c r="AT868" s="2"/>
      <c r="AU868" s="2"/>
      <c r="AV868" s="2"/>
      <c r="AW868" s="2"/>
      <c r="AX868" s="2"/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29"/>
        <v>0</v>
      </c>
      <c r="U869" s="13">
        <f t="shared" si="30"/>
        <v>-5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/>
      <c r="AN869" s="2"/>
      <c r="AO869" s="2"/>
      <c r="AR869" s="2"/>
      <c r="AT869" s="2"/>
      <c r="AU869" s="2"/>
      <c r="AV869" s="2"/>
      <c r="AW869" s="2"/>
      <c r="AX869" s="2"/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29"/>
        <v>0</v>
      </c>
      <c r="U870" s="13">
        <f t="shared" si="30"/>
        <v>-5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/>
      <c r="AN870" s="2"/>
      <c r="AO870" s="2"/>
      <c r="AR870" s="2"/>
      <c r="AT870" s="2"/>
      <c r="AU870" s="2"/>
      <c r="AV870" s="2"/>
      <c r="AW870" s="2"/>
      <c r="AX870" s="2"/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29"/>
        <v>0</v>
      </c>
      <c r="U871" s="13">
        <f t="shared" si="30"/>
        <v>-5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/>
      <c r="AN871" s="2"/>
      <c r="AO871" s="2"/>
      <c r="AR871" s="2"/>
      <c r="AT871" s="2"/>
      <c r="AU871" s="2"/>
      <c r="AV871" s="2"/>
      <c r="AW871" s="2"/>
      <c r="AX871" s="2"/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29"/>
        <v>0</v>
      </c>
      <c r="U872" s="13">
        <f t="shared" si="30"/>
        <v>-5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/>
      <c r="AN872" s="2"/>
      <c r="AO872" s="2"/>
      <c r="AR872" s="2"/>
      <c r="AT872" s="2"/>
      <c r="AU872" s="2"/>
      <c r="AV872" s="2"/>
      <c r="AW872" s="2"/>
      <c r="AX872" s="2"/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29"/>
        <v>0</v>
      </c>
      <c r="U873" s="13">
        <f t="shared" si="30"/>
        <v>-5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/>
      <c r="AN873" s="2"/>
      <c r="AO873" s="2"/>
      <c r="AR873" s="2"/>
      <c r="AT873" s="2"/>
      <c r="AU873" s="2"/>
      <c r="AV873" s="2"/>
      <c r="AW873" s="2"/>
      <c r="AX873" s="2"/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29"/>
        <v>0</v>
      </c>
      <c r="U874" s="13">
        <f t="shared" si="30"/>
        <v>-5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/>
      <c r="AN874" s="2"/>
      <c r="AO874" s="2"/>
      <c r="AR874" s="2"/>
      <c r="AT874" s="2"/>
      <c r="AU874" s="2"/>
      <c r="AV874" s="2"/>
      <c r="AW874" s="2"/>
      <c r="AX874" s="2"/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29"/>
        <v>0</v>
      </c>
      <c r="U875" s="13">
        <f t="shared" si="30"/>
        <v>-5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/>
      <c r="AN875" s="2"/>
      <c r="AO875" s="2"/>
      <c r="AR875" s="2"/>
      <c r="AT875" s="2"/>
      <c r="AU875" s="2"/>
      <c r="AV875" s="2"/>
      <c r="AW875" s="2"/>
      <c r="AX875" s="2"/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29"/>
        <v>0</v>
      </c>
      <c r="U876" s="13">
        <f t="shared" si="30"/>
        <v>-5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/>
      <c r="AN876" s="2"/>
      <c r="AO876" s="2"/>
      <c r="AR876" s="2"/>
      <c r="AT876" s="2"/>
      <c r="AU876" s="2"/>
      <c r="AV876" s="2"/>
      <c r="AW876" s="2"/>
      <c r="AX876" s="2"/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29"/>
        <v>0</v>
      </c>
      <c r="U877" s="13">
        <f t="shared" si="30"/>
        <v>-5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/>
      <c r="AN877" s="2"/>
      <c r="AO877" s="2"/>
      <c r="AR877" s="2"/>
      <c r="AT877" s="2"/>
      <c r="AU877" s="2"/>
      <c r="AV877" s="2"/>
      <c r="AW877" s="2"/>
      <c r="AX877" s="2"/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29"/>
        <v>0</v>
      </c>
      <c r="U878" s="13">
        <f t="shared" si="30"/>
        <v>-5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/>
      <c r="AN878" s="2"/>
      <c r="AO878" s="2"/>
      <c r="AR878" s="2"/>
      <c r="AT878" s="2"/>
      <c r="AU878" s="2"/>
      <c r="AV878" s="2"/>
      <c r="AW878" s="2"/>
      <c r="AX878" s="2"/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29"/>
        <v>0</v>
      </c>
      <c r="U879" s="13">
        <f t="shared" si="30"/>
        <v>-5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/>
      <c r="AN879" s="2"/>
      <c r="AO879" s="2"/>
      <c r="AR879" s="2"/>
      <c r="AT879" s="2"/>
      <c r="AU879" s="2"/>
      <c r="AV879" s="2"/>
      <c r="AW879" s="2"/>
      <c r="AX879" s="2"/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29"/>
        <v>0</v>
      </c>
      <c r="U880" s="13">
        <f t="shared" si="30"/>
        <v>-5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/>
      <c r="AN880" s="2"/>
      <c r="AO880" s="2"/>
      <c r="AR880" s="2"/>
      <c r="AT880" s="2"/>
      <c r="AU880" s="2"/>
      <c r="AV880" s="2"/>
      <c r="AW880" s="2"/>
      <c r="AX880" s="2"/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29"/>
        <v>0</v>
      </c>
      <c r="U881" s="13">
        <f t="shared" si="30"/>
        <v>-5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/>
      <c r="AN881" s="2"/>
      <c r="AO881" s="2"/>
      <c r="AR881" s="2"/>
      <c r="AT881" s="2"/>
      <c r="AU881" s="2"/>
      <c r="AV881" s="2"/>
      <c r="AW881" s="2"/>
      <c r="AX881" s="2"/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29"/>
        <v>0</v>
      </c>
      <c r="U882" s="13">
        <f t="shared" si="30"/>
        <v>-5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/>
      <c r="AN882" s="2"/>
      <c r="AO882" s="2"/>
      <c r="AR882" s="2"/>
      <c r="AT882" s="2"/>
      <c r="AU882" s="2"/>
      <c r="AV882" s="2"/>
      <c r="AW882" s="2"/>
      <c r="AX882" s="2"/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29"/>
        <v>0</v>
      </c>
      <c r="U883" s="13">
        <f t="shared" si="30"/>
        <v>-5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/>
      <c r="AN883" s="2"/>
      <c r="AO883" s="2"/>
      <c r="AR883" s="2"/>
      <c r="AT883" s="2"/>
      <c r="AU883" s="2"/>
      <c r="AV883" s="2"/>
      <c r="AW883" s="2"/>
      <c r="AX883" s="2"/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29"/>
        <v>0</v>
      </c>
      <c r="U884" s="13">
        <f t="shared" si="30"/>
        <v>-5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/>
      <c r="AN884" s="2"/>
      <c r="AO884" s="2"/>
      <c r="AR884" s="2"/>
      <c r="AT884" s="2"/>
      <c r="AU884" s="2"/>
      <c r="AV884" s="2"/>
      <c r="AW884" s="2"/>
      <c r="AX884" s="2"/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29"/>
        <v>0</v>
      </c>
      <c r="U885" s="13">
        <f t="shared" si="30"/>
        <v>-5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/>
      <c r="AN885" s="2"/>
      <c r="AO885" s="2"/>
      <c r="AR885" s="2"/>
      <c r="AT885" s="2"/>
      <c r="AU885" s="2"/>
      <c r="AV885" s="2"/>
      <c r="AW885" s="2"/>
      <c r="AX885" s="2"/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29"/>
        <v>0</v>
      </c>
      <c r="U886" s="13">
        <f t="shared" si="30"/>
        <v>-5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/>
      <c r="AN886" s="2"/>
      <c r="AO886" s="2"/>
      <c r="AR886" s="2"/>
      <c r="AT886" s="2"/>
      <c r="AU886" s="2"/>
      <c r="AV886" s="2"/>
      <c r="AW886" s="2"/>
      <c r="AX886" s="2"/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29"/>
        <v>0</v>
      </c>
      <c r="U887" s="13">
        <f t="shared" si="30"/>
        <v>-5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/>
      <c r="AN887" s="2"/>
      <c r="AO887" s="2"/>
      <c r="AR887" s="2"/>
      <c r="AT887" s="2"/>
      <c r="AU887" s="2"/>
      <c r="AV887" s="2"/>
      <c r="AW887" s="2"/>
      <c r="AX887" s="2"/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29"/>
        <v>0</v>
      </c>
      <c r="U888" s="13">
        <f t="shared" si="30"/>
        <v>-5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/>
      <c r="AN888" s="2"/>
      <c r="AO888" s="2"/>
      <c r="AR888" s="2"/>
      <c r="AT888" s="2"/>
      <c r="AU888" s="2"/>
      <c r="AV888" s="2"/>
      <c r="AW888" s="2"/>
      <c r="AX888" s="2"/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29"/>
        <v>0</v>
      </c>
      <c r="U889" s="13">
        <f t="shared" si="30"/>
        <v>-5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/>
      <c r="AN889" s="2"/>
      <c r="AO889" s="2"/>
      <c r="AR889" s="2"/>
      <c r="AT889" s="2"/>
      <c r="AU889" s="2"/>
      <c r="AV889" s="2"/>
      <c r="AW889" s="2"/>
      <c r="AX889" s="2"/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29"/>
        <v>0</v>
      </c>
      <c r="U890" s="13">
        <f t="shared" si="30"/>
        <v>-5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/>
      <c r="AN890" s="2"/>
      <c r="AO890" s="2"/>
      <c r="AR890" s="2"/>
      <c r="AT890" s="2"/>
      <c r="AU890" s="2"/>
      <c r="AV890" s="2"/>
      <c r="AW890" s="2"/>
      <c r="AX890" s="2"/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29"/>
        <v>0</v>
      </c>
      <c r="U891" s="13">
        <f t="shared" si="30"/>
        <v>-5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/>
      <c r="AN891" s="2"/>
      <c r="AO891" s="2"/>
      <c r="AR891" s="2"/>
      <c r="AT891" s="2"/>
      <c r="AU891" s="2"/>
      <c r="AV891" s="2"/>
      <c r="AW891" s="2"/>
      <c r="AX891" s="2"/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29"/>
        <v>0</v>
      </c>
      <c r="U892" s="13">
        <f t="shared" si="30"/>
        <v>-5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/>
      <c r="AN892" s="2"/>
      <c r="AO892" s="2"/>
      <c r="AR892" s="2"/>
      <c r="AT892" s="2"/>
      <c r="AU892" s="2"/>
      <c r="AV892" s="2"/>
      <c r="AW892" s="2"/>
      <c r="AX892" s="2"/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29"/>
        <v>0</v>
      </c>
      <c r="U893" s="13">
        <f t="shared" si="30"/>
        <v>-5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/>
      <c r="AN893" s="2"/>
      <c r="AO893" s="2"/>
      <c r="AR893" s="2"/>
      <c r="AT893" s="2"/>
      <c r="AU893" s="2"/>
      <c r="AV893" s="2"/>
      <c r="AW893" s="2"/>
      <c r="AX893" s="2"/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29"/>
        <v>0</v>
      </c>
      <c r="U894" s="13">
        <f t="shared" si="30"/>
        <v>-5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/>
      <c r="AN894" s="2"/>
      <c r="AO894" s="2"/>
      <c r="AR894" s="2"/>
      <c r="AT894" s="2"/>
      <c r="AU894" s="2"/>
      <c r="AV894" s="2"/>
      <c r="AW894" s="2"/>
      <c r="AX894" s="2"/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29"/>
        <v>0</v>
      </c>
      <c r="U895" s="13">
        <f t="shared" si="30"/>
        <v>-5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/>
      <c r="AN895" s="2"/>
      <c r="AO895" s="2"/>
      <c r="AR895" s="2"/>
      <c r="AT895" s="2"/>
      <c r="AU895" s="2"/>
      <c r="AV895" s="2"/>
      <c r="AW895" s="2"/>
      <c r="AX895" s="2"/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29"/>
        <v>0</v>
      </c>
      <c r="U896" s="13">
        <f t="shared" si="30"/>
        <v>-5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/>
      <c r="AN896" s="2"/>
      <c r="AO896" s="2"/>
      <c r="AR896" s="2"/>
      <c r="AT896" s="2"/>
      <c r="AU896" s="2"/>
      <c r="AV896" s="2"/>
      <c r="AW896" s="2"/>
      <c r="AX896" s="2"/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29"/>
        <v>0</v>
      </c>
      <c r="U897" s="13">
        <f t="shared" si="30"/>
        <v>-5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/>
      <c r="AN897" s="2"/>
      <c r="AO897" s="2"/>
      <c r="AR897" s="2"/>
      <c r="AT897" s="2"/>
      <c r="AU897" s="2"/>
      <c r="AV897" s="2"/>
      <c r="AW897" s="2"/>
      <c r="AX897" s="2"/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29"/>
        <v>0</v>
      </c>
      <c r="U898" s="13">
        <f t="shared" si="30"/>
        <v>-5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/>
      <c r="AN898" s="2"/>
      <c r="AO898" s="2"/>
      <c r="AR898" s="2"/>
      <c r="AT898" s="2"/>
      <c r="AU898" s="2"/>
      <c r="AV898" s="2"/>
      <c r="AW898" s="2"/>
      <c r="AX898" s="2"/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29"/>
        <v>0</v>
      </c>
      <c r="U899" s="13">
        <f t="shared" si="30"/>
        <v>-5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/>
      <c r="AN899" s="2"/>
      <c r="AO899" s="2"/>
      <c r="AR899" s="2"/>
      <c r="AT899" s="2"/>
      <c r="AU899" s="2"/>
      <c r="AV899" s="2"/>
      <c r="AW899" s="2"/>
      <c r="AX899" s="2"/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29"/>
        <v>0</v>
      </c>
      <c r="U900" s="13">
        <f t="shared" si="30"/>
        <v>-5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/>
      <c r="AN900" s="2"/>
      <c r="AO900" s="2"/>
      <c r="AR900" s="2"/>
      <c r="AT900" s="2"/>
      <c r="AU900" s="2"/>
      <c r="AV900" s="2"/>
      <c r="AW900" s="2"/>
      <c r="AX900" s="2"/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29"/>
        <v>0</v>
      </c>
      <c r="U901" s="13">
        <f t="shared" si="30"/>
        <v>-5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/>
      <c r="AN901" s="2"/>
      <c r="AO901" s="2"/>
      <c r="AR901" s="2"/>
      <c r="AT901" s="2"/>
      <c r="AU901" s="2"/>
      <c r="AV901" s="2"/>
      <c r="AW901" s="2"/>
      <c r="AX901" s="2"/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29"/>
        <v>0</v>
      </c>
      <c r="U902" s="13">
        <f t="shared" si="30"/>
        <v>-5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/>
      <c r="AN902" s="2"/>
      <c r="AO902" s="2"/>
      <c r="AR902" s="2"/>
      <c r="AT902" s="2"/>
      <c r="AU902" s="2"/>
      <c r="AV902" s="2"/>
      <c r="AW902" s="2"/>
      <c r="AX902" s="2"/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29"/>
        <v>0</v>
      </c>
      <c r="U903" s="13">
        <f t="shared" si="30"/>
        <v>-5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/>
      <c r="AN903" s="2"/>
      <c r="AO903" s="2"/>
      <c r="AR903" s="2"/>
      <c r="AT903" s="2"/>
      <c r="AU903" s="2"/>
      <c r="AV903" s="2"/>
      <c r="AW903" s="2"/>
      <c r="AX903" s="2"/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29"/>
        <v>0</v>
      </c>
      <c r="U904" s="13">
        <f t="shared" si="30"/>
        <v>-5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/>
      <c r="AN904" s="2"/>
      <c r="AO904" s="2"/>
      <c r="AR904" s="2"/>
      <c r="AT904" s="2"/>
      <c r="AU904" s="2"/>
      <c r="AV904" s="2"/>
      <c r="AW904" s="2"/>
      <c r="AX904" s="2"/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29"/>
        <v>0</v>
      </c>
      <c r="U905" s="13">
        <f t="shared" si="30"/>
        <v>-5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/>
      <c r="AN905" s="2"/>
      <c r="AO905" s="2"/>
      <c r="AR905" s="2"/>
      <c r="AT905" s="2"/>
      <c r="AU905" s="2"/>
      <c r="AV905" s="2"/>
      <c r="AW905" s="2"/>
      <c r="AX905" s="2"/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29"/>
        <v>0</v>
      </c>
      <c r="U906" s="13">
        <f t="shared" si="30"/>
        <v>-5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/>
      <c r="AN906" s="2"/>
      <c r="AO906" s="2"/>
      <c r="AR906" s="2"/>
      <c r="AT906" s="2"/>
      <c r="AU906" s="2"/>
      <c r="AV906" s="2"/>
      <c r="AW906" s="2"/>
      <c r="AX906" s="2"/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29"/>
        <v>0</v>
      </c>
      <c r="U907" s="13">
        <f t="shared" si="30"/>
        <v>-5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/>
      <c r="AN907" s="2"/>
      <c r="AO907" s="2"/>
      <c r="AR907" s="2"/>
      <c r="AT907" s="2"/>
      <c r="AU907" s="2"/>
      <c r="AV907" s="2"/>
      <c r="AW907" s="2"/>
      <c r="AX907" s="2"/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29"/>
        <v>0</v>
      </c>
      <c r="U908" s="13">
        <f t="shared" si="30"/>
        <v>-5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/>
      <c r="AN908" s="2"/>
      <c r="AO908" s="2"/>
      <c r="AR908" s="2"/>
      <c r="AT908" s="2"/>
      <c r="AU908" s="2"/>
      <c r="AV908" s="2"/>
      <c r="AW908" s="2"/>
      <c r="AX908" s="2"/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29"/>
        <v>0</v>
      </c>
      <c r="U909" s="13">
        <f t="shared" si="30"/>
        <v>-5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/>
      <c r="AN909" s="2"/>
      <c r="AO909" s="2"/>
      <c r="AR909" s="2"/>
      <c r="AT909" s="2"/>
      <c r="AU909" s="2"/>
      <c r="AV909" s="2"/>
      <c r="AW909" s="2"/>
      <c r="AX909" s="2"/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29"/>
        <v>0</v>
      </c>
      <c r="U910" s="13">
        <f t="shared" si="30"/>
        <v>-5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/>
      <c r="AN910" s="2"/>
      <c r="AO910" s="2"/>
      <c r="AR910" s="2"/>
      <c r="AT910" s="2"/>
      <c r="AU910" s="2"/>
      <c r="AV910" s="2"/>
      <c r="AW910" s="2"/>
      <c r="AX910" s="2"/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32">MAX(P911,Q911)</f>
        <v>0</v>
      </c>
      <c r="U911" s="13">
        <f t="shared" si="30"/>
        <v>-5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/>
      <c r="AN911" s="2"/>
      <c r="AO911" s="2"/>
      <c r="AR911" s="2"/>
      <c r="AT911" s="2"/>
      <c r="AU911" s="2"/>
      <c r="AV911" s="2"/>
      <c r="AW911" s="2"/>
      <c r="AX911" s="2"/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32"/>
        <v>0</v>
      </c>
      <c r="U912" s="13">
        <f t="shared" ref="U912:U975" si="33">(T912-B912)-5</f>
        <v>-5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/>
      <c r="AN912" s="2"/>
      <c r="AO912" s="2"/>
      <c r="AR912" s="2"/>
      <c r="AT912" s="2"/>
      <c r="AU912" s="2"/>
      <c r="AV912" s="2"/>
      <c r="AW912" s="2"/>
      <c r="AX912" s="2"/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32"/>
        <v>0</v>
      </c>
      <c r="U913" s="13">
        <f t="shared" si="33"/>
        <v>-5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/>
      <c r="AN913" s="2"/>
      <c r="AO913" s="2"/>
      <c r="AR913" s="2"/>
      <c r="AT913" s="2"/>
      <c r="AU913" s="2"/>
      <c r="AV913" s="2"/>
      <c r="AW913" s="2"/>
      <c r="AX913" s="2"/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32"/>
        <v>0</v>
      </c>
      <c r="U914" s="13">
        <f t="shared" si="33"/>
        <v>-5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/>
      <c r="AN914" s="2"/>
      <c r="AO914" s="2"/>
      <c r="AR914" s="2"/>
      <c r="AT914" s="2"/>
      <c r="AU914" s="2"/>
      <c r="AV914" s="2"/>
      <c r="AW914" s="2"/>
      <c r="AX914" s="2"/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32"/>
        <v>0</v>
      </c>
      <c r="U915" s="13">
        <f t="shared" si="33"/>
        <v>-5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/>
      <c r="AN915" s="2"/>
      <c r="AO915" s="2"/>
      <c r="AR915" s="2"/>
      <c r="AT915" s="2"/>
      <c r="AU915" s="2"/>
      <c r="AV915" s="2"/>
      <c r="AW915" s="2"/>
      <c r="AX915" s="2"/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32"/>
        <v>0</v>
      </c>
      <c r="U916" s="13">
        <f t="shared" si="33"/>
        <v>-5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/>
      <c r="AN916" s="2"/>
      <c r="AO916" s="2"/>
      <c r="AR916" s="2"/>
      <c r="AT916" s="2"/>
      <c r="AU916" s="2"/>
      <c r="AV916" s="2"/>
      <c r="AW916" s="2"/>
      <c r="AX916" s="2"/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32"/>
        <v>0</v>
      </c>
      <c r="U917" s="13">
        <f t="shared" si="33"/>
        <v>-5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/>
      <c r="AN917" s="2"/>
      <c r="AO917" s="2"/>
      <c r="AR917" s="2"/>
      <c r="AT917" s="2"/>
      <c r="AU917" s="2"/>
      <c r="AV917" s="2"/>
      <c r="AW917" s="2"/>
      <c r="AX917" s="2"/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32"/>
        <v>0</v>
      </c>
      <c r="U918" s="13">
        <f t="shared" si="33"/>
        <v>-5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/>
      <c r="AN918" s="2"/>
      <c r="AO918" s="2"/>
      <c r="AR918" s="2"/>
      <c r="AT918" s="2"/>
      <c r="AU918" s="2"/>
      <c r="AV918" s="2"/>
      <c r="AW918" s="2"/>
      <c r="AX918" s="2"/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32"/>
        <v>0</v>
      </c>
      <c r="U919" s="13">
        <f t="shared" si="33"/>
        <v>-5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/>
      <c r="AN919" s="2"/>
      <c r="AO919" s="2"/>
      <c r="AR919" s="2"/>
      <c r="AT919" s="2"/>
      <c r="AU919" s="2"/>
      <c r="AV919" s="2"/>
      <c r="AW919" s="2"/>
      <c r="AX919" s="2"/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32"/>
        <v>0</v>
      </c>
      <c r="U920" s="13">
        <f t="shared" si="33"/>
        <v>-5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/>
      <c r="AN920" s="2"/>
      <c r="AO920" s="2"/>
      <c r="AR920" s="2"/>
      <c r="AT920" s="2"/>
      <c r="AU920" s="2"/>
      <c r="AV920" s="2"/>
      <c r="AW920" s="2"/>
      <c r="AX920" s="2"/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32"/>
        <v>0</v>
      </c>
      <c r="U921" s="13">
        <f t="shared" si="33"/>
        <v>-5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/>
      <c r="AN921" s="2"/>
      <c r="AO921" s="2"/>
      <c r="AR921" s="2"/>
      <c r="AT921" s="2"/>
      <c r="AU921" s="2"/>
      <c r="AV921" s="2"/>
      <c r="AW921" s="2"/>
      <c r="AX921" s="2"/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32"/>
        <v>0</v>
      </c>
      <c r="U922" s="13">
        <f t="shared" si="33"/>
        <v>-5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/>
      <c r="AN922" s="2"/>
      <c r="AO922" s="2"/>
      <c r="AR922" s="2"/>
      <c r="AT922" s="2"/>
      <c r="AU922" s="2"/>
      <c r="AV922" s="2"/>
      <c r="AW922" s="2"/>
      <c r="AX922" s="2"/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32"/>
        <v>0</v>
      </c>
      <c r="U923" s="13">
        <f t="shared" si="33"/>
        <v>-5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/>
      <c r="AN923" s="2"/>
      <c r="AO923" s="2"/>
      <c r="AR923" s="2"/>
      <c r="AT923" s="2"/>
      <c r="AU923" s="2"/>
      <c r="AV923" s="2"/>
      <c r="AW923" s="2"/>
      <c r="AX923" s="2"/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32"/>
        <v>0</v>
      </c>
      <c r="U924" s="13">
        <f t="shared" si="33"/>
        <v>-5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/>
      <c r="AN924" s="2"/>
      <c r="AO924" s="2"/>
      <c r="AR924" s="2"/>
      <c r="AT924" s="2"/>
      <c r="AU924" s="2"/>
      <c r="AV924" s="2"/>
      <c r="AW924" s="2"/>
      <c r="AX924" s="2"/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32"/>
        <v>0</v>
      </c>
      <c r="U925" s="13">
        <f t="shared" si="33"/>
        <v>-5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/>
      <c r="AN925" s="2"/>
      <c r="AO925" s="2"/>
      <c r="AR925" s="2"/>
      <c r="AT925" s="2"/>
      <c r="AU925" s="2"/>
      <c r="AV925" s="2"/>
      <c r="AW925" s="2"/>
      <c r="AX925" s="2"/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32"/>
        <v>0</v>
      </c>
      <c r="U926" s="13">
        <f t="shared" si="33"/>
        <v>-5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/>
      <c r="AN926" s="2"/>
      <c r="AO926" s="2"/>
      <c r="AR926" s="2"/>
      <c r="AT926" s="2"/>
      <c r="AU926" s="2"/>
      <c r="AV926" s="2"/>
      <c r="AW926" s="2"/>
      <c r="AX926" s="2"/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32"/>
        <v>0</v>
      </c>
      <c r="U927" s="13">
        <f t="shared" si="33"/>
        <v>-5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/>
      <c r="AN927" s="2"/>
      <c r="AO927" s="2"/>
      <c r="AR927" s="2"/>
      <c r="AT927" s="2"/>
      <c r="AU927" s="2"/>
      <c r="AV927" s="2"/>
      <c r="AW927" s="2"/>
      <c r="AX927" s="2"/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32"/>
        <v>0</v>
      </c>
      <c r="U928" s="13">
        <f t="shared" si="33"/>
        <v>-5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/>
      <c r="AN928" s="2"/>
      <c r="AO928" s="2"/>
      <c r="AR928" s="2"/>
      <c r="AT928" s="2"/>
      <c r="AU928" s="2"/>
      <c r="AV928" s="2"/>
      <c r="AW928" s="2"/>
      <c r="AX928" s="2"/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32"/>
        <v>0</v>
      </c>
      <c r="U929" s="13">
        <f t="shared" si="33"/>
        <v>-5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/>
      <c r="AN929" s="2"/>
      <c r="AO929" s="2"/>
      <c r="AR929" s="2"/>
      <c r="AT929" s="2"/>
      <c r="AU929" s="2"/>
      <c r="AV929" s="2"/>
      <c r="AW929" s="2"/>
      <c r="AX929" s="2"/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32"/>
        <v>0</v>
      </c>
      <c r="U930" s="13">
        <f t="shared" si="33"/>
        <v>-5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/>
      <c r="AN930" s="2"/>
      <c r="AO930" s="2"/>
      <c r="AR930" s="2"/>
      <c r="AT930" s="2"/>
      <c r="AU930" s="2"/>
      <c r="AV930" s="2"/>
      <c r="AW930" s="2"/>
      <c r="AX930" s="2"/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32"/>
        <v>0</v>
      </c>
      <c r="U931" s="13">
        <f t="shared" si="33"/>
        <v>-5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/>
      <c r="AN931" s="2"/>
      <c r="AO931" s="2"/>
      <c r="AR931" s="2"/>
      <c r="AT931" s="2"/>
      <c r="AU931" s="2"/>
      <c r="AV931" s="2"/>
      <c r="AW931" s="2"/>
      <c r="AX931" s="2"/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32"/>
        <v>0</v>
      </c>
      <c r="U932" s="13">
        <f t="shared" si="33"/>
        <v>-5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/>
      <c r="AN932" s="2"/>
      <c r="AO932" s="2"/>
      <c r="AR932" s="2"/>
      <c r="AT932" s="2"/>
      <c r="AU932" s="2"/>
      <c r="AV932" s="2"/>
      <c r="AW932" s="2"/>
      <c r="AX932" s="2"/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32"/>
        <v>0</v>
      </c>
      <c r="U933" s="13">
        <f t="shared" si="33"/>
        <v>-5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/>
      <c r="AN933" s="2"/>
      <c r="AO933" s="2"/>
      <c r="AR933" s="2"/>
      <c r="AT933" s="2"/>
      <c r="AU933" s="2"/>
      <c r="AV933" s="2"/>
      <c r="AW933" s="2"/>
      <c r="AX933" s="2"/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32"/>
        <v>0</v>
      </c>
      <c r="U934" s="13">
        <f t="shared" si="33"/>
        <v>-5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/>
      <c r="AN934" s="2"/>
      <c r="AO934" s="2"/>
      <c r="AR934" s="2"/>
      <c r="AT934" s="2"/>
      <c r="AU934" s="2"/>
      <c r="AV934" s="2"/>
      <c r="AW934" s="2"/>
      <c r="AX934" s="2"/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32"/>
        <v>0</v>
      </c>
      <c r="U935" s="13">
        <f t="shared" si="33"/>
        <v>-5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/>
      <c r="AN935" s="2"/>
      <c r="AO935" s="2"/>
      <c r="AR935" s="2"/>
      <c r="AT935" s="2"/>
      <c r="AU935" s="2"/>
      <c r="AV935" s="2"/>
      <c r="AW935" s="2"/>
      <c r="AX935" s="2"/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32"/>
        <v>0</v>
      </c>
      <c r="U936" s="13">
        <f t="shared" si="33"/>
        <v>-5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/>
      <c r="AN936" s="2"/>
      <c r="AO936" s="2"/>
      <c r="AR936" s="2"/>
      <c r="AT936" s="2"/>
      <c r="AU936" s="2"/>
      <c r="AV936" s="2"/>
      <c r="AW936" s="2"/>
      <c r="AX936" s="2"/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32"/>
        <v>0</v>
      </c>
      <c r="U937" s="13">
        <f t="shared" si="33"/>
        <v>-5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/>
      <c r="AN937" s="2"/>
      <c r="AO937" s="2"/>
      <c r="AR937" s="2"/>
      <c r="AT937" s="2"/>
      <c r="AU937" s="2"/>
      <c r="AV937" s="2"/>
      <c r="AW937" s="2"/>
      <c r="AX937" s="2"/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32"/>
        <v>0</v>
      </c>
      <c r="U938" s="13">
        <f t="shared" si="33"/>
        <v>-5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/>
      <c r="AN938" s="2"/>
      <c r="AO938" s="2"/>
      <c r="AR938" s="2"/>
      <c r="AT938" s="2"/>
      <c r="AU938" s="2"/>
      <c r="AV938" s="2"/>
      <c r="AW938" s="2"/>
      <c r="AX938" s="2"/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32"/>
        <v>0</v>
      </c>
      <c r="U939" s="13">
        <f t="shared" si="33"/>
        <v>-5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/>
      <c r="AN939" s="2"/>
      <c r="AO939" s="2"/>
      <c r="AR939" s="2"/>
      <c r="AT939" s="2"/>
      <c r="AU939" s="2"/>
      <c r="AV939" s="2"/>
      <c r="AW939" s="2"/>
      <c r="AX939" s="2"/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32"/>
        <v>0</v>
      </c>
      <c r="U940" s="13">
        <f t="shared" si="33"/>
        <v>-5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/>
      <c r="AN940" s="2"/>
      <c r="AO940" s="2"/>
      <c r="AR940" s="2"/>
      <c r="AT940" s="2"/>
      <c r="AU940" s="2"/>
      <c r="AV940" s="2"/>
      <c r="AW940" s="2"/>
      <c r="AX940" s="2"/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32"/>
        <v>0</v>
      </c>
      <c r="U941" s="13">
        <f t="shared" si="33"/>
        <v>-5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/>
      <c r="AN941" s="2"/>
      <c r="AO941" s="2"/>
      <c r="AR941" s="2"/>
      <c r="AT941" s="2"/>
      <c r="AU941" s="2"/>
      <c r="AV941" s="2"/>
      <c r="AW941" s="2"/>
      <c r="AX941" s="2"/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32"/>
        <v>0</v>
      </c>
      <c r="U942" s="13">
        <f t="shared" si="33"/>
        <v>-5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/>
      <c r="AN942" s="2"/>
      <c r="AO942" s="2"/>
      <c r="AR942" s="2"/>
      <c r="AT942" s="2"/>
      <c r="AU942" s="2"/>
      <c r="AV942" s="2"/>
      <c r="AW942" s="2"/>
      <c r="AX942" s="2"/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32"/>
        <v>0</v>
      </c>
      <c r="U943" s="13">
        <f t="shared" si="33"/>
        <v>-5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/>
      <c r="AN943" s="2"/>
      <c r="AO943" s="2"/>
      <c r="AR943" s="2"/>
      <c r="AT943" s="2"/>
      <c r="AU943" s="2"/>
      <c r="AV943" s="2"/>
      <c r="AW943" s="2"/>
      <c r="AX943" s="2"/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32"/>
        <v>0</v>
      </c>
      <c r="U944" s="13">
        <f t="shared" si="33"/>
        <v>-5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/>
      <c r="AN944" s="2"/>
      <c r="AO944" s="2"/>
      <c r="AR944" s="2"/>
      <c r="AT944" s="2"/>
      <c r="AU944" s="2"/>
      <c r="AV944" s="2"/>
      <c r="AW944" s="2"/>
      <c r="AX944" s="2"/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32"/>
        <v>0</v>
      </c>
      <c r="U945" s="13">
        <f t="shared" si="33"/>
        <v>-5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/>
      <c r="AN945" s="2"/>
      <c r="AO945" s="2"/>
      <c r="AR945" s="2"/>
      <c r="AT945" s="2"/>
      <c r="AU945" s="2"/>
      <c r="AV945" s="2"/>
      <c r="AW945" s="2"/>
      <c r="AX945" s="2"/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32"/>
        <v>0</v>
      </c>
      <c r="U946" s="13">
        <f t="shared" si="33"/>
        <v>-5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/>
      <c r="AN946" s="2"/>
      <c r="AO946" s="2"/>
      <c r="AR946" s="2"/>
      <c r="AT946" s="2"/>
      <c r="AU946" s="2"/>
      <c r="AV946" s="2"/>
      <c r="AW946" s="2"/>
      <c r="AX946" s="2"/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32"/>
        <v>0</v>
      </c>
      <c r="U947" s="13">
        <f t="shared" si="33"/>
        <v>-5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/>
      <c r="AN947" s="2"/>
      <c r="AO947" s="2"/>
      <c r="AR947" s="2"/>
      <c r="AT947" s="2"/>
      <c r="AU947" s="2"/>
      <c r="AV947" s="2"/>
      <c r="AW947" s="2"/>
      <c r="AX947" s="2"/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32"/>
        <v>0</v>
      </c>
      <c r="U948" s="13">
        <f t="shared" si="33"/>
        <v>-5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/>
      <c r="AN948" s="2"/>
      <c r="AO948" s="2"/>
      <c r="AR948" s="2"/>
      <c r="AT948" s="2"/>
      <c r="AU948" s="2"/>
      <c r="AV948" s="2"/>
      <c r="AW948" s="2"/>
      <c r="AX948" s="2"/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32"/>
        <v>0</v>
      </c>
      <c r="U949" s="13">
        <f t="shared" si="33"/>
        <v>-5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/>
      <c r="AN949" s="2"/>
      <c r="AO949" s="2"/>
      <c r="AR949" s="2"/>
      <c r="AT949" s="2"/>
      <c r="AU949" s="2"/>
      <c r="AV949" s="2"/>
      <c r="AW949" s="2"/>
      <c r="AX949" s="2"/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32"/>
        <v>0</v>
      </c>
      <c r="U950" s="13">
        <f t="shared" si="33"/>
        <v>-5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/>
      <c r="AN950" s="2"/>
      <c r="AO950" s="2"/>
      <c r="AR950" s="2"/>
      <c r="AT950" s="2"/>
      <c r="AU950" s="2"/>
      <c r="AV950" s="2"/>
      <c r="AW950" s="2"/>
      <c r="AX950" s="2"/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32"/>
        <v>0</v>
      </c>
      <c r="U951" s="13">
        <f t="shared" si="33"/>
        <v>-5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/>
      <c r="AN951" s="2"/>
      <c r="AO951" s="2"/>
      <c r="AR951" s="2"/>
      <c r="AT951" s="2"/>
      <c r="AU951" s="2"/>
      <c r="AV951" s="2"/>
      <c r="AW951" s="2"/>
      <c r="AX951" s="2"/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32"/>
        <v>0</v>
      </c>
      <c r="U952" s="13">
        <f t="shared" si="33"/>
        <v>-5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/>
      <c r="AN952" s="2"/>
      <c r="AO952" s="2"/>
      <c r="AR952" s="2"/>
      <c r="AT952" s="2"/>
      <c r="AU952" s="2"/>
      <c r="AV952" s="2"/>
      <c r="AW952" s="2"/>
      <c r="AX952" s="2"/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32"/>
        <v>0</v>
      </c>
      <c r="U953" s="13">
        <f t="shared" si="33"/>
        <v>-5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/>
      <c r="AN953" s="2"/>
      <c r="AO953" s="2"/>
      <c r="AR953" s="2"/>
      <c r="AT953" s="2"/>
      <c r="AU953" s="2"/>
      <c r="AV953" s="2"/>
      <c r="AW953" s="2"/>
      <c r="AX953" s="2"/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32"/>
        <v>0</v>
      </c>
      <c r="U954" s="13">
        <f t="shared" si="33"/>
        <v>-5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/>
      <c r="AN954" s="2"/>
      <c r="AO954" s="2"/>
      <c r="AR954" s="2"/>
      <c r="AT954" s="2"/>
      <c r="AU954" s="2"/>
      <c r="AV954" s="2"/>
      <c r="AW954" s="2"/>
      <c r="AX954" s="2"/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32"/>
        <v>0</v>
      </c>
      <c r="U955" s="13">
        <f t="shared" si="33"/>
        <v>-5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/>
      <c r="AN955" s="2"/>
      <c r="AO955" s="2"/>
      <c r="AR955" s="2"/>
      <c r="AT955" s="2"/>
      <c r="AU955" s="2"/>
      <c r="AV955" s="2"/>
      <c r="AW955" s="2"/>
      <c r="AX955" s="2"/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32"/>
        <v>0</v>
      </c>
      <c r="U956" s="13">
        <f t="shared" si="33"/>
        <v>-5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/>
      <c r="AN956" s="2"/>
      <c r="AO956" s="2"/>
      <c r="AR956" s="2"/>
      <c r="AT956" s="2"/>
      <c r="AU956" s="2"/>
      <c r="AV956" s="2"/>
      <c r="AW956" s="2"/>
      <c r="AX956" s="2"/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32"/>
        <v>0</v>
      </c>
      <c r="U957" s="13">
        <f t="shared" si="33"/>
        <v>-5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/>
      <c r="AN957" s="2"/>
      <c r="AO957" s="2"/>
      <c r="AR957" s="2"/>
      <c r="AT957" s="2"/>
      <c r="AU957" s="2"/>
      <c r="AV957" s="2"/>
      <c r="AW957" s="2"/>
      <c r="AX957" s="2"/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32"/>
        <v>0</v>
      </c>
      <c r="U958" s="13">
        <f t="shared" si="33"/>
        <v>-5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/>
      <c r="AN958" s="2"/>
      <c r="AO958" s="2"/>
      <c r="AR958" s="2"/>
      <c r="AT958" s="2"/>
      <c r="AU958" s="2"/>
      <c r="AV958" s="2"/>
      <c r="AW958" s="2"/>
      <c r="AX958" s="2"/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32"/>
        <v>0</v>
      </c>
      <c r="U959" s="13">
        <f t="shared" si="33"/>
        <v>-5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/>
      <c r="AN959" s="2"/>
      <c r="AO959" s="2"/>
      <c r="AR959" s="2"/>
      <c r="AT959" s="2"/>
      <c r="AU959" s="2"/>
      <c r="AV959" s="2"/>
      <c r="AW959" s="2"/>
      <c r="AX959" s="2"/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32"/>
        <v>0</v>
      </c>
      <c r="U960" s="13">
        <f t="shared" si="33"/>
        <v>-5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/>
      <c r="AN960" s="2"/>
      <c r="AO960" s="2"/>
      <c r="AR960" s="2"/>
      <c r="AT960" s="2"/>
      <c r="AU960" s="2"/>
      <c r="AV960" s="2"/>
      <c r="AW960" s="2"/>
      <c r="AX960" s="2"/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32"/>
        <v>0</v>
      </c>
      <c r="U961" s="13">
        <f t="shared" si="33"/>
        <v>-5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/>
      <c r="AN961" s="2"/>
      <c r="AO961" s="2"/>
      <c r="AR961" s="2"/>
      <c r="AT961" s="2"/>
      <c r="AU961" s="2"/>
      <c r="AV961" s="2"/>
      <c r="AW961" s="2"/>
      <c r="AX961" s="2"/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32"/>
        <v>0</v>
      </c>
      <c r="U962" s="13">
        <f t="shared" si="33"/>
        <v>-5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/>
      <c r="AN962" s="2"/>
      <c r="AO962" s="2"/>
      <c r="AR962" s="2"/>
      <c r="AT962" s="2"/>
      <c r="AU962" s="2"/>
      <c r="AV962" s="2"/>
      <c r="AW962" s="2"/>
      <c r="AX962" s="2"/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32"/>
        <v>0</v>
      </c>
      <c r="U963" s="13">
        <f t="shared" si="33"/>
        <v>-5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/>
      <c r="AN963" s="2"/>
      <c r="AO963" s="2"/>
      <c r="AR963" s="2"/>
      <c r="AT963" s="2"/>
      <c r="AU963" s="2"/>
      <c r="AV963" s="2"/>
      <c r="AW963" s="2"/>
      <c r="AX963" s="2"/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32"/>
        <v>0</v>
      </c>
      <c r="U964" s="13">
        <f t="shared" si="33"/>
        <v>-5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/>
      <c r="AN964" s="2"/>
      <c r="AO964" s="2"/>
      <c r="AR964" s="2"/>
      <c r="AT964" s="2"/>
      <c r="AU964" s="2"/>
      <c r="AV964" s="2"/>
      <c r="AW964" s="2"/>
      <c r="AX964" s="2"/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32"/>
        <v>0</v>
      </c>
      <c r="U965" s="13">
        <f t="shared" si="33"/>
        <v>-5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/>
      <c r="AN965" s="2"/>
      <c r="AO965" s="2"/>
      <c r="AR965" s="2"/>
      <c r="AT965" s="2"/>
      <c r="AU965" s="2"/>
      <c r="AV965" s="2"/>
      <c r="AW965" s="2"/>
      <c r="AX965" s="2"/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32"/>
        <v>0</v>
      </c>
      <c r="U966" s="13">
        <f t="shared" si="33"/>
        <v>-5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/>
      <c r="AN966" s="2"/>
      <c r="AO966" s="2"/>
      <c r="AR966" s="2"/>
      <c r="AT966" s="2"/>
      <c r="AU966" s="2"/>
      <c r="AV966" s="2"/>
      <c r="AW966" s="2"/>
      <c r="AX966" s="2"/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32"/>
        <v>0</v>
      </c>
      <c r="U967" s="13">
        <f t="shared" si="33"/>
        <v>-5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/>
      <c r="AN967" s="2"/>
      <c r="AO967" s="2"/>
      <c r="AR967" s="2"/>
      <c r="AT967" s="2"/>
      <c r="AU967" s="2"/>
      <c r="AV967" s="2"/>
      <c r="AW967" s="2"/>
      <c r="AX967" s="2"/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32"/>
        <v>0</v>
      </c>
      <c r="U968" s="13">
        <f t="shared" si="33"/>
        <v>-5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/>
      <c r="AN968" s="2"/>
      <c r="AO968" s="2"/>
      <c r="AR968" s="2"/>
      <c r="AT968" s="2"/>
      <c r="AU968" s="2"/>
      <c r="AV968" s="2"/>
      <c r="AW968" s="2"/>
      <c r="AX968" s="2"/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32"/>
        <v>0</v>
      </c>
      <c r="U969" s="13">
        <f t="shared" si="33"/>
        <v>-5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/>
      <c r="AN969" s="2"/>
      <c r="AO969" s="2"/>
      <c r="AR969" s="2"/>
      <c r="AT969" s="2"/>
      <c r="AU969" s="2"/>
      <c r="AV969" s="2"/>
      <c r="AW969" s="2"/>
      <c r="AX969" s="2"/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32"/>
        <v>0</v>
      </c>
      <c r="U970" s="13">
        <f t="shared" si="33"/>
        <v>-5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/>
      <c r="AN970" s="2"/>
      <c r="AO970" s="2"/>
      <c r="AR970" s="2"/>
      <c r="AT970" s="2"/>
      <c r="AU970" s="2"/>
      <c r="AV970" s="2"/>
      <c r="AW970" s="2"/>
      <c r="AX970" s="2"/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32"/>
        <v>0</v>
      </c>
      <c r="U971" s="13">
        <f t="shared" si="33"/>
        <v>-5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/>
      <c r="AN971" s="2"/>
      <c r="AO971" s="2"/>
      <c r="AR971" s="2"/>
      <c r="AT971" s="2"/>
      <c r="AU971" s="2"/>
      <c r="AV971" s="2"/>
      <c r="AW971" s="2"/>
      <c r="AX971" s="2"/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32"/>
        <v>0</v>
      </c>
      <c r="U972" s="13">
        <f t="shared" si="33"/>
        <v>-5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/>
      <c r="AN972" s="2"/>
      <c r="AO972" s="2"/>
      <c r="AR972" s="2"/>
      <c r="AT972" s="2"/>
      <c r="AU972" s="2"/>
      <c r="AV972" s="2"/>
      <c r="AW972" s="2"/>
      <c r="AX972" s="2"/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32"/>
        <v>0</v>
      </c>
      <c r="U973" s="13">
        <f t="shared" si="33"/>
        <v>-5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/>
      <c r="AN973" s="2"/>
      <c r="AO973" s="2"/>
      <c r="AR973" s="2"/>
      <c r="AT973" s="2"/>
      <c r="AU973" s="2"/>
      <c r="AV973" s="2"/>
      <c r="AW973" s="2"/>
      <c r="AX973" s="2"/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32"/>
        <v>0</v>
      </c>
      <c r="U974" s="13">
        <f t="shared" si="33"/>
        <v>-5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/>
      <c r="AN974" s="2"/>
      <c r="AO974" s="2"/>
      <c r="AR974" s="2"/>
      <c r="AT974" s="2"/>
      <c r="AU974" s="2"/>
      <c r="AV974" s="2"/>
      <c r="AW974" s="2"/>
      <c r="AX974" s="2"/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35">MAX(P975,Q975)</f>
        <v>0</v>
      </c>
      <c r="U975" s="13">
        <f t="shared" si="33"/>
        <v>-5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2"/>
      <c r="AW975" s="2"/>
      <c r="AX975" s="2"/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35"/>
        <v>0</v>
      </c>
      <c r="U976" s="13">
        <f t="shared" ref="U976:U1007" si="36">(T976-B976)-5</f>
        <v>-5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2"/>
      <c r="AW976" s="2"/>
      <c r="AX976" s="2"/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35"/>
        <v>0</v>
      </c>
      <c r="U977" s="13">
        <f t="shared" si="36"/>
        <v>-5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2"/>
      <c r="AW977" s="2"/>
      <c r="AX977" s="2"/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35"/>
        <v>0</v>
      </c>
      <c r="U978" s="13">
        <f t="shared" si="36"/>
        <v>-5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2"/>
      <c r="AW978" s="2"/>
      <c r="AX978" s="2"/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35"/>
        <v>0</v>
      </c>
      <c r="U979" s="13">
        <f t="shared" si="36"/>
        <v>-5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2"/>
      <c r="AW979" s="2"/>
      <c r="AX979" s="2"/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35"/>
        <v>0</v>
      </c>
      <c r="U980" s="13">
        <f t="shared" si="36"/>
        <v>-5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2"/>
      <c r="AW980" s="2"/>
      <c r="AX980" s="2"/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35"/>
        <v>0</v>
      </c>
      <c r="U981" s="13">
        <f t="shared" si="36"/>
        <v>-5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2"/>
      <c r="AW981" s="2"/>
      <c r="AX981" s="2"/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35"/>
        <v>0</v>
      </c>
      <c r="U982" s="13">
        <f t="shared" si="36"/>
        <v>-5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2"/>
      <c r="AW982" s="2"/>
      <c r="AX982" s="2"/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35"/>
        <v>0</v>
      </c>
      <c r="U983" s="13">
        <f t="shared" si="36"/>
        <v>-5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2"/>
      <c r="AW983" s="2"/>
      <c r="AX983" s="2"/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35"/>
        <v>0</v>
      </c>
      <c r="U984" s="13">
        <f t="shared" si="36"/>
        <v>-5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2"/>
      <c r="AW984" s="2"/>
      <c r="AX984" s="2"/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35"/>
        <v>0</v>
      </c>
      <c r="U985" s="13">
        <f t="shared" si="36"/>
        <v>-5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2"/>
      <c r="AW985" s="2"/>
      <c r="AX985" s="2"/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35"/>
        <v>0</v>
      </c>
      <c r="U986" s="13">
        <f t="shared" si="36"/>
        <v>-5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2"/>
      <c r="AW986" s="2"/>
      <c r="AX986" s="2"/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35"/>
        <v>0</v>
      </c>
      <c r="U987" s="13">
        <f t="shared" si="36"/>
        <v>-5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2"/>
      <c r="AW987" s="2"/>
      <c r="AX987" s="2"/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35"/>
        <v>0</v>
      </c>
      <c r="U988" s="13">
        <f t="shared" si="36"/>
        <v>-5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2"/>
      <c r="AW988" s="2"/>
      <c r="AX988" s="2"/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35"/>
        <v>0</v>
      </c>
      <c r="U989" s="13">
        <f t="shared" si="36"/>
        <v>-5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2"/>
      <c r="AW989" s="2"/>
      <c r="AX989" s="2"/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35"/>
        <v>0</v>
      </c>
      <c r="U990" s="13">
        <f t="shared" si="36"/>
        <v>-5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2"/>
      <c r="AW990" s="2"/>
      <c r="AX990" s="2"/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35"/>
        <v>0</v>
      </c>
      <c r="U991" s="13">
        <f t="shared" si="36"/>
        <v>-5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2"/>
      <c r="AW991" s="2"/>
      <c r="AX991" s="2"/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35"/>
        <v>0</v>
      </c>
      <c r="U992" s="13">
        <f t="shared" si="36"/>
        <v>-5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2"/>
      <c r="AW992" s="2"/>
      <c r="AX992" s="2"/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35"/>
        <v>0</v>
      </c>
      <c r="U993" s="13">
        <f t="shared" si="36"/>
        <v>-5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2"/>
      <c r="AW993" s="2"/>
      <c r="AX993" s="2"/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35"/>
        <v>0</v>
      </c>
      <c r="U994" s="13">
        <f t="shared" si="36"/>
        <v>-5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2"/>
      <c r="AW994" s="2"/>
      <c r="AX994" s="2"/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35"/>
        <v>0</v>
      </c>
      <c r="U995" s="13">
        <f t="shared" si="36"/>
        <v>-5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2"/>
      <c r="AW995" s="2"/>
      <c r="AX995" s="2"/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35"/>
        <v>0</v>
      </c>
      <c r="U996" s="13">
        <f t="shared" si="36"/>
        <v>-5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2"/>
      <c r="AW996" s="2"/>
      <c r="AX996" s="2"/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35"/>
        <v>0</v>
      </c>
      <c r="U997" s="13">
        <f t="shared" si="36"/>
        <v>-5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2"/>
      <c r="AW997" s="2"/>
      <c r="AX997" s="2"/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35"/>
        <v>0</v>
      </c>
      <c r="U998" s="13">
        <f t="shared" si="36"/>
        <v>-5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2"/>
      <c r="AW998" s="2"/>
      <c r="AX998" s="2"/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35"/>
        <v>0</v>
      </c>
      <c r="U999" s="13">
        <f t="shared" si="36"/>
        <v>-5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2"/>
      <c r="AW999" s="2"/>
      <c r="AX999" s="2"/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35"/>
        <v>0</v>
      </c>
      <c r="U1000" s="13">
        <f t="shared" si="36"/>
        <v>-5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2"/>
      <c r="AW1000" s="2"/>
      <c r="AX1000" s="2"/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35"/>
        <v>0</v>
      </c>
      <c r="U1001" s="13">
        <f t="shared" si="36"/>
        <v>-5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2"/>
      <c r="AW1001" s="2"/>
      <c r="AX1001" s="2"/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35"/>
        <v>0</v>
      </c>
      <c r="U1002" s="13">
        <f t="shared" si="36"/>
        <v>-5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2"/>
      <c r="AW1002" s="2"/>
      <c r="AX1002" s="2"/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35"/>
        <v>0</v>
      </c>
      <c r="U1003" s="13">
        <f t="shared" si="36"/>
        <v>-5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2"/>
      <c r="AW1003" s="2"/>
      <c r="AX1003" s="2"/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35"/>
        <v>0</v>
      </c>
      <c r="U1004" s="13">
        <f t="shared" si="36"/>
        <v>-5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2"/>
      <c r="AW1004" s="2"/>
      <c r="AX1004" s="2"/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35"/>
        <v>0</v>
      </c>
      <c r="U1005" s="13">
        <f t="shared" si="36"/>
        <v>-5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2"/>
      <c r="AW1005" s="2"/>
      <c r="AX1005" s="2"/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35"/>
        <v>0</v>
      </c>
      <c r="U1006" s="13">
        <f t="shared" si="36"/>
        <v>-5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2"/>
      <c r="AW1006" s="2"/>
      <c r="AX1006" s="2"/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35"/>
        <v>0</v>
      </c>
      <c r="U1007" s="13">
        <f t="shared" si="36"/>
        <v>-5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2"/>
      <c r="AW1007" s="2"/>
      <c r="AX1007" s="2"/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35"/>
        <v>0</v>
      </c>
      <c r="U1008" s="13">
        <f>(T1008-B1008)-5</f>
        <v>-5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2"/>
      <c r="AW1008" s="2"/>
      <c r="AX1008" s="2"/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35"/>
        <v>0</v>
      </c>
      <c r="U1009" s="13">
        <f t="shared" ref="U1009" si="37">(T1009-B1009)-5</f>
        <v>-5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2"/>
      <c r="AW1009" s="2"/>
      <c r="AX1009" s="2"/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35"/>
        <v>0</v>
      </c>
      <c r="U1010" s="13">
        <f>(T1010-B1010)-5</f>
        <v>-5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2"/>
      <c r="AW1010" s="2"/>
      <c r="AX1010" s="2"/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35"/>
        <v>0</v>
      </c>
      <c r="U1011" s="13">
        <f t="shared" ref="U1011:U1074" si="38">(T1011-B1011)-5</f>
        <v>-5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/>
      <c r="AN1011" s="2"/>
      <c r="AO1011" s="2"/>
      <c r="AR1011" s="2"/>
      <c r="AT1011" s="2"/>
      <c r="AU1011" s="2"/>
      <c r="AV1011" s="2"/>
      <c r="AW1011" s="2"/>
      <c r="AX1011" s="2"/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35"/>
        <v>0</v>
      </c>
      <c r="U1012" s="13">
        <f t="shared" si="38"/>
        <v>-5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2"/>
      <c r="AW1012" s="2"/>
      <c r="AX1012" s="2"/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35"/>
        <v>0</v>
      </c>
      <c r="U1013" s="13">
        <f t="shared" si="38"/>
        <v>-5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2"/>
      <c r="AW1013" s="2"/>
      <c r="AX1013" s="2"/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35"/>
        <v>0</v>
      </c>
      <c r="U1014" s="13">
        <f t="shared" si="38"/>
        <v>-5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2"/>
      <c r="AW1014" s="2"/>
      <c r="AX1014" s="2"/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35"/>
        <v>0</v>
      </c>
      <c r="U1015" s="13">
        <f t="shared" si="38"/>
        <v>-5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2"/>
      <c r="AW1015" s="2"/>
      <c r="AX1015" s="2"/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35"/>
        <v>0</v>
      </c>
      <c r="U1016" s="13">
        <f t="shared" si="38"/>
        <v>-5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2"/>
      <c r="AW1016" s="2"/>
      <c r="AX1016" s="2"/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35"/>
        <v>0</v>
      </c>
      <c r="U1017" s="13">
        <f t="shared" si="38"/>
        <v>-5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2"/>
      <c r="AW1017" s="2"/>
      <c r="AX1017" s="2"/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35"/>
        <v>0</v>
      </c>
      <c r="U1018" s="13">
        <f t="shared" si="38"/>
        <v>-5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2"/>
      <c r="AW1018" s="2"/>
      <c r="AX1018" s="2"/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35"/>
        <v>0</v>
      </c>
      <c r="U1019" s="13">
        <f t="shared" si="38"/>
        <v>-5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2"/>
      <c r="AW1019" s="2"/>
      <c r="AX1019" s="2"/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35"/>
        <v>0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2"/>
      <c r="AW1020" s="2"/>
      <c r="AX1020" s="2"/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35"/>
        <v>0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2"/>
      <c r="AW1021" s="2"/>
      <c r="AX1021" s="2"/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35"/>
        <v>0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2"/>
      <c r="AW1022" s="2"/>
      <c r="AX1022" s="2"/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35"/>
        <v>0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2"/>
      <c r="AW1023" s="2"/>
      <c r="AX1023" s="2"/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35"/>
        <v>0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2"/>
      <c r="AW1024" s="2"/>
      <c r="AX1024" s="2"/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35"/>
        <v>0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2"/>
      <c r="AW1025" s="2"/>
      <c r="AX1025" s="2"/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35"/>
        <v>0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2"/>
      <c r="AW1026" s="2"/>
      <c r="AX1026" s="2"/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35"/>
        <v>0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2"/>
      <c r="AW1027" s="2"/>
      <c r="AX1027" s="2"/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35"/>
        <v>0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2"/>
      <c r="AW1028" s="2"/>
      <c r="AX1028" s="2"/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35"/>
        <v>0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2"/>
      <c r="AW1029" s="2"/>
      <c r="AX1029" s="2"/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35"/>
        <v>0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2"/>
      <c r="AW1030" s="2"/>
      <c r="AX1030" s="2"/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35"/>
        <v>0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2"/>
      <c r="AW1031" s="2"/>
      <c r="AX1031" s="2"/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35"/>
        <v>0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2"/>
      <c r="AW1032" s="2"/>
      <c r="AX1032" s="2"/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35"/>
        <v>0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2"/>
      <c r="AW1033" s="2"/>
      <c r="AX1033" s="2"/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35"/>
        <v>0</v>
      </c>
      <c r="U1034" s="13">
        <f t="shared" si="38"/>
        <v>-5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2"/>
      <c r="AW1034" s="2"/>
      <c r="AX1034" s="2"/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35"/>
        <v>0</v>
      </c>
      <c r="U1035" s="13">
        <f t="shared" si="38"/>
        <v>-5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2"/>
      <c r="AW1035" s="2"/>
      <c r="AX1035" s="2"/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35"/>
        <v>0</v>
      </c>
      <c r="U1036" s="13">
        <f t="shared" si="38"/>
        <v>-5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2"/>
      <c r="AW1036" s="2"/>
      <c r="AX1036" s="2"/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2"/>
      <c r="AW1116" s="2"/>
      <c r="AX1116" s="2"/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6" t="str">
        <f>$C$5</f>
        <v>Décembre_2025</v>
      </c>
      <c r="AH3" s="627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8" t="str">
        <f>C5</f>
        <v>Décembre_2025</v>
      </c>
      <c r="Y5" s="629"/>
      <c r="Z5" s="476"/>
      <c r="AA5" s="630">
        <f ca="1">NOW()</f>
        <v>46009.583098148149</v>
      </c>
      <c r="AB5" s="631"/>
      <c r="AC5" s="632"/>
      <c r="AD5" s="516"/>
      <c r="AE5" s="224"/>
      <c r="AF5" s="490"/>
      <c r="AG5" s="624" t="s">
        <v>144</v>
      </c>
      <c r="AH5" s="62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2">
        <f ca="1">TODAY()</f>
        <v>46009</v>
      </c>
      <c r="AH7" s="623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2">
        <f ca="1">TODAY()</f>
        <v>46009</v>
      </c>
      <c r="AY7" s="623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0"/>
      <c r="D9" s="62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03h24</v>
      </c>
      <c r="U2" s="549" t="str">
        <f ca="1">OFFSET($S$1,$W$2+MATCH("Marée basse",INDIRECT("S" &amp; $W$2 &amp;":S" &amp; $W$2+5),0)-1,0)</f>
        <v>09h36</v>
      </c>
      <c r="V2" s="554">
        <f ca="1">IF(ISNUMBER(OFFSET($S$1,$W$2+7,0)),OFFSET($S$1,$W$2+7,0),"-")</f>
        <v>63</v>
      </c>
      <c r="W2" s="593">
        <f ca="1">MATCH(TEXT(DATEVALUE($S$4&amp;$W$1&amp;$S$1),"jjjj j"),S5:S455,0)+3</f>
        <v>252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15h49</v>
      </c>
      <c r="U3" s="549" t="str">
        <f ca="1">IFERROR(OFFSET($S$1,$W$2+8+MATCH("Marée basse",INDIRECT("S" &amp; $W$2+8 &amp;":S" &amp; $W$3),0)-1,0),"*****")</f>
        <v>21h56</v>
      </c>
      <c r="V3" s="554">
        <f ca="1">IF(ISNUMBER(OFFSET($S$1,$W$3-1,0)),OFFSET($S$1,$W$3-1,0),"*****")</f>
        <v>65</v>
      </c>
      <c r="W3" s="545">
        <f ca="1">IFERROR(MATCH(TEXT(DATEVALUE($S$4&amp;$W$1&amp;$S$1)+1,"jjjj j"),S5:S441,0)+3,COUNTA(S:S))</f>
        <v>267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14.4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73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21.2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103.84566533320557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14.4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12.842592788468002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14.4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38.5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46009.583098148149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118.5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73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73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1009.3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03h24</v>
      </c>
      <c r="E31" s="572">
        <f ca="1">V2</f>
        <v>63</v>
      </c>
      <c r="F31" s="577" t="str">
        <f ca="1">U2</f>
        <v>09h36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15h49</v>
      </c>
      <c r="N31" s="572">
        <f ca="1">V3</f>
        <v>65</v>
      </c>
      <c r="O31" s="577" t="str">
        <f ca="1">U3</f>
        <v>21h56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55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46009.583098148149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14.4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44.1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47.7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46009.583098148149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M30" sqref="M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2025-12-18T13:00:17Z</dcterms:modified>
</cp:coreProperties>
</file>