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B42EB044-314E-4766-8FCE-82926952C7DC}" xr6:coauthVersionLast="47" xr6:coauthVersionMax="47" xr10:uidLastSave="{00000000-0000-0000-0000-000000000000}"/>
  <bookViews>
    <workbookView xWindow="900" yWindow="75" windowWidth="1792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<sst xmlns="http://schemas.openxmlformats.org/spreadsheetml/2006/main" count="1289" uniqueCount="647">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</sst>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56.000000000000007</c:v>
                </c:pt>
                <c:pt idx="1">
                  <c:v>4</c:v>
                </c:pt>
                <c:pt idx="2">
                  <c:v>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21.8</c:v>
                </c:pt>
                <c:pt idx="1">
                  <c:v>1.5</c:v>
                </c:pt>
                <c:pt idx="2">
                  <c:v>36.700000000000003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322</c:v>
                </c:pt>
                <c:pt idx="1">
                  <c:v>30</c:v>
                </c:pt>
                <c:pt idx="2">
                  <c:v>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-4.2999999999999989</c:v>
                </c:pt>
                <c:pt idx="408">
                  <c:v>-4.2000000000000011</c:v>
                </c:pt>
                <c:pt idx="409">
                  <c:v>-4.2000000000000011</c:v>
                </c:pt>
                <c:pt idx="410">
                  <c:v>-4.2000000000000011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-4.0999999999999996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-4.1999999999999993</c:v>
                </c:pt>
                <c:pt idx="423">
                  <c:v>-4.1999999999999993</c:v>
                </c:pt>
                <c:pt idx="424">
                  <c:v>-4.2999999999999989</c:v>
                </c:pt>
                <c:pt idx="425">
                  <c:v>-4.2999999999999989</c:v>
                </c:pt>
                <c:pt idx="426">
                  <c:v>-4.2999999999999989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-4.2999999999999989</c:v>
                </c:pt>
                <c:pt idx="436">
                  <c:v>-4.2999999999999989</c:v>
                </c:pt>
                <c:pt idx="437">
                  <c:v>-4.2999999999999989</c:v>
                </c:pt>
                <c:pt idx="438">
                  <c:v>-4.2000000000000011</c:v>
                </c:pt>
                <c:pt idx="439">
                  <c:v>-4.2000000000000011</c:v>
                </c:pt>
                <c:pt idx="440">
                  <c:v>-4.3000000000000007</c:v>
                </c:pt>
                <c:pt idx="441">
                  <c:v>-4.3000000000000007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16.799999999999997</c:v>
                </c:pt>
                <c:pt idx="466">
                  <c:v>17.100000000000001</c:v>
                </c:pt>
                <c:pt idx="467">
                  <c:v>17.299999999999997</c:v>
                </c:pt>
                <c:pt idx="468">
                  <c:v>17.5</c:v>
                </c:pt>
                <c:pt idx="469">
                  <c:v>17.700000000000003</c:v>
                </c:pt>
                <c:pt idx="470">
                  <c:v>17.799999999999997</c:v>
                </c:pt>
                <c:pt idx="471">
                  <c:v>18.100000000000001</c:v>
                </c:pt>
                <c:pt idx="472">
                  <c:v>18.199999999999996</c:v>
                </c:pt>
                <c:pt idx="473">
                  <c:v>18.2</c:v>
                </c:pt>
                <c:pt idx="474">
                  <c:v>18.3</c:v>
                </c:pt>
                <c:pt idx="475">
                  <c:v>18.400000000000002</c:v>
                </c:pt>
                <c:pt idx="476">
                  <c:v>18.599999999999998</c:v>
                </c:pt>
                <c:pt idx="477">
                  <c:v>18.7</c:v>
                </c:pt>
                <c:pt idx="478">
                  <c:v>18.8</c:v>
                </c:pt>
                <c:pt idx="479">
                  <c:v>19.099999999999998</c:v>
                </c:pt>
                <c:pt idx="480">
                  <c:v>19.100000000000001</c:v>
                </c:pt>
                <c:pt idx="481">
                  <c:v>19.300000000000004</c:v>
                </c:pt>
                <c:pt idx="482">
                  <c:v>19.400000000000002</c:v>
                </c:pt>
                <c:pt idx="483">
                  <c:v>19.3</c:v>
                </c:pt>
                <c:pt idx="484">
                  <c:v>18.800000000000004</c:v>
                </c:pt>
                <c:pt idx="485">
                  <c:v>18.100000000000001</c:v>
                </c:pt>
                <c:pt idx="486">
                  <c:v>17.600000000000001</c:v>
                </c:pt>
                <c:pt idx="487">
                  <c:v>17.3</c:v>
                </c:pt>
                <c:pt idx="488">
                  <c:v>17.399999999999999</c:v>
                </c:pt>
                <c:pt idx="489">
                  <c:v>17.400000000000002</c:v>
                </c:pt>
                <c:pt idx="490">
                  <c:v>17.500000000000004</c:v>
                </c:pt>
                <c:pt idx="491">
                  <c:v>17.7</c:v>
                </c:pt>
                <c:pt idx="492">
                  <c:v>17.7</c:v>
                </c:pt>
                <c:pt idx="493">
                  <c:v>18</c:v>
                </c:pt>
                <c:pt idx="494">
                  <c:v>18.099999999999998</c:v>
                </c:pt>
                <c:pt idx="495">
                  <c:v>18.099999999999998</c:v>
                </c:pt>
                <c:pt idx="496">
                  <c:v>18</c:v>
                </c:pt>
                <c:pt idx="497">
                  <c:v>18.100000000000001</c:v>
                </c:pt>
                <c:pt idx="498">
                  <c:v>18.100000000000001</c:v>
                </c:pt>
                <c:pt idx="499">
                  <c:v>18.399999999999999</c:v>
                </c:pt>
                <c:pt idx="500">
                  <c:v>18.500000000000004</c:v>
                </c:pt>
                <c:pt idx="501">
                  <c:v>18.599999999999998</c:v>
                </c:pt>
                <c:pt idx="502">
                  <c:v>18.600000000000001</c:v>
                </c:pt>
                <c:pt idx="503">
                  <c:v>18.400000000000002</c:v>
                </c:pt>
                <c:pt idx="504">
                  <c:v>17.8</c:v>
                </c:pt>
                <c:pt idx="505">
                  <c:v>17.000000000000004</c:v>
                </c:pt>
                <c:pt idx="506">
                  <c:v>16.299999999999997</c:v>
                </c:pt>
                <c:pt idx="507">
                  <c:v>15.500000000000004</c:v>
                </c:pt>
                <c:pt idx="508">
                  <c:v>15.100000000000001</c:v>
                </c:pt>
                <c:pt idx="509">
                  <c:v>14.599999999999998</c:v>
                </c:pt>
                <c:pt idx="510">
                  <c:v>14.400000000000002</c:v>
                </c:pt>
                <c:pt idx="511">
                  <c:v>14.300000000000004</c:v>
                </c:pt>
                <c:pt idx="512">
                  <c:v>14.399999999999999</c:v>
                </c:pt>
                <c:pt idx="513">
                  <c:v>14.600000000000001</c:v>
                </c:pt>
                <c:pt idx="514">
                  <c:v>14.899999999999999</c:v>
                </c:pt>
                <c:pt idx="515">
                  <c:v>15.299999999999997</c:v>
                </c:pt>
                <c:pt idx="516">
                  <c:v>15.799999999999997</c:v>
                </c:pt>
                <c:pt idx="517">
                  <c:v>16.200000000000003</c:v>
                </c:pt>
                <c:pt idx="518">
                  <c:v>16.399999999999999</c:v>
                </c:pt>
                <c:pt idx="519">
                  <c:v>16.500000000000004</c:v>
                </c:pt>
                <c:pt idx="520">
                  <c:v>16.599999999999998</c:v>
                </c:pt>
                <c:pt idx="521">
                  <c:v>16.600000000000001</c:v>
                </c:pt>
                <c:pt idx="522">
                  <c:v>16.699999999999996</c:v>
                </c:pt>
                <c:pt idx="523">
                  <c:v>16.999999999999996</c:v>
                </c:pt>
                <c:pt idx="524">
                  <c:v>17.2</c:v>
                </c:pt>
                <c:pt idx="525">
                  <c:v>17.3</c:v>
                </c:pt>
                <c:pt idx="526">
                  <c:v>17</c:v>
                </c:pt>
                <c:pt idx="527">
                  <c:v>17.200000000000003</c:v>
                </c:pt>
                <c:pt idx="528">
                  <c:v>17.400000000000002</c:v>
                </c:pt>
                <c:pt idx="529">
                  <c:v>17.499999999999996</c:v>
                </c:pt>
                <c:pt idx="530">
                  <c:v>17.5</c:v>
                </c:pt>
                <c:pt idx="531">
                  <c:v>17.800000000000004</c:v>
                </c:pt>
                <c:pt idx="532">
                  <c:v>17.699999999999996</c:v>
                </c:pt>
                <c:pt idx="533">
                  <c:v>17.7</c:v>
                </c:pt>
                <c:pt idx="534">
                  <c:v>17.899999999999999</c:v>
                </c:pt>
                <c:pt idx="535">
                  <c:v>18</c:v>
                </c:pt>
                <c:pt idx="536">
                  <c:v>18.200000000000003</c:v>
                </c:pt>
                <c:pt idx="537">
                  <c:v>18.100000000000001</c:v>
                </c:pt>
                <c:pt idx="538">
                  <c:v>17.8</c:v>
                </c:pt>
                <c:pt idx="539">
                  <c:v>17.8</c:v>
                </c:pt>
                <c:pt idx="540">
                  <c:v>17.8</c:v>
                </c:pt>
                <c:pt idx="541">
                  <c:v>18.100000000000001</c:v>
                </c:pt>
                <c:pt idx="542">
                  <c:v>18.399999999999999</c:v>
                </c:pt>
                <c:pt idx="543">
                  <c:v>18.3</c:v>
                </c:pt>
                <c:pt idx="544">
                  <c:v>18.599999999999998</c:v>
                </c:pt>
                <c:pt idx="545">
                  <c:v>18.899999999999999</c:v>
                </c:pt>
                <c:pt idx="546">
                  <c:v>18.900000000000002</c:v>
                </c:pt>
                <c:pt idx="547">
                  <c:v>19.099999999999998</c:v>
                </c:pt>
                <c:pt idx="548">
                  <c:v>19.2</c:v>
                </c:pt>
                <c:pt idx="549">
                  <c:v>19.3</c:v>
                </c:pt>
                <c:pt idx="550">
                  <c:v>19.400000000000002</c:v>
                </c:pt>
                <c:pt idx="551">
                  <c:v>19.500000000000004</c:v>
                </c:pt>
                <c:pt idx="552">
                  <c:v>19.799999999999997</c:v>
                </c:pt>
                <c:pt idx="553">
                  <c:v>19.699999999999996</c:v>
                </c:pt>
                <c:pt idx="554">
                  <c:v>19.599999999999998</c:v>
                </c:pt>
                <c:pt idx="555">
                  <c:v>19.5</c:v>
                </c:pt>
                <c:pt idx="556">
                  <c:v>19.5</c:v>
                </c:pt>
                <c:pt idx="557">
                  <c:v>19.5</c:v>
                </c:pt>
                <c:pt idx="558">
                  <c:v>19.800000000000004</c:v>
                </c:pt>
                <c:pt idx="559">
                  <c:v>19.8</c:v>
                </c:pt>
                <c:pt idx="560">
                  <c:v>19.600000000000001</c:v>
                </c:pt>
                <c:pt idx="561">
                  <c:v>19.599999999999998</c:v>
                </c:pt>
                <c:pt idx="562">
                  <c:v>19.3</c:v>
                </c:pt>
                <c:pt idx="563">
                  <c:v>19.100000000000001</c:v>
                </c:pt>
                <c:pt idx="564">
                  <c:v>18.799999999999997</c:v>
                </c:pt>
                <c:pt idx="565">
                  <c:v>18.499999999999996</c:v>
                </c:pt>
                <c:pt idx="566">
                  <c:v>18.799999999999997</c:v>
                </c:pt>
                <c:pt idx="567">
                  <c:v>18.799999999999997</c:v>
                </c:pt>
                <c:pt idx="568">
                  <c:v>18.799999999999997</c:v>
                </c:pt>
                <c:pt idx="569">
                  <c:v>18.400000000000002</c:v>
                </c:pt>
                <c:pt idx="570">
                  <c:v>18.400000000000002</c:v>
                </c:pt>
                <c:pt idx="571">
                  <c:v>18.499999999999996</c:v>
                </c:pt>
                <c:pt idx="572">
                  <c:v>18.899999999999999</c:v>
                </c:pt>
                <c:pt idx="573">
                  <c:v>19.100000000000001</c:v>
                </c:pt>
                <c:pt idx="574">
                  <c:v>19.200000000000003</c:v>
                </c:pt>
                <c:pt idx="575">
                  <c:v>19.200000000000003</c:v>
                </c:pt>
                <c:pt idx="576">
                  <c:v>19.299999999999997</c:v>
                </c:pt>
                <c:pt idx="577">
                  <c:v>19.2</c:v>
                </c:pt>
                <c:pt idx="578">
                  <c:v>19.3</c:v>
                </c:pt>
                <c:pt idx="579">
                  <c:v>19.5</c:v>
                </c:pt>
                <c:pt idx="580">
                  <c:v>19.700000000000003</c:v>
                </c:pt>
                <c:pt idx="581">
                  <c:v>19.399999999999999</c:v>
                </c:pt>
                <c:pt idx="582">
                  <c:v>19.399999999999999</c:v>
                </c:pt>
                <c:pt idx="583">
                  <c:v>19.8</c:v>
                </c:pt>
                <c:pt idx="584">
                  <c:v>19.699999999999996</c:v>
                </c:pt>
                <c:pt idx="585">
                  <c:v>19.799999999999997</c:v>
                </c:pt>
                <c:pt idx="586">
                  <c:v>19.600000000000001</c:v>
                </c:pt>
                <c:pt idx="587">
                  <c:v>19.2</c:v>
                </c:pt>
                <c:pt idx="588">
                  <c:v>18.900000000000002</c:v>
                </c:pt>
                <c:pt idx="589">
                  <c:v>18.399999999999999</c:v>
                </c:pt>
                <c:pt idx="590">
                  <c:v>18.2</c:v>
                </c:pt>
                <c:pt idx="591">
                  <c:v>18.5</c:v>
                </c:pt>
                <c:pt idx="592">
                  <c:v>18.399999999999999</c:v>
                </c:pt>
                <c:pt idx="593">
                  <c:v>18.900000000000002</c:v>
                </c:pt>
                <c:pt idx="594">
                  <c:v>19.100000000000001</c:v>
                </c:pt>
                <c:pt idx="595">
                  <c:v>18.8</c:v>
                </c:pt>
                <c:pt idx="596">
                  <c:v>18.7</c:v>
                </c:pt>
                <c:pt idx="597">
                  <c:v>18.7</c:v>
                </c:pt>
                <c:pt idx="598">
                  <c:v>18.799999999999997</c:v>
                </c:pt>
                <c:pt idx="599">
                  <c:v>18.600000000000001</c:v>
                </c:pt>
                <c:pt idx="600">
                  <c:v>18.099999999999998</c:v>
                </c:pt>
                <c:pt idx="601">
                  <c:v>17.799999999999997</c:v>
                </c:pt>
                <c:pt idx="602">
                  <c:v>17.7</c:v>
                </c:pt>
                <c:pt idx="603">
                  <c:v>17.7</c:v>
                </c:pt>
                <c:pt idx="604">
                  <c:v>16.799999999999997</c:v>
                </c:pt>
                <c:pt idx="605">
                  <c:v>17.100000000000001</c:v>
                </c:pt>
                <c:pt idx="606">
                  <c:v>17.299999999999997</c:v>
                </c:pt>
                <c:pt idx="607">
                  <c:v>17.5</c:v>
                </c:pt>
                <c:pt idx="608">
                  <c:v>17.700000000000003</c:v>
                </c:pt>
                <c:pt idx="609">
                  <c:v>17.799999999999997</c:v>
                </c:pt>
                <c:pt idx="610">
                  <c:v>18.100000000000001</c:v>
                </c:pt>
                <c:pt idx="611">
                  <c:v>18.199999999999996</c:v>
                </c:pt>
                <c:pt idx="612">
                  <c:v>18.2</c:v>
                </c:pt>
                <c:pt idx="613">
                  <c:v>18.3</c:v>
                </c:pt>
                <c:pt idx="614">
                  <c:v>18.400000000000002</c:v>
                </c:pt>
                <c:pt idx="615">
                  <c:v>18.599999999999998</c:v>
                </c:pt>
                <c:pt idx="616">
                  <c:v>18.7</c:v>
                </c:pt>
                <c:pt idx="617">
                  <c:v>18.8</c:v>
                </c:pt>
                <c:pt idx="618">
                  <c:v>19.099999999999998</c:v>
                </c:pt>
                <c:pt idx="619">
                  <c:v>19.100000000000001</c:v>
                </c:pt>
                <c:pt idx="620">
                  <c:v>19.300000000000004</c:v>
                </c:pt>
                <c:pt idx="621">
                  <c:v>19.400000000000002</c:v>
                </c:pt>
                <c:pt idx="622">
                  <c:v>19.3</c:v>
                </c:pt>
                <c:pt idx="623">
                  <c:v>18.800000000000004</c:v>
                </c:pt>
                <c:pt idx="624">
                  <c:v>18.100000000000001</c:v>
                </c:pt>
                <c:pt idx="625">
                  <c:v>17.600000000000001</c:v>
                </c:pt>
                <c:pt idx="626">
                  <c:v>17.3</c:v>
                </c:pt>
                <c:pt idx="627">
                  <c:v>17.399999999999999</c:v>
                </c:pt>
                <c:pt idx="628">
                  <c:v>17.400000000000002</c:v>
                </c:pt>
                <c:pt idx="629">
                  <c:v>17.500000000000004</c:v>
                </c:pt>
                <c:pt idx="630">
                  <c:v>17.7</c:v>
                </c:pt>
                <c:pt idx="631">
                  <c:v>17.7</c:v>
                </c:pt>
                <c:pt idx="632">
                  <c:v>18</c:v>
                </c:pt>
                <c:pt idx="633">
                  <c:v>18.099999999999998</c:v>
                </c:pt>
                <c:pt idx="634">
                  <c:v>18.099999999999998</c:v>
                </c:pt>
                <c:pt idx="635">
                  <c:v>18</c:v>
                </c:pt>
                <c:pt idx="636">
                  <c:v>18.100000000000001</c:v>
                </c:pt>
                <c:pt idx="637">
                  <c:v>18.100000000000001</c:v>
                </c:pt>
                <c:pt idx="638">
                  <c:v>18.399999999999999</c:v>
                </c:pt>
                <c:pt idx="639">
                  <c:v>18.500000000000004</c:v>
                </c:pt>
                <c:pt idx="640">
                  <c:v>18.599999999999998</c:v>
                </c:pt>
                <c:pt idx="641">
                  <c:v>18.600000000000001</c:v>
                </c:pt>
                <c:pt idx="642">
                  <c:v>18.400000000000002</c:v>
                </c:pt>
                <c:pt idx="643">
                  <c:v>17.8</c:v>
                </c:pt>
                <c:pt idx="644">
                  <c:v>17.000000000000004</c:v>
                </c:pt>
                <c:pt idx="645">
                  <c:v>16.299999999999997</c:v>
                </c:pt>
                <c:pt idx="646">
                  <c:v>15.500000000000004</c:v>
                </c:pt>
                <c:pt idx="647">
                  <c:v>15.100000000000001</c:v>
                </c:pt>
                <c:pt idx="648">
                  <c:v>14.599999999999998</c:v>
                </c:pt>
                <c:pt idx="649">
                  <c:v>14.400000000000002</c:v>
                </c:pt>
                <c:pt idx="650">
                  <c:v>14.300000000000004</c:v>
                </c:pt>
                <c:pt idx="651">
                  <c:v>14.399999999999999</c:v>
                </c:pt>
                <c:pt idx="652">
                  <c:v>14.600000000000001</c:v>
                </c:pt>
                <c:pt idx="653">
                  <c:v>14.899999999999999</c:v>
                </c:pt>
                <c:pt idx="654">
                  <c:v>15.299999999999997</c:v>
                </c:pt>
                <c:pt idx="655">
                  <c:v>15.799999999999997</c:v>
                </c:pt>
                <c:pt idx="656">
                  <c:v>16.200000000000003</c:v>
                </c:pt>
                <c:pt idx="657">
                  <c:v>16.399999999999999</c:v>
                </c:pt>
                <c:pt idx="658">
                  <c:v>16.500000000000004</c:v>
                </c:pt>
                <c:pt idx="659">
                  <c:v>16.599999999999998</c:v>
                </c:pt>
                <c:pt idx="660">
                  <c:v>16.600000000000001</c:v>
                </c:pt>
                <c:pt idx="661">
                  <c:v>16.699999999999996</c:v>
                </c:pt>
                <c:pt idx="662">
                  <c:v>16.999999999999996</c:v>
                </c:pt>
                <c:pt idx="663">
                  <c:v>17.2</c:v>
                </c:pt>
                <c:pt idx="664">
                  <c:v>17.3</c:v>
                </c:pt>
                <c:pt idx="665">
                  <c:v>17</c:v>
                </c:pt>
                <c:pt idx="666">
                  <c:v>17.200000000000003</c:v>
                </c:pt>
                <c:pt idx="667">
                  <c:v>17.400000000000002</c:v>
                </c:pt>
                <c:pt idx="668">
                  <c:v>17.499999999999996</c:v>
                </c:pt>
                <c:pt idx="669">
                  <c:v>17.5</c:v>
                </c:pt>
                <c:pt idx="670">
                  <c:v>17.800000000000004</c:v>
                </c:pt>
                <c:pt idx="671">
                  <c:v>17.699999999999996</c:v>
                </c:pt>
                <c:pt idx="672">
                  <c:v>17.7</c:v>
                </c:pt>
                <c:pt idx="673">
                  <c:v>17.899999999999999</c:v>
                </c:pt>
                <c:pt idx="674">
                  <c:v>18</c:v>
                </c:pt>
                <c:pt idx="675">
                  <c:v>18.200000000000003</c:v>
                </c:pt>
                <c:pt idx="676">
                  <c:v>18.100000000000001</c:v>
                </c:pt>
                <c:pt idx="677">
                  <c:v>17.8</c:v>
                </c:pt>
                <c:pt idx="678">
                  <c:v>17.8</c:v>
                </c:pt>
                <c:pt idx="679">
                  <c:v>17.8</c:v>
                </c:pt>
                <c:pt idx="680">
                  <c:v>18.100000000000001</c:v>
                </c:pt>
                <c:pt idx="681">
                  <c:v>18.399999999999999</c:v>
                </c:pt>
                <c:pt idx="682">
                  <c:v>18.3</c:v>
                </c:pt>
                <c:pt idx="683">
                  <c:v>18.599999999999998</c:v>
                </c:pt>
                <c:pt idx="684">
                  <c:v>18.899999999999999</c:v>
                </c:pt>
                <c:pt idx="685">
                  <c:v>18.900000000000002</c:v>
                </c:pt>
                <c:pt idx="686">
                  <c:v>19.099999999999998</c:v>
                </c:pt>
                <c:pt idx="687">
                  <c:v>19.2</c:v>
                </c:pt>
                <c:pt idx="688">
                  <c:v>19.3</c:v>
                </c:pt>
                <c:pt idx="689">
                  <c:v>19.400000000000002</c:v>
                </c:pt>
                <c:pt idx="690">
                  <c:v>19.500000000000004</c:v>
                </c:pt>
                <c:pt idx="691">
                  <c:v>19.799999999999997</c:v>
                </c:pt>
                <c:pt idx="692">
                  <c:v>19.699999999999996</c:v>
                </c:pt>
                <c:pt idx="693">
                  <c:v>19.599999999999998</c:v>
                </c:pt>
                <c:pt idx="694">
                  <c:v>19.5</c:v>
                </c:pt>
                <c:pt idx="695">
                  <c:v>19.5</c:v>
                </c:pt>
                <c:pt idx="696">
                  <c:v>19.5</c:v>
                </c:pt>
                <c:pt idx="697">
                  <c:v>19.800000000000004</c:v>
                </c:pt>
                <c:pt idx="698">
                  <c:v>19.8</c:v>
                </c:pt>
                <c:pt idx="699">
                  <c:v>19.600000000000001</c:v>
                </c:pt>
                <c:pt idx="700">
                  <c:v>19.599999999999998</c:v>
                </c:pt>
                <c:pt idx="701">
                  <c:v>19.3</c:v>
                </c:pt>
                <c:pt idx="702">
                  <c:v>19.100000000000001</c:v>
                </c:pt>
                <c:pt idx="703">
                  <c:v>18.799999999999997</c:v>
                </c:pt>
                <c:pt idx="704">
                  <c:v>18.499999999999996</c:v>
                </c:pt>
                <c:pt idx="705">
                  <c:v>18.799999999999997</c:v>
                </c:pt>
                <c:pt idx="706">
                  <c:v>18.799999999999997</c:v>
                </c:pt>
                <c:pt idx="707">
                  <c:v>18.799999999999997</c:v>
                </c:pt>
                <c:pt idx="708">
                  <c:v>18.400000000000002</c:v>
                </c:pt>
                <c:pt idx="709">
                  <c:v>18.400000000000002</c:v>
                </c:pt>
                <c:pt idx="710">
                  <c:v>18.499999999999996</c:v>
                </c:pt>
                <c:pt idx="711">
                  <c:v>18.899999999999999</c:v>
                </c:pt>
                <c:pt idx="712">
                  <c:v>19.100000000000001</c:v>
                </c:pt>
                <c:pt idx="713">
                  <c:v>19.200000000000003</c:v>
                </c:pt>
                <c:pt idx="714">
                  <c:v>19.200000000000003</c:v>
                </c:pt>
                <c:pt idx="715">
                  <c:v>19.299999999999997</c:v>
                </c:pt>
                <c:pt idx="716">
                  <c:v>19.2</c:v>
                </c:pt>
                <c:pt idx="717">
                  <c:v>19.3</c:v>
                </c:pt>
                <c:pt idx="718">
                  <c:v>19.5</c:v>
                </c:pt>
                <c:pt idx="719">
                  <c:v>19.700000000000003</c:v>
                </c:pt>
                <c:pt idx="720">
                  <c:v>19.399999999999999</c:v>
                </c:pt>
                <c:pt idx="721">
                  <c:v>19.399999999999999</c:v>
                </c:pt>
                <c:pt idx="722">
                  <c:v>19.8</c:v>
                </c:pt>
                <c:pt idx="723">
                  <c:v>19.699999999999996</c:v>
                </c:pt>
                <c:pt idx="724">
                  <c:v>19.799999999999997</c:v>
                </c:pt>
                <c:pt idx="725">
                  <c:v>19.600000000000001</c:v>
                </c:pt>
                <c:pt idx="726">
                  <c:v>19.2</c:v>
                </c:pt>
                <c:pt idx="727">
                  <c:v>18.900000000000002</c:v>
                </c:pt>
                <c:pt idx="728">
                  <c:v>18.399999999999999</c:v>
                </c:pt>
                <c:pt idx="729">
                  <c:v>18.2</c:v>
                </c:pt>
                <c:pt idx="730">
                  <c:v>18.5</c:v>
                </c:pt>
                <c:pt idx="731">
                  <c:v>18.399999999999999</c:v>
                </c:pt>
                <c:pt idx="732">
                  <c:v>18.900000000000002</c:v>
                </c:pt>
                <c:pt idx="733">
                  <c:v>19.100000000000001</c:v>
                </c:pt>
                <c:pt idx="734">
                  <c:v>18.8</c:v>
                </c:pt>
                <c:pt idx="735">
                  <c:v>18.7</c:v>
                </c:pt>
                <c:pt idx="736">
                  <c:v>18.7</c:v>
                </c:pt>
                <c:pt idx="737">
                  <c:v>18.799999999999997</c:v>
                </c:pt>
                <c:pt idx="738">
                  <c:v>18.600000000000001</c:v>
                </c:pt>
                <c:pt idx="739">
                  <c:v>18.099999999999998</c:v>
                </c:pt>
                <c:pt idx="740">
                  <c:v>17.799999999999997</c:v>
                </c:pt>
                <c:pt idx="741">
                  <c:v>17.7</c:v>
                </c:pt>
                <c:pt idx="742">
                  <c:v>17.7</c:v>
                </c:pt>
                <c:pt idx="743">
                  <c:v>17.900000000000002</c:v>
                </c:pt>
                <c:pt idx="744">
                  <c:v>17.900000000000002</c:v>
                </c:pt>
                <c:pt idx="745">
                  <c:v>17.700000000000003</c:v>
                </c:pt>
                <c:pt idx="746">
                  <c:v>17.700000000000003</c:v>
                </c:pt>
                <c:pt idx="747">
                  <c:v>18.000000000000004</c:v>
                </c:pt>
                <c:pt idx="748">
                  <c:v>18.000000000000004</c:v>
                </c:pt>
                <c:pt idx="749">
                  <c:v>17.800000000000004</c:v>
                </c:pt>
                <c:pt idx="750">
                  <c:v>17.800000000000004</c:v>
                </c:pt>
                <c:pt idx="751">
                  <c:v>17.900000000000002</c:v>
                </c:pt>
                <c:pt idx="752">
                  <c:v>17.8</c:v>
                </c:pt>
                <c:pt idx="753">
                  <c:v>17.599999999999998</c:v>
                </c:pt>
                <c:pt idx="754">
                  <c:v>17.100000000000001</c:v>
                </c:pt>
                <c:pt idx="755">
                  <c:v>17.000000000000004</c:v>
                </c:pt>
                <c:pt idx="756">
                  <c:v>16.8</c:v>
                </c:pt>
                <c:pt idx="757">
                  <c:v>16.900000000000002</c:v>
                </c:pt>
                <c:pt idx="758">
                  <c:v>17.200000000000003</c:v>
                </c:pt>
                <c:pt idx="759">
                  <c:v>17.300000000000004</c:v>
                </c:pt>
                <c:pt idx="760">
                  <c:v>17.200000000000003</c:v>
                </c:pt>
                <c:pt idx="761">
                  <c:v>16.8</c:v>
                </c:pt>
                <c:pt idx="762">
                  <c:v>17.100000000000001</c:v>
                </c:pt>
                <c:pt idx="763">
                  <c:v>17.2</c:v>
                </c:pt>
                <c:pt idx="764">
                  <c:v>17.2</c:v>
                </c:pt>
                <c:pt idx="765">
                  <c:v>16.899999999999999</c:v>
                </c:pt>
                <c:pt idx="766">
                  <c:v>16.600000000000001</c:v>
                </c:pt>
                <c:pt idx="767">
                  <c:v>16.600000000000001</c:v>
                </c:pt>
                <c:pt idx="768">
                  <c:v>17.000000000000004</c:v>
                </c:pt>
                <c:pt idx="769">
                  <c:v>17.200000000000003</c:v>
                </c:pt>
                <c:pt idx="770">
                  <c:v>17.100000000000001</c:v>
                </c:pt>
                <c:pt idx="771">
                  <c:v>16.900000000000002</c:v>
                </c:pt>
                <c:pt idx="772">
                  <c:v>17</c:v>
                </c:pt>
                <c:pt idx="773">
                  <c:v>16.8</c:v>
                </c:pt>
                <c:pt idx="774">
                  <c:v>16.7</c:v>
                </c:pt>
                <c:pt idx="775">
                  <c:v>16.7</c:v>
                </c:pt>
                <c:pt idx="776">
                  <c:v>16.8</c:v>
                </c:pt>
                <c:pt idx="777">
                  <c:v>16.600000000000001</c:v>
                </c:pt>
                <c:pt idx="778">
                  <c:v>16.800000000000004</c:v>
                </c:pt>
                <c:pt idx="779">
                  <c:v>17.000000000000004</c:v>
                </c:pt>
                <c:pt idx="780">
                  <c:v>16.900000000000002</c:v>
                </c:pt>
                <c:pt idx="781">
                  <c:v>16.600000000000001</c:v>
                </c:pt>
                <c:pt idx="782">
                  <c:v>16.3</c:v>
                </c:pt>
                <c:pt idx="783">
                  <c:v>16.399999999999999</c:v>
                </c:pt>
                <c:pt idx="784">
                  <c:v>17.100000000000001</c:v>
                </c:pt>
                <c:pt idx="785">
                  <c:v>17.100000000000001</c:v>
                </c:pt>
                <c:pt idx="786">
                  <c:v>17.2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18.7</c:v>
                </c:pt>
                <c:pt idx="4">
                  <c:v>18.7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</c:v>
                </c:pt>
                <c:pt idx="40">
                  <c:v>18.3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18.2</c:v>
                </c:pt>
                <c:pt idx="78">
                  <c:v>18.2</c:v>
                </c:pt>
                <c:pt idx="79">
                  <c:v>18.100000000000001</c:v>
                </c:pt>
                <c:pt idx="80">
                  <c:v>18.2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18.2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18.399999999999999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18.3</c:v>
                </c:pt>
                <c:pt idx="133">
                  <c:v>18.3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18.399999999999999</c:v>
                </c:pt>
                <c:pt idx="156">
                  <c:v>18.399999999999999</c:v>
                </c:pt>
                <c:pt idx="157">
                  <c:v>18.5</c:v>
                </c:pt>
                <c:pt idx="158">
                  <c:v>18.5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18.5</c:v>
                </c:pt>
                <c:pt idx="162">
                  <c:v>18.399999999999999</c:v>
                </c:pt>
                <c:pt idx="163">
                  <c:v>18.5</c:v>
                </c:pt>
                <c:pt idx="164">
                  <c:v>18.5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18.3</c:v>
                </c:pt>
                <c:pt idx="176">
                  <c:v>18.399999999999999</c:v>
                </c:pt>
                <c:pt idx="177">
                  <c:v>18.399999999999999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</c:v>
                </c:pt>
                <c:pt idx="186">
                  <c:v>18.3</c:v>
                </c:pt>
                <c:pt idx="187">
                  <c:v>18.3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18.100000000000001</c:v>
                </c:pt>
                <c:pt idx="199">
                  <c:v>18.100000000000001</c:v>
                </c:pt>
                <c:pt idx="200">
                  <c:v>18.100000000000001</c:v>
                </c:pt>
                <c:pt idx="201">
                  <c:v>18.100000000000001</c:v>
                </c:pt>
                <c:pt idx="202">
                  <c:v>18.100000000000001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</c:v>
                </c:pt>
                <c:pt idx="210">
                  <c:v>17.8</c:v>
                </c:pt>
                <c:pt idx="211">
                  <c:v>17.8</c:v>
                </c:pt>
                <c:pt idx="212">
                  <c:v>17.8</c:v>
                </c:pt>
                <c:pt idx="213">
                  <c:v>17.7</c:v>
                </c:pt>
                <c:pt idx="214">
                  <c:v>17.7</c:v>
                </c:pt>
                <c:pt idx="215">
                  <c:v>17.7</c:v>
                </c:pt>
                <c:pt idx="216">
                  <c:v>17.7</c:v>
                </c:pt>
                <c:pt idx="217">
                  <c:v>17.7</c:v>
                </c:pt>
                <c:pt idx="218">
                  <c:v>17.7</c:v>
                </c:pt>
                <c:pt idx="219">
                  <c:v>17.600000000000001</c:v>
                </c:pt>
                <c:pt idx="220">
                  <c:v>17.600000000000001</c:v>
                </c:pt>
                <c:pt idx="221">
                  <c:v>17.600000000000001</c:v>
                </c:pt>
                <c:pt idx="222">
                  <c:v>17.600000000000001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17.3</c:v>
                </c:pt>
                <c:pt idx="240">
                  <c:v>17.3</c:v>
                </c:pt>
                <c:pt idx="241">
                  <c:v>17.3</c:v>
                </c:pt>
                <c:pt idx="242">
                  <c:v>17.3</c:v>
                </c:pt>
                <c:pt idx="243">
                  <c:v>17.3</c:v>
                </c:pt>
                <c:pt idx="244">
                  <c:v>17.3</c:v>
                </c:pt>
                <c:pt idx="245">
                  <c:v>17.3</c:v>
                </c:pt>
                <c:pt idx="246">
                  <c:v>17.3</c:v>
                </c:pt>
                <c:pt idx="247">
                  <c:v>17.2</c:v>
                </c:pt>
                <c:pt idx="248">
                  <c:v>17.2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17.3</c:v>
                </c:pt>
                <c:pt idx="253">
                  <c:v>17.3</c:v>
                </c:pt>
                <c:pt idx="254">
                  <c:v>17.3</c:v>
                </c:pt>
                <c:pt idx="255">
                  <c:v>17.3</c:v>
                </c:pt>
                <c:pt idx="256">
                  <c:v>17.3</c:v>
                </c:pt>
                <c:pt idx="257">
                  <c:v>17.3</c:v>
                </c:pt>
                <c:pt idx="258">
                  <c:v>17.3</c:v>
                </c:pt>
                <c:pt idx="259">
                  <c:v>17.3</c:v>
                </c:pt>
                <c:pt idx="260">
                  <c:v>17.3</c:v>
                </c:pt>
                <c:pt idx="261">
                  <c:v>17.3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</c:v>
                </c:pt>
                <c:pt idx="272">
                  <c:v>17.3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17.600000000000001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17.399999999999999</c:v>
                </c:pt>
                <c:pt idx="319">
                  <c:v>17.399999999999999</c:v>
                </c:pt>
                <c:pt idx="320">
                  <c:v>17.399999999999999</c:v>
                </c:pt>
                <c:pt idx="321">
                  <c:v>17.399999999999999</c:v>
                </c:pt>
                <c:pt idx="322">
                  <c:v>17.3</c:v>
                </c:pt>
                <c:pt idx="323">
                  <c:v>17.3</c:v>
                </c:pt>
                <c:pt idx="324">
                  <c:v>17.3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17.2</c:v>
                </c:pt>
                <c:pt idx="330">
                  <c:v>17.2</c:v>
                </c:pt>
                <c:pt idx="331">
                  <c:v>17.2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16.899999999999999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16.899999999999999</c:v>
                </c:pt>
                <c:pt idx="359">
                  <c:v>16.899999999999999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16.899999999999999</c:v>
                </c:pt>
                <c:pt idx="371">
                  <c:v>16.899999999999999</c:v>
                </c:pt>
                <c:pt idx="372">
                  <c:v>16.899999999999999</c:v>
                </c:pt>
                <c:pt idx="373">
                  <c:v>16.899999999999999</c:v>
                </c:pt>
                <c:pt idx="374">
                  <c:v>16.899999999999999</c:v>
                </c:pt>
                <c:pt idx="375">
                  <c:v>16.899999999999999</c:v>
                </c:pt>
                <c:pt idx="376">
                  <c:v>16.899999999999999</c:v>
                </c:pt>
                <c:pt idx="377">
                  <c:v>16.899999999999999</c:v>
                </c:pt>
                <c:pt idx="378">
                  <c:v>16.899999999999999</c:v>
                </c:pt>
                <c:pt idx="379">
                  <c:v>16.899999999999999</c:v>
                </c:pt>
                <c:pt idx="380">
                  <c:v>16.899999999999999</c:v>
                </c:pt>
                <c:pt idx="381">
                  <c:v>16.899999999999999</c:v>
                </c:pt>
                <c:pt idx="382">
                  <c:v>16.899999999999999</c:v>
                </c:pt>
                <c:pt idx="383">
                  <c:v>16.8</c:v>
                </c:pt>
                <c:pt idx="384">
                  <c:v>16.8</c:v>
                </c:pt>
                <c:pt idx="385">
                  <c:v>16.8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16.7</c:v>
                </c:pt>
                <c:pt idx="398">
                  <c:v>16.7</c:v>
                </c:pt>
                <c:pt idx="399">
                  <c:v>16.7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</c:v>
                </c:pt>
                <c:pt idx="428">
                  <c:v>16.3</c:v>
                </c:pt>
                <c:pt idx="429">
                  <c:v>16.3</c:v>
                </c:pt>
                <c:pt idx="430">
                  <c:v>16.3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16.100000000000001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15.9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15.8</c:v>
                </c:pt>
                <c:pt idx="460">
                  <c:v>15.8</c:v>
                </c:pt>
                <c:pt idx="461">
                  <c:v>15.8</c:v>
                </c:pt>
                <c:pt idx="462">
                  <c:v>15.8</c:v>
                </c:pt>
                <c:pt idx="463">
                  <c:v>15.8</c:v>
                </c:pt>
                <c:pt idx="464">
                  <c:v>15.8</c:v>
                </c:pt>
                <c:pt idx="465">
                  <c:v>19.100000000000001</c:v>
                </c:pt>
                <c:pt idx="466">
                  <c:v>19.100000000000001</c:v>
                </c:pt>
                <c:pt idx="467">
                  <c:v>19.100000000000001</c:v>
                </c:pt>
                <c:pt idx="468">
                  <c:v>19.100000000000001</c:v>
                </c:pt>
                <c:pt idx="469">
                  <c:v>19</c:v>
                </c:pt>
                <c:pt idx="470">
                  <c:v>19.100000000000001</c:v>
                </c:pt>
                <c:pt idx="471">
                  <c:v>19.100000000000001</c:v>
                </c:pt>
                <c:pt idx="472">
                  <c:v>19.100000000000001</c:v>
                </c:pt>
                <c:pt idx="473">
                  <c:v>19.2</c:v>
                </c:pt>
                <c:pt idx="474">
                  <c:v>19.2</c:v>
                </c:pt>
                <c:pt idx="475">
                  <c:v>19.2</c:v>
                </c:pt>
                <c:pt idx="476">
                  <c:v>19.2</c:v>
                </c:pt>
                <c:pt idx="477">
                  <c:v>19.2</c:v>
                </c:pt>
                <c:pt idx="478">
                  <c:v>19.3</c:v>
                </c:pt>
                <c:pt idx="479">
                  <c:v>19.2</c:v>
                </c:pt>
                <c:pt idx="480">
                  <c:v>19.399999999999999</c:v>
                </c:pt>
                <c:pt idx="481">
                  <c:v>19.399999999999999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19.5</c:v>
                </c:pt>
                <c:pt idx="486">
                  <c:v>19.600000000000001</c:v>
                </c:pt>
                <c:pt idx="487">
                  <c:v>19.7</c:v>
                </c:pt>
                <c:pt idx="488">
                  <c:v>19.600000000000001</c:v>
                </c:pt>
                <c:pt idx="489">
                  <c:v>19.7</c:v>
                </c:pt>
                <c:pt idx="490">
                  <c:v>19.7</c:v>
                </c:pt>
                <c:pt idx="491">
                  <c:v>19.7</c:v>
                </c:pt>
                <c:pt idx="492">
                  <c:v>19.7</c:v>
                </c:pt>
                <c:pt idx="493">
                  <c:v>19.600000000000001</c:v>
                </c:pt>
                <c:pt idx="494">
                  <c:v>19.7</c:v>
                </c:pt>
                <c:pt idx="495">
                  <c:v>19.8</c:v>
                </c:pt>
                <c:pt idx="496">
                  <c:v>19.899999999999999</c:v>
                </c:pt>
                <c:pt idx="497">
                  <c:v>19.899999999999999</c:v>
                </c:pt>
                <c:pt idx="498">
                  <c:v>20.100000000000001</c:v>
                </c:pt>
                <c:pt idx="499">
                  <c:v>20.100000000000001</c:v>
                </c:pt>
                <c:pt idx="500">
                  <c:v>20.2</c:v>
                </c:pt>
                <c:pt idx="501">
                  <c:v>20.2</c:v>
                </c:pt>
                <c:pt idx="502">
                  <c:v>20</c:v>
                </c:pt>
                <c:pt idx="503">
                  <c:v>19.8</c:v>
                </c:pt>
                <c:pt idx="504">
                  <c:v>19.7</c:v>
                </c:pt>
                <c:pt idx="505">
                  <c:v>19.7</c:v>
                </c:pt>
                <c:pt idx="506">
                  <c:v>19.600000000000001</c:v>
                </c:pt>
                <c:pt idx="507">
                  <c:v>19.7</c:v>
                </c:pt>
                <c:pt idx="508">
                  <c:v>19.600000000000001</c:v>
                </c:pt>
                <c:pt idx="509">
                  <c:v>19.7</c:v>
                </c:pt>
                <c:pt idx="510">
                  <c:v>19.8</c:v>
                </c:pt>
                <c:pt idx="511">
                  <c:v>19.899999999999999</c:v>
                </c:pt>
                <c:pt idx="512">
                  <c:v>20</c:v>
                </c:pt>
                <c:pt idx="513">
                  <c:v>20</c:v>
                </c:pt>
                <c:pt idx="514">
                  <c:v>20.100000000000001</c:v>
                </c:pt>
                <c:pt idx="515">
                  <c:v>20.100000000000001</c:v>
                </c:pt>
                <c:pt idx="516">
                  <c:v>20</c:v>
                </c:pt>
                <c:pt idx="517">
                  <c:v>20</c:v>
                </c:pt>
                <c:pt idx="518">
                  <c:v>20.100000000000001</c:v>
                </c:pt>
                <c:pt idx="519">
                  <c:v>20.2</c:v>
                </c:pt>
                <c:pt idx="520">
                  <c:v>20.3</c:v>
                </c:pt>
                <c:pt idx="521">
                  <c:v>20.5</c:v>
                </c:pt>
                <c:pt idx="522">
                  <c:v>20.6</c:v>
                </c:pt>
                <c:pt idx="523">
                  <c:v>20.3</c:v>
                </c:pt>
                <c:pt idx="524">
                  <c:v>20.2</c:v>
                </c:pt>
                <c:pt idx="525">
                  <c:v>20.2</c:v>
                </c:pt>
                <c:pt idx="526">
                  <c:v>20.5</c:v>
                </c:pt>
                <c:pt idx="527">
                  <c:v>20.399999999999999</c:v>
                </c:pt>
                <c:pt idx="528">
                  <c:v>20.2</c:v>
                </c:pt>
                <c:pt idx="529">
                  <c:v>20.3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20.6</c:v>
                </c:pt>
                <c:pt idx="533">
                  <c:v>20.7</c:v>
                </c:pt>
                <c:pt idx="534">
                  <c:v>20.6</c:v>
                </c:pt>
                <c:pt idx="535">
                  <c:v>20.6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20.7</c:v>
                </c:pt>
                <c:pt idx="539">
                  <c:v>20.7</c:v>
                </c:pt>
                <c:pt idx="540">
                  <c:v>20.7</c:v>
                </c:pt>
                <c:pt idx="541">
                  <c:v>20.5</c:v>
                </c:pt>
                <c:pt idx="542">
                  <c:v>20.399999999999999</c:v>
                </c:pt>
                <c:pt idx="543">
                  <c:v>20.7</c:v>
                </c:pt>
                <c:pt idx="544">
                  <c:v>20.7</c:v>
                </c:pt>
                <c:pt idx="545">
                  <c:v>20.6</c:v>
                </c:pt>
                <c:pt idx="546">
                  <c:v>20.8</c:v>
                </c:pt>
                <c:pt idx="547">
                  <c:v>20.8</c:v>
                </c:pt>
                <c:pt idx="548">
                  <c:v>20.8</c:v>
                </c:pt>
                <c:pt idx="549">
                  <c:v>20.8</c:v>
                </c:pt>
                <c:pt idx="550">
                  <c:v>20.8</c:v>
                </c:pt>
                <c:pt idx="551">
                  <c:v>20.7</c:v>
                </c:pt>
                <c:pt idx="552">
                  <c:v>20.5</c:v>
                </c:pt>
                <c:pt idx="553">
                  <c:v>20.6</c:v>
                </c:pt>
                <c:pt idx="554">
                  <c:v>20.7</c:v>
                </c:pt>
                <c:pt idx="555">
                  <c:v>20.9</c:v>
                </c:pt>
                <c:pt idx="556">
                  <c:v>21</c:v>
                </c:pt>
                <c:pt idx="557">
                  <c:v>21.1</c:v>
                </c:pt>
                <c:pt idx="558">
                  <c:v>20.9</c:v>
                </c:pt>
                <c:pt idx="559">
                  <c:v>20.8</c:v>
                </c:pt>
                <c:pt idx="560">
                  <c:v>20.9</c:v>
                </c:pt>
                <c:pt idx="561">
                  <c:v>20.7</c:v>
                </c:pt>
                <c:pt idx="562">
                  <c:v>20.8</c:v>
                </c:pt>
                <c:pt idx="563">
                  <c:v>20.9</c:v>
                </c:pt>
                <c:pt idx="564">
                  <c:v>21.1</c:v>
                </c:pt>
                <c:pt idx="565">
                  <c:v>21.3</c:v>
                </c:pt>
                <c:pt idx="566">
                  <c:v>21</c:v>
                </c:pt>
                <c:pt idx="567">
                  <c:v>21</c:v>
                </c:pt>
                <c:pt idx="568">
                  <c:v>21</c:v>
                </c:pt>
                <c:pt idx="569">
                  <c:v>21.3</c:v>
                </c:pt>
                <c:pt idx="570">
                  <c:v>21.3</c:v>
                </c:pt>
                <c:pt idx="571">
                  <c:v>21.3</c:v>
                </c:pt>
                <c:pt idx="572">
                  <c:v>21.1</c:v>
                </c:pt>
                <c:pt idx="573">
                  <c:v>21</c:v>
                </c:pt>
                <c:pt idx="574">
                  <c:v>21</c:v>
                </c:pt>
                <c:pt idx="575">
                  <c:v>21</c:v>
                </c:pt>
                <c:pt idx="576">
                  <c:v>21</c:v>
                </c:pt>
                <c:pt idx="577">
                  <c:v>21.2</c:v>
                </c:pt>
                <c:pt idx="578">
                  <c:v>21.2</c:v>
                </c:pt>
                <c:pt idx="579">
                  <c:v>21.1</c:v>
                </c:pt>
                <c:pt idx="580">
                  <c:v>20.9</c:v>
                </c:pt>
                <c:pt idx="581">
                  <c:v>21.1</c:v>
                </c:pt>
                <c:pt idx="582">
                  <c:v>21.1</c:v>
                </c:pt>
                <c:pt idx="583">
                  <c:v>20.7</c:v>
                </c:pt>
                <c:pt idx="584">
                  <c:v>20.6</c:v>
                </c:pt>
                <c:pt idx="585">
                  <c:v>20.5</c:v>
                </c:pt>
                <c:pt idx="586">
                  <c:v>20.5</c:v>
                </c:pt>
                <c:pt idx="587">
                  <c:v>20.7</c:v>
                </c:pt>
                <c:pt idx="588">
                  <c:v>20.8</c:v>
                </c:pt>
                <c:pt idx="589">
                  <c:v>21.1</c:v>
                </c:pt>
                <c:pt idx="590">
                  <c:v>21.3</c:v>
                </c:pt>
                <c:pt idx="591">
                  <c:v>21</c:v>
                </c:pt>
                <c:pt idx="592">
                  <c:v>21.1</c:v>
                </c:pt>
                <c:pt idx="593">
                  <c:v>20.7</c:v>
                </c:pt>
                <c:pt idx="594">
                  <c:v>20.5</c:v>
                </c:pt>
                <c:pt idx="595">
                  <c:v>20.7</c:v>
                </c:pt>
                <c:pt idx="596">
                  <c:v>20.7</c:v>
                </c:pt>
                <c:pt idx="597">
                  <c:v>20.7</c:v>
                </c:pt>
                <c:pt idx="598">
                  <c:v>20.5</c:v>
                </c:pt>
                <c:pt idx="599">
                  <c:v>20.5</c:v>
                </c:pt>
                <c:pt idx="600">
                  <c:v>20.8</c:v>
                </c:pt>
                <c:pt idx="601">
                  <c:v>21.1</c:v>
                </c:pt>
                <c:pt idx="602">
                  <c:v>21.2</c:v>
                </c:pt>
                <c:pt idx="603">
                  <c:v>21.2</c:v>
                </c:pt>
                <c:pt idx="604">
                  <c:v>19.100000000000001</c:v>
                </c:pt>
                <c:pt idx="605">
                  <c:v>19.100000000000001</c:v>
                </c:pt>
                <c:pt idx="606">
                  <c:v>19.100000000000001</c:v>
                </c:pt>
                <c:pt idx="607">
                  <c:v>19.100000000000001</c:v>
                </c:pt>
                <c:pt idx="608">
                  <c:v>19</c:v>
                </c:pt>
                <c:pt idx="609">
                  <c:v>19.100000000000001</c:v>
                </c:pt>
                <c:pt idx="610">
                  <c:v>19.100000000000001</c:v>
                </c:pt>
                <c:pt idx="611">
                  <c:v>19.100000000000001</c:v>
                </c:pt>
                <c:pt idx="612">
                  <c:v>19.2</c:v>
                </c:pt>
                <c:pt idx="613">
                  <c:v>19.2</c:v>
                </c:pt>
                <c:pt idx="614">
                  <c:v>19.2</c:v>
                </c:pt>
                <c:pt idx="615">
                  <c:v>19.2</c:v>
                </c:pt>
                <c:pt idx="616">
                  <c:v>19.2</c:v>
                </c:pt>
                <c:pt idx="617">
                  <c:v>19.3</c:v>
                </c:pt>
                <c:pt idx="618">
                  <c:v>19.2</c:v>
                </c:pt>
                <c:pt idx="619">
                  <c:v>19.399999999999999</c:v>
                </c:pt>
                <c:pt idx="620">
                  <c:v>19.399999999999999</c:v>
                </c:pt>
                <c:pt idx="621">
                  <c:v>19.3</c:v>
                </c:pt>
                <c:pt idx="622">
                  <c:v>19.3</c:v>
                </c:pt>
                <c:pt idx="623">
                  <c:v>19.399999999999999</c:v>
                </c:pt>
                <c:pt idx="624">
                  <c:v>19.5</c:v>
                </c:pt>
                <c:pt idx="625">
                  <c:v>19.600000000000001</c:v>
                </c:pt>
                <c:pt idx="626">
                  <c:v>19.7</c:v>
                </c:pt>
                <c:pt idx="627">
                  <c:v>19.600000000000001</c:v>
                </c:pt>
                <c:pt idx="628">
                  <c:v>19.7</c:v>
                </c:pt>
                <c:pt idx="629">
                  <c:v>19.7</c:v>
                </c:pt>
                <c:pt idx="630">
                  <c:v>19.7</c:v>
                </c:pt>
                <c:pt idx="631">
                  <c:v>19.7</c:v>
                </c:pt>
                <c:pt idx="632">
                  <c:v>19.600000000000001</c:v>
                </c:pt>
                <c:pt idx="633">
                  <c:v>19.7</c:v>
                </c:pt>
                <c:pt idx="634">
                  <c:v>19.8</c:v>
                </c:pt>
                <c:pt idx="635">
                  <c:v>19.899999999999999</c:v>
                </c:pt>
                <c:pt idx="636">
                  <c:v>19.899999999999999</c:v>
                </c:pt>
                <c:pt idx="637">
                  <c:v>20.100000000000001</c:v>
                </c:pt>
                <c:pt idx="638">
                  <c:v>20.100000000000001</c:v>
                </c:pt>
                <c:pt idx="639">
                  <c:v>20.2</c:v>
                </c:pt>
                <c:pt idx="640">
                  <c:v>20.2</c:v>
                </c:pt>
                <c:pt idx="641">
                  <c:v>20</c:v>
                </c:pt>
                <c:pt idx="642">
                  <c:v>19.8</c:v>
                </c:pt>
                <c:pt idx="643">
                  <c:v>19.7</c:v>
                </c:pt>
                <c:pt idx="644">
                  <c:v>19.7</c:v>
                </c:pt>
                <c:pt idx="645">
                  <c:v>19.600000000000001</c:v>
                </c:pt>
                <c:pt idx="646">
                  <c:v>19.7</c:v>
                </c:pt>
                <c:pt idx="647">
                  <c:v>19.600000000000001</c:v>
                </c:pt>
                <c:pt idx="648">
                  <c:v>19.7</c:v>
                </c:pt>
                <c:pt idx="649">
                  <c:v>19.8</c:v>
                </c:pt>
                <c:pt idx="650">
                  <c:v>19.899999999999999</c:v>
                </c:pt>
                <c:pt idx="651">
                  <c:v>20</c:v>
                </c:pt>
                <c:pt idx="652">
                  <c:v>20</c:v>
                </c:pt>
                <c:pt idx="653">
                  <c:v>20.100000000000001</c:v>
                </c:pt>
                <c:pt idx="654">
                  <c:v>20.100000000000001</c:v>
                </c:pt>
                <c:pt idx="655">
                  <c:v>20</c:v>
                </c:pt>
                <c:pt idx="656">
                  <c:v>20</c:v>
                </c:pt>
                <c:pt idx="657">
                  <c:v>20.100000000000001</c:v>
                </c:pt>
                <c:pt idx="658">
                  <c:v>20.2</c:v>
                </c:pt>
                <c:pt idx="659">
                  <c:v>20.3</c:v>
                </c:pt>
                <c:pt idx="660">
                  <c:v>20.5</c:v>
                </c:pt>
                <c:pt idx="661">
                  <c:v>20.6</c:v>
                </c:pt>
                <c:pt idx="662">
                  <c:v>20.3</c:v>
                </c:pt>
                <c:pt idx="663">
                  <c:v>20.2</c:v>
                </c:pt>
                <c:pt idx="664">
                  <c:v>20.2</c:v>
                </c:pt>
                <c:pt idx="665">
                  <c:v>20.5</c:v>
                </c:pt>
                <c:pt idx="666">
                  <c:v>20.399999999999999</c:v>
                </c:pt>
                <c:pt idx="667">
                  <c:v>20.2</c:v>
                </c:pt>
                <c:pt idx="668">
                  <c:v>20.3</c:v>
                </c:pt>
                <c:pt idx="669">
                  <c:v>20.399999999999999</c:v>
                </c:pt>
                <c:pt idx="670">
                  <c:v>20.399999999999999</c:v>
                </c:pt>
                <c:pt idx="671">
                  <c:v>20.6</c:v>
                </c:pt>
                <c:pt idx="672">
                  <c:v>20.7</c:v>
                </c:pt>
                <c:pt idx="673">
                  <c:v>20.6</c:v>
                </c:pt>
                <c:pt idx="674">
                  <c:v>20.6</c:v>
                </c:pt>
                <c:pt idx="675">
                  <c:v>20.399999999999999</c:v>
                </c:pt>
                <c:pt idx="676">
                  <c:v>20.399999999999999</c:v>
                </c:pt>
                <c:pt idx="677">
                  <c:v>20.7</c:v>
                </c:pt>
                <c:pt idx="678">
                  <c:v>20.7</c:v>
                </c:pt>
                <c:pt idx="679">
                  <c:v>20.7</c:v>
                </c:pt>
                <c:pt idx="680">
                  <c:v>20.5</c:v>
                </c:pt>
                <c:pt idx="681">
                  <c:v>20.399999999999999</c:v>
                </c:pt>
                <c:pt idx="682">
                  <c:v>20.7</c:v>
                </c:pt>
                <c:pt idx="683">
                  <c:v>20.7</c:v>
                </c:pt>
                <c:pt idx="684">
                  <c:v>20.6</c:v>
                </c:pt>
                <c:pt idx="685">
                  <c:v>20.8</c:v>
                </c:pt>
                <c:pt idx="686">
                  <c:v>20.8</c:v>
                </c:pt>
                <c:pt idx="687">
                  <c:v>20.8</c:v>
                </c:pt>
                <c:pt idx="688">
                  <c:v>20.8</c:v>
                </c:pt>
                <c:pt idx="689">
                  <c:v>20.8</c:v>
                </c:pt>
                <c:pt idx="690">
                  <c:v>20.7</c:v>
                </c:pt>
                <c:pt idx="691">
                  <c:v>20.5</c:v>
                </c:pt>
                <c:pt idx="692">
                  <c:v>20.6</c:v>
                </c:pt>
                <c:pt idx="693">
                  <c:v>20.7</c:v>
                </c:pt>
                <c:pt idx="694">
                  <c:v>20.9</c:v>
                </c:pt>
                <c:pt idx="695">
                  <c:v>21</c:v>
                </c:pt>
                <c:pt idx="696">
                  <c:v>21.1</c:v>
                </c:pt>
                <c:pt idx="697">
                  <c:v>20.9</c:v>
                </c:pt>
                <c:pt idx="698">
                  <c:v>20.8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20.9</c:v>
                </c:pt>
                <c:pt idx="703">
                  <c:v>21.1</c:v>
                </c:pt>
                <c:pt idx="704">
                  <c:v>21.3</c:v>
                </c:pt>
                <c:pt idx="705">
                  <c:v>21</c:v>
                </c:pt>
                <c:pt idx="706">
                  <c:v>21</c:v>
                </c:pt>
                <c:pt idx="707">
                  <c:v>21</c:v>
                </c:pt>
                <c:pt idx="708">
                  <c:v>21.3</c:v>
                </c:pt>
                <c:pt idx="709">
                  <c:v>21.3</c:v>
                </c:pt>
                <c:pt idx="710">
                  <c:v>21.3</c:v>
                </c:pt>
                <c:pt idx="711">
                  <c:v>21.1</c:v>
                </c:pt>
                <c:pt idx="712">
                  <c:v>21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21.2</c:v>
                </c:pt>
                <c:pt idx="717">
                  <c:v>21.2</c:v>
                </c:pt>
                <c:pt idx="718">
                  <c:v>21.1</c:v>
                </c:pt>
                <c:pt idx="719">
                  <c:v>20.9</c:v>
                </c:pt>
                <c:pt idx="720">
                  <c:v>21.1</c:v>
                </c:pt>
                <c:pt idx="721">
                  <c:v>21.1</c:v>
                </c:pt>
                <c:pt idx="722">
                  <c:v>20.7</c:v>
                </c:pt>
                <c:pt idx="723">
                  <c:v>20.6</c:v>
                </c:pt>
                <c:pt idx="724">
                  <c:v>20.5</c:v>
                </c:pt>
                <c:pt idx="725">
                  <c:v>20.5</c:v>
                </c:pt>
                <c:pt idx="726">
                  <c:v>20.7</c:v>
                </c:pt>
                <c:pt idx="727">
                  <c:v>20.8</c:v>
                </c:pt>
                <c:pt idx="728">
                  <c:v>21.1</c:v>
                </c:pt>
                <c:pt idx="729">
                  <c:v>21.3</c:v>
                </c:pt>
                <c:pt idx="730">
                  <c:v>21</c:v>
                </c:pt>
                <c:pt idx="731">
                  <c:v>21.1</c:v>
                </c:pt>
                <c:pt idx="732">
                  <c:v>20.7</c:v>
                </c:pt>
                <c:pt idx="733">
                  <c:v>20.5</c:v>
                </c:pt>
                <c:pt idx="734">
                  <c:v>20.7</c:v>
                </c:pt>
                <c:pt idx="735">
                  <c:v>20.7</c:v>
                </c:pt>
                <c:pt idx="736">
                  <c:v>20.7</c:v>
                </c:pt>
                <c:pt idx="737">
                  <c:v>20.5</c:v>
                </c:pt>
                <c:pt idx="738">
                  <c:v>20.5</c:v>
                </c:pt>
                <c:pt idx="739">
                  <c:v>20.8</c:v>
                </c:pt>
                <c:pt idx="740">
                  <c:v>21.1</c:v>
                </c:pt>
                <c:pt idx="741">
                  <c:v>21.2</c:v>
                </c:pt>
                <c:pt idx="742">
                  <c:v>21.3</c:v>
                </c:pt>
                <c:pt idx="743">
                  <c:v>21.2</c:v>
                </c:pt>
                <c:pt idx="744">
                  <c:v>21.2</c:v>
                </c:pt>
                <c:pt idx="745">
                  <c:v>21.4</c:v>
                </c:pt>
                <c:pt idx="746">
                  <c:v>21.4</c:v>
                </c:pt>
                <c:pt idx="747">
                  <c:v>21.2</c:v>
                </c:pt>
                <c:pt idx="748">
                  <c:v>21.2</c:v>
                </c:pt>
                <c:pt idx="749">
                  <c:v>21.4</c:v>
                </c:pt>
                <c:pt idx="750">
                  <c:v>21.4</c:v>
                </c:pt>
                <c:pt idx="751">
                  <c:v>21.2</c:v>
                </c:pt>
                <c:pt idx="752">
                  <c:v>21.2</c:v>
                </c:pt>
                <c:pt idx="753">
                  <c:v>21.2</c:v>
                </c:pt>
                <c:pt idx="754">
                  <c:v>21.6</c:v>
                </c:pt>
                <c:pt idx="755">
                  <c:v>21.7</c:v>
                </c:pt>
                <c:pt idx="756">
                  <c:v>21.8</c:v>
                </c:pt>
                <c:pt idx="757">
                  <c:v>21.7</c:v>
                </c:pt>
                <c:pt idx="758">
                  <c:v>21.4</c:v>
                </c:pt>
                <c:pt idx="759">
                  <c:v>21.4</c:v>
                </c:pt>
                <c:pt idx="760">
                  <c:v>21.5</c:v>
                </c:pt>
                <c:pt idx="761">
                  <c:v>21.8</c:v>
                </c:pt>
                <c:pt idx="762">
                  <c:v>21.5</c:v>
                </c:pt>
                <c:pt idx="763">
                  <c:v>21.3</c:v>
                </c:pt>
                <c:pt idx="764">
                  <c:v>21.2</c:v>
                </c:pt>
                <c:pt idx="765">
                  <c:v>21.4</c:v>
                </c:pt>
                <c:pt idx="766">
                  <c:v>21.6</c:v>
                </c:pt>
                <c:pt idx="767">
                  <c:v>21.5</c:v>
                </c:pt>
                <c:pt idx="768">
                  <c:v>21.2</c:v>
                </c:pt>
                <c:pt idx="769">
                  <c:v>21</c:v>
                </c:pt>
                <c:pt idx="770">
                  <c:v>21.1</c:v>
                </c:pt>
                <c:pt idx="771">
                  <c:v>21.2</c:v>
                </c:pt>
                <c:pt idx="772">
                  <c:v>21</c:v>
                </c:pt>
                <c:pt idx="773">
                  <c:v>21.2</c:v>
                </c:pt>
                <c:pt idx="774">
                  <c:v>21.3</c:v>
                </c:pt>
                <c:pt idx="775">
                  <c:v>21.3</c:v>
                </c:pt>
                <c:pt idx="776">
                  <c:v>21.3</c:v>
                </c:pt>
                <c:pt idx="777">
                  <c:v>21.5</c:v>
                </c:pt>
                <c:pt idx="778">
                  <c:v>21.4</c:v>
                </c:pt>
                <c:pt idx="779">
                  <c:v>21.2</c:v>
                </c:pt>
                <c:pt idx="780">
                  <c:v>21.2</c:v>
                </c:pt>
                <c:pt idx="781">
                  <c:v>21.4</c:v>
                </c:pt>
                <c:pt idx="782">
                  <c:v>21.7</c:v>
                </c:pt>
                <c:pt idx="783">
                  <c:v>21.6</c:v>
                </c:pt>
                <c:pt idx="784">
                  <c:v>21</c:v>
                </c:pt>
                <c:pt idx="785">
                  <c:v>20.9</c:v>
                </c:pt>
                <c:pt idx="786">
                  <c:v>20.8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78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75</c:v>
                </c:pt>
                <c:pt idx="85">
                  <c:v>76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79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81</c:v>
                </c:pt>
                <c:pt idx="385">
                  <c:v>80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80</c:v>
                </c:pt>
                <c:pt idx="393">
                  <c:v>80</c:v>
                </c:pt>
                <c:pt idx="394">
                  <c:v>81</c:v>
                </c:pt>
                <c:pt idx="395">
                  <c:v>80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83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83</c:v>
                </c:pt>
                <c:pt idx="450">
                  <c:v>82</c:v>
                </c:pt>
                <c:pt idx="451">
                  <c:v>82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65</c:v>
                </c:pt>
                <c:pt idx="466">
                  <c:v>65</c:v>
                </c:pt>
                <c:pt idx="467">
                  <c:v>65</c:v>
                </c:pt>
                <c:pt idx="468">
                  <c:v>65</c:v>
                </c:pt>
                <c:pt idx="469">
                  <c:v>65</c:v>
                </c:pt>
                <c:pt idx="470">
                  <c:v>65</c:v>
                </c:pt>
                <c:pt idx="471">
                  <c:v>65</c:v>
                </c:pt>
                <c:pt idx="472">
                  <c:v>65</c:v>
                </c:pt>
                <c:pt idx="473">
                  <c:v>65</c:v>
                </c:pt>
                <c:pt idx="474">
                  <c:v>65</c:v>
                </c:pt>
                <c:pt idx="475">
                  <c:v>65</c:v>
                </c:pt>
                <c:pt idx="476">
                  <c:v>65</c:v>
                </c:pt>
                <c:pt idx="477">
                  <c:v>65</c:v>
                </c:pt>
                <c:pt idx="478">
                  <c:v>64</c:v>
                </c:pt>
                <c:pt idx="479">
                  <c:v>65</c:v>
                </c:pt>
                <c:pt idx="480">
                  <c:v>65</c:v>
                </c:pt>
                <c:pt idx="481">
                  <c:v>64</c:v>
                </c:pt>
                <c:pt idx="482">
                  <c:v>65</c:v>
                </c:pt>
                <c:pt idx="483">
                  <c:v>65</c:v>
                </c:pt>
                <c:pt idx="484">
                  <c:v>65</c:v>
                </c:pt>
                <c:pt idx="485">
                  <c:v>65</c:v>
                </c:pt>
                <c:pt idx="486">
                  <c:v>64</c:v>
                </c:pt>
                <c:pt idx="487">
                  <c:v>64</c:v>
                </c:pt>
                <c:pt idx="488">
                  <c:v>64</c:v>
                </c:pt>
                <c:pt idx="489">
                  <c:v>64</c:v>
                </c:pt>
                <c:pt idx="490">
                  <c:v>64</c:v>
                </c:pt>
                <c:pt idx="491">
                  <c:v>64</c:v>
                </c:pt>
                <c:pt idx="492">
                  <c:v>64</c:v>
                </c:pt>
                <c:pt idx="493">
                  <c:v>64</c:v>
                </c:pt>
                <c:pt idx="494">
                  <c:v>64</c:v>
                </c:pt>
                <c:pt idx="495">
                  <c:v>63</c:v>
                </c:pt>
                <c:pt idx="496">
                  <c:v>63</c:v>
                </c:pt>
                <c:pt idx="497">
                  <c:v>63</c:v>
                </c:pt>
                <c:pt idx="498">
                  <c:v>62</c:v>
                </c:pt>
                <c:pt idx="499">
                  <c:v>62</c:v>
                </c:pt>
                <c:pt idx="500">
                  <c:v>62</c:v>
                </c:pt>
                <c:pt idx="501">
                  <c:v>62</c:v>
                </c:pt>
                <c:pt idx="502">
                  <c:v>62</c:v>
                </c:pt>
                <c:pt idx="503">
                  <c:v>62</c:v>
                </c:pt>
                <c:pt idx="504">
                  <c:v>62</c:v>
                </c:pt>
                <c:pt idx="505">
                  <c:v>62</c:v>
                </c:pt>
                <c:pt idx="506">
                  <c:v>61</c:v>
                </c:pt>
                <c:pt idx="507">
                  <c:v>61</c:v>
                </c:pt>
                <c:pt idx="508">
                  <c:v>61</c:v>
                </c:pt>
                <c:pt idx="509">
                  <c:v>60</c:v>
                </c:pt>
                <c:pt idx="510">
                  <c:v>60</c:v>
                </c:pt>
                <c:pt idx="511">
                  <c:v>59</c:v>
                </c:pt>
                <c:pt idx="512">
                  <c:v>59</c:v>
                </c:pt>
                <c:pt idx="513">
                  <c:v>58</c:v>
                </c:pt>
                <c:pt idx="514">
                  <c:v>58</c:v>
                </c:pt>
                <c:pt idx="515">
                  <c:v>58</c:v>
                </c:pt>
                <c:pt idx="516">
                  <c:v>59</c:v>
                </c:pt>
                <c:pt idx="517">
                  <c:v>58</c:v>
                </c:pt>
                <c:pt idx="518">
                  <c:v>59</c:v>
                </c:pt>
                <c:pt idx="519">
                  <c:v>58</c:v>
                </c:pt>
                <c:pt idx="520">
                  <c:v>58</c:v>
                </c:pt>
                <c:pt idx="521">
                  <c:v>58</c:v>
                </c:pt>
                <c:pt idx="522">
                  <c:v>57</c:v>
                </c:pt>
                <c:pt idx="523">
                  <c:v>58</c:v>
                </c:pt>
                <c:pt idx="524">
                  <c:v>58</c:v>
                </c:pt>
                <c:pt idx="525">
                  <c:v>59</c:v>
                </c:pt>
                <c:pt idx="526">
                  <c:v>58</c:v>
                </c:pt>
                <c:pt idx="527">
                  <c:v>58</c:v>
                </c:pt>
                <c:pt idx="528">
                  <c:v>58</c:v>
                </c:pt>
                <c:pt idx="529">
                  <c:v>58</c:v>
                </c:pt>
                <c:pt idx="530">
                  <c:v>58</c:v>
                </c:pt>
                <c:pt idx="531">
                  <c:v>58</c:v>
                </c:pt>
                <c:pt idx="532">
                  <c:v>57</c:v>
                </c:pt>
                <c:pt idx="533">
                  <c:v>57</c:v>
                </c:pt>
                <c:pt idx="534">
                  <c:v>57</c:v>
                </c:pt>
                <c:pt idx="535">
                  <c:v>58</c:v>
                </c:pt>
                <c:pt idx="536">
                  <c:v>58</c:v>
                </c:pt>
                <c:pt idx="537">
                  <c:v>58</c:v>
                </c:pt>
                <c:pt idx="538">
                  <c:v>57</c:v>
                </c:pt>
                <c:pt idx="539">
                  <c:v>58</c:v>
                </c:pt>
                <c:pt idx="540">
                  <c:v>58</c:v>
                </c:pt>
                <c:pt idx="541">
                  <c:v>58</c:v>
                </c:pt>
                <c:pt idx="542">
                  <c:v>58</c:v>
                </c:pt>
                <c:pt idx="543">
                  <c:v>58</c:v>
                </c:pt>
                <c:pt idx="544">
                  <c:v>58</c:v>
                </c:pt>
                <c:pt idx="545">
                  <c:v>58</c:v>
                </c:pt>
                <c:pt idx="546">
                  <c:v>58</c:v>
                </c:pt>
                <c:pt idx="547">
                  <c:v>58</c:v>
                </c:pt>
                <c:pt idx="548">
                  <c:v>58</c:v>
                </c:pt>
                <c:pt idx="549">
                  <c:v>58</c:v>
                </c:pt>
                <c:pt idx="550">
                  <c:v>57</c:v>
                </c:pt>
                <c:pt idx="551">
                  <c:v>58</c:v>
                </c:pt>
                <c:pt idx="552">
                  <c:v>58</c:v>
                </c:pt>
                <c:pt idx="553">
                  <c:v>58</c:v>
                </c:pt>
                <c:pt idx="554">
                  <c:v>58</c:v>
                </c:pt>
                <c:pt idx="555">
                  <c:v>58</c:v>
                </c:pt>
                <c:pt idx="556">
                  <c:v>58</c:v>
                </c:pt>
                <c:pt idx="557">
                  <c:v>59</c:v>
                </c:pt>
                <c:pt idx="558">
                  <c:v>59</c:v>
                </c:pt>
                <c:pt idx="559">
                  <c:v>60</c:v>
                </c:pt>
                <c:pt idx="560">
                  <c:v>59</c:v>
                </c:pt>
                <c:pt idx="561">
                  <c:v>61</c:v>
                </c:pt>
                <c:pt idx="562">
                  <c:v>60</c:v>
                </c:pt>
                <c:pt idx="563">
                  <c:v>60</c:v>
                </c:pt>
                <c:pt idx="564">
                  <c:v>59</c:v>
                </c:pt>
                <c:pt idx="565">
                  <c:v>59</c:v>
                </c:pt>
                <c:pt idx="566">
                  <c:v>60</c:v>
                </c:pt>
                <c:pt idx="567">
                  <c:v>60</c:v>
                </c:pt>
                <c:pt idx="568">
                  <c:v>60</c:v>
                </c:pt>
                <c:pt idx="569">
                  <c:v>59</c:v>
                </c:pt>
                <c:pt idx="570">
                  <c:v>59</c:v>
                </c:pt>
                <c:pt idx="571">
                  <c:v>59</c:v>
                </c:pt>
                <c:pt idx="572">
                  <c:v>59</c:v>
                </c:pt>
                <c:pt idx="573">
                  <c:v>59</c:v>
                </c:pt>
                <c:pt idx="574">
                  <c:v>58</c:v>
                </c:pt>
                <c:pt idx="575">
                  <c:v>59</c:v>
                </c:pt>
                <c:pt idx="576">
                  <c:v>60</c:v>
                </c:pt>
                <c:pt idx="577">
                  <c:v>59</c:v>
                </c:pt>
                <c:pt idx="578">
                  <c:v>59</c:v>
                </c:pt>
                <c:pt idx="579">
                  <c:v>59</c:v>
                </c:pt>
                <c:pt idx="580">
                  <c:v>59</c:v>
                </c:pt>
                <c:pt idx="581">
                  <c:v>59</c:v>
                </c:pt>
                <c:pt idx="582">
                  <c:v>58</c:v>
                </c:pt>
                <c:pt idx="583">
                  <c:v>59</c:v>
                </c:pt>
                <c:pt idx="584">
                  <c:v>60</c:v>
                </c:pt>
                <c:pt idx="585">
                  <c:v>61</c:v>
                </c:pt>
                <c:pt idx="586">
                  <c:v>60</c:v>
                </c:pt>
                <c:pt idx="587">
                  <c:v>59</c:v>
                </c:pt>
                <c:pt idx="588">
                  <c:v>59</c:v>
                </c:pt>
                <c:pt idx="589">
                  <c:v>59</c:v>
                </c:pt>
                <c:pt idx="590">
                  <c:v>59</c:v>
                </c:pt>
                <c:pt idx="591">
                  <c:v>59</c:v>
                </c:pt>
                <c:pt idx="592">
                  <c:v>58</c:v>
                </c:pt>
                <c:pt idx="593">
                  <c:v>60</c:v>
                </c:pt>
                <c:pt idx="594">
                  <c:v>61</c:v>
                </c:pt>
                <c:pt idx="595">
                  <c:v>60</c:v>
                </c:pt>
                <c:pt idx="596">
                  <c:v>59</c:v>
                </c:pt>
                <c:pt idx="597">
                  <c:v>59</c:v>
                </c:pt>
                <c:pt idx="598">
                  <c:v>60</c:v>
                </c:pt>
                <c:pt idx="599">
                  <c:v>59</c:v>
                </c:pt>
                <c:pt idx="600">
                  <c:v>59</c:v>
                </c:pt>
                <c:pt idx="601">
                  <c:v>58</c:v>
                </c:pt>
                <c:pt idx="602">
                  <c:v>58</c:v>
                </c:pt>
                <c:pt idx="603">
                  <c:v>58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64</c:v>
                </c:pt>
                <c:pt idx="618">
                  <c:v>65</c:v>
                </c:pt>
                <c:pt idx="619">
                  <c:v>65</c:v>
                </c:pt>
                <c:pt idx="620">
                  <c:v>64</c:v>
                </c:pt>
                <c:pt idx="621">
                  <c:v>65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64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64</c:v>
                </c:pt>
                <c:pt idx="634">
                  <c:v>63</c:v>
                </c:pt>
                <c:pt idx="635">
                  <c:v>63</c:v>
                </c:pt>
                <c:pt idx="636">
                  <c:v>63</c:v>
                </c:pt>
                <c:pt idx="637">
                  <c:v>62</c:v>
                </c:pt>
                <c:pt idx="638">
                  <c:v>62</c:v>
                </c:pt>
                <c:pt idx="639">
                  <c:v>62</c:v>
                </c:pt>
                <c:pt idx="640">
                  <c:v>62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61</c:v>
                </c:pt>
                <c:pt idx="646">
                  <c:v>61</c:v>
                </c:pt>
                <c:pt idx="647">
                  <c:v>61</c:v>
                </c:pt>
                <c:pt idx="648">
                  <c:v>60</c:v>
                </c:pt>
                <c:pt idx="649">
                  <c:v>60</c:v>
                </c:pt>
                <c:pt idx="650">
                  <c:v>59</c:v>
                </c:pt>
                <c:pt idx="651">
                  <c:v>59</c:v>
                </c:pt>
                <c:pt idx="652">
                  <c:v>58</c:v>
                </c:pt>
                <c:pt idx="653">
                  <c:v>58</c:v>
                </c:pt>
                <c:pt idx="654">
                  <c:v>58</c:v>
                </c:pt>
                <c:pt idx="655">
                  <c:v>59</c:v>
                </c:pt>
                <c:pt idx="656">
                  <c:v>58</c:v>
                </c:pt>
                <c:pt idx="657">
                  <c:v>59</c:v>
                </c:pt>
                <c:pt idx="658">
                  <c:v>58</c:v>
                </c:pt>
                <c:pt idx="659">
                  <c:v>58</c:v>
                </c:pt>
                <c:pt idx="660">
                  <c:v>58</c:v>
                </c:pt>
                <c:pt idx="661">
                  <c:v>57</c:v>
                </c:pt>
                <c:pt idx="662">
                  <c:v>58</c:v>
                </c:pt>
                <c:pt idx="663">
                  <c:v>58</c:v>
                </c:pt>
                <c:pt idx="664">
                  <c:v>59</c:v>
                </c:pt>
                <c:pt idx="665">
                  <c:v>58</c:v>
                </c:pt>
                <c:pt idx="666">
                  <c:v>58</c:v>
                </c:pt>
                <c:pt idx="667">
                  <c:v>58</c:v>
                </c:pt>
                <c:pt idx="668">
                  <c:v>58</c:v>
                </c:pt>
                <c:pt idx="669">
                  <c:v>58</c:v>
                </c:pt>
                <c:pt idx="670">
                  <c:v>58</c:v>
                </c:pt>
                <c:pt idx="671">
                  <c:v>57</c:v>
                </c:pt>
                <c:pt idx="672">
                  <c:v>57</c:v>
                </c:pt>
                <c:pt idx="673">
                  <c:v>57</c:v>
                </c:pt>
                <c:pt idx="674">
                  <c:v>58</c:v>
                </c:pt>
                <c:pt idx="675">
                  <c:v>58</c:v>
                </c:pt>
                <c:pt idx="676">
                  <c:v>58</c:v>
                </c:pt>
                <c:pt idx="677">
                  <c:v>57</c:v>
                </c:pt>
                <c:pt idx="678">
                  <c:v>58</c:v>
                </c:pt>
                <c:pt idx="679">
                  <c:v>58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57</c:v>
                </c:pt>
                <c:pt idx="690">
                  <c:v>58</c:v>
                </c:pt>
                <c:pt idx="691">
                  <c:v>58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58</c:v>
                </c:pt>
                <c:pt idx="696">
                  <c:v>59</c:v>
                </c:pt>
                <c:pt idx="697">
                  <c:v>59</c:v>
                </c:pt>
                <c:pt idx="698">
                  <c:v>60</c:v>
                </c:pt>
                <c:pt idx="699">
                  <c:v>59</c:v>
                </c:pt>
                <c:pt idx="700">
                  <c:v>61</c:v>
                </c:pt>
                <c:pt idx="701">
                  <c:v>60</c:v>
                </c:pt>
                <c:pt idx="702">
                  <c:v>60</c:v>
                </c:pt>
                <c:pt idx="703">
                  <c:v>59</c:v>
                </c:pt>
                <c:pt idx="704">
                  <c:v>59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59</c:v>
                </c:pt>
                <c:pt idx="709">
                  <c:v>59</c:v>
                </c:pt>
                <c:pt idx="710">
                  <c:v>59</c:v>
                </c:pt>
                <c:pt idx="711">
                  <c:v>59</c:v>
                </c:pt>
                <c:pt idx="712">
                  <c:v>59</c:v>
                </c:pt>
                <c:pt idx="713">
                  <c:v>58</c:v>
                </c:pt>
                <c:pt idx="714">
                  <c:v>59</c:v>
                </c:pt>
                <c:pt idx="715">
                  <c:v>60</c:v>
                </c:pt>
                <c:pt idx="716">
                  <c:v>59</c:v>
                </c:pt>
                <c:pt idx="717">
                  <c:v>59</c:v>
                </c:pt>
                <c:pt idx="718">
                  <c:v>59</c:v>
                </c:pt>
                <c:pt idx="719">
                  <c:v>59</c:v>
                </c:pt>
                <c:pt idx="720">
                  <c:v>59</c:v>
                </c:pt>
                <c:pt idx="721">
                  <c:v>58</c:v>
                </c:pt>
                <c:pt idx="722">
                  <c:v>59</c:v>
                </c:pt>
                <c:pt idx="723">
                  <c:v>60</c:v>
                </c:pt>
                <c:pt idx="724">
                  <c:v>61</c:v>
                </c:pt>
                <c:pt idx="725">
                  <c:v>60</c:v>
                </c:pt>
                <c:pt idx="726">
                  <c:v>59</c:v>
                </c:pt>
                <c:pt idx="727">
                  <c:v>59</c:v>
                </c:pt>
                <c:pt idx="728">
                  <c:v>59</c:v>
                </c:pt>
                <c:pt idx="729">
                  <c:v>59</c:v>
                </c:pt>
                <c:pt idx="730">
                  <c:v>59</c:v>
                </c:pt>
                <c:pt idx="731">
                  <c:v>58</c:v>
                </c:pt>
                <c:pt idx="732">
                  <c:v>60</c:v>
                </c:pt>
                <c:pt idx="733">
                  <c:v>61</c:v>
                </c:pt>
                <c:pt idx="734">
                  <c:v>60</c:v>
                </c:pt>
                <c:pt idx="735">
                  <c:v>59</c:v>
                </c:pt>
                <c:pt idx="736">
                  <c:v>59</c:v>
                </c:pt>
                <c:pt idx="737">
                  <c:v>60</c:v>
                </c:pt>
                <c:pt idx="738">
                  <c:v>59</c:v>
                </c:pt>
                <c:pt idx="739">
                  <c:v>59</c:v>
                </c:pt>
                <c:pt idx="740">
                  <c:v>58</c:v>
                </c:pt>
                <c:pt idx="741">
                  <c:v>58</c:v>
                </c:pt>
                <c:pt idx="742">
                  <c:v>57</c:v>
                </c:pt>
                <c:pt idx="743">
                  <c:v>56</c:v>
                </c:pt>
                <c:pt idx="744">
                  <c:v>57</c:v>
                </c:pt>
                <c:pt idx="745">
                  <c:v>57</c:v>
                </c:pt>
                <c:pt idx="746">
                  <c:v>57</c:v>
                </c:pt>
                <c:pt idx="747">
                  <c:v>58</c:v>
                </c:pt>
                <c:pt idx="748">
                  <c:v>58</c:v>
                </c:pt>
                <c:pt idx="749">
                  <c:v>57</c:v>
                </c:pt>
                <c:pt idx="750">
                  <c:v>57</c:v>
                </c:pt>
                <c:pt idx="751">
                  <c:v>57</c:v>
                </c:pt>
                <c:pt idx="752">
                  <c:v>58</c:v>
                </c:pt>
                <c:pt idx="753">
                  <c:v>58</c:v>
                </c:pt>
                <c:pt idx="754">
                  <c:v>57</c:v>
                </c:pt>
                <c:pt idx="755">
                  <c:v>58</c:v>
                </c:pt>
                <c:pt idx="756">
                  <c:v>57</c:v>
                </c:pt>
                <c:pt idx="757">
                  <c:v>58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59</c:v>
                </c:pt>
                <c:pt idx="763">
                  <c:v>59</c:v>
                </c:pt>
                <c:pt idx="764">
                  <c:v>60</c:v>
                </c:pt>
                <c:pt idx="765">
                  <c:v>59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59</c:v>
                </c:pt>
                <c:pt idx="770">
                  <c:v>58</c:v>
                </c:pt>
                <c:pt idx="771">
                  <c:v>58</c:v>
                </c:pt>
                <c:pt idx="772">
                  <c:v>59</c:v>
                </c:pt>
                <c:pt idx="773">
                  <c:v>59</c:v>
                </c:pt>
                <c:pt idx="774">
                  <c:v>58</c:v>
                </c:pt>
                <c:pt idx="775">
                  <c:v>58</c:v>
                </c:pt>
                <c:pt idx="776">
                  <c:v>58</c:v>
                </c:pt>
                <c:pt idx="777">
                  <c:v>57</c:v>
                </c:pt>
                <c:pt idx="778">
                  <c:v>58</c:v>
                </c:pt>
                <c:pt idx="779">
                  <c:v>57</c:v>
                </c:pt>
                <c:pt idx="780">
                  <c:v>57</c:v>
                </c:pt>
                <c:pt idx="781">
                  <c:v>56</c:v>
                </c:pt>
                <c:pt idx="782">
                  <c:v>56</c:v>
                </c:pt>
                <c:pt idx="783">
                  <c:v>57</c:v>
                </c:pt>
                <c:pt idx="784">
                  <c:v>58</c:v>
                </c:pt>
                <c:pt idx="785">
                  <c:v>58</c:v>
                </c:pt>
                <c:pt idx="786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3.6</c:v>
                </c:pt>
                <c:pt idx="3">
                  <c:v>4</c:v>
                </c:pt>
                <c:pt idx="4">
                  <c:v>3.2</c:v>
                </c:pt>
                <c:pt idx="5">
                  <c:v>1.8</c:v>
                </c:pt>
                <c:pt idx="6">
                  <c:v>3.2</c:v>
                </c:pt>
                <c:pt idx="7">
                  <c:v>4</c:v>
                </c:pt>
                <c:pt idx="8">
                  <c:v>2.2000000000000002</c:v>
                </c:pt>
                <c:pt idx="9">
                  <c:v>2.5</c:v>
                </c:pt>
                <c:pt idx="10">
                  <c:v>6.1</c:v>
                </c:pt>
                <c:pt idx="11">
                  <c:v>2.5</c:v>
                </c:pt>
                <c:pt idx="12">
                  <c:v>0</c:v>
                </c:pt>
                <c:pt idx="13">
                  <c:v>3.6</c:v>
                </c:pt>
                <c:pt idx="14">
                  <c:v>4.7</c:v>
                </c:pt>
                <c:pt idx="15">
                  <c:v>5</c:v>
                </c:pt>
                <c:pt idx="16">
                  <c:v>2.5</c:v>
                </c:pt>
                <c:pt idx="17">
                  <c:v>3.2</c:v>
                </c:pt>
                <c:pt idx="18">
                  <c:v>4</c:v>
                </c:pt>
                <c:pt idx="19">
                  <c:v>3.6</c:v>
                </c:pt>
                <c:pt idx="20">
                  <c:v>2.9</c:v>
                </c:pt>
                <c:pt idx="21">
                  <c:v>2.9</c:v>
                </c:pt>
                <c:pt idx="22">
                  <c:v>4.7</c:v>
                </c:pt>
                <c:pt idx="23">
                  <c:v>3.2</c:v>
                </c:pt>
                <c:pt idx="24">
                  <c:v>3.2</c:v>
                </c:pt>
                <c:pt idx="25">
                  <c:v>2.9</c:v>
                </c:pt>
                <c:pt idx="26">
                  <c:v>2.9</c:v>
                </c:pt>
                <c:pt idx="27">
                  <c:v>0</c:v>
                </c:pt>
                <c:pt idx="28">
                  <c:v>5.4</c:v>
                </c:pt>
                <c:pt idx="29">
                  <c:v>6.5</c:v>
                </c:pt>
                <c:pt idx="30">
                  <c:v>5</c:v>
                </c:pt>
                <c:pt idx="31">
                  <c:v>4</c:v>
                </c:pt>
                <c:pt idx="32">
                  <c:v>5.4</c:v>
                </c:pt>
                <c:pt idx="33">
                  <c:v>3.6</c:v>
                </c:pt>
                <c:pt idx="34">
                  <c:v>1.8</c:v>
                </c:pt>
                <c:pt idx="35">
                  <c:v>4.7</c:v>
                </c:pt>
                <c:pt idx="36">
                  <c:v>4.3</c:v>
                </c:pt>
                <c:pt idx="37">
                  <c:v>3.6</c:v>
                </c:pt>
                <c:pt idx="38">
                  <c:v>2.5</c:v>
                </c:pt>
                <c:pt idx="39">
                  <c:v>5.4</c:v>
                </c:pt>
                <c:pt idx="40">
                  <c:v>6.5</c:v>
                </c:pt>
                <c:pt idx="41">
                  <c:v>4.7</c:v>
                </c:pt>
                <c:pt idx="42">
                  <c:v>1.8</c:v>
                </c:pt>
                <c:pt idx="43">
                  <c:v>2.2000000000000002</c:v>
                </c:pt>
                <c:pt idx="44">
                  <c:v>0</c:v>
                </c:pt>
                <c:pt idx="45">
                  <c:v>1.8</c:v>
                </c:pt>
                <c:pt idx="46">
                  <c:v>5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5</c:v>
                </c:pt>
                <c:pt idx="51">
                  <c:v>0</c:v>
                </c:pt>
                <c:pt idx="52">
                  <c:v>1.8</c:v>
                </c:pt>
                <c:pt idx="53">
                  <c:v>2.9</c:v>
                </c:pt>
                <c:pt idx="54">
                  <c:v>5</c:v>
                </c:pt>
                <c:pt idx="55">
                  <c:v>3.2</c:v>
                </c:pt>
                <c:pt idx="56">
                  <c:v>3.6</c:v>
                </c:pt>
                <c:pt idx="57">
                  <c:v>2.5</c:v>
                </c:pt>
                <c:pt idx="58">
                  <c:v>2.5</c:v>
                </c:pt>
                <c:pt idx="59">
                  <c:v>5</c:v>
                </c:pt>
                <c:pt idx="60">
                  <c:v>2.5</c:v>
                </c:pt>
                <c:pt idx="61">
                  <c:v>3.6</c:v>
                </c:pt>
                <c:pt idx="62">
                  <c:v>7.2</c:v>
                </c:pt>
                <c:pt idx="63">
                  <c:v>3.6</c:v>
                </c:pt>
                <c:pt idx="64">
                  <c:v>4</c:v>
                </c:pt>
                <c:pt idx="65">
                  <c:v>5</c:v>
                </c:pt>
                <c:pt idx="66">
                  <c:v>3.2</c:v>
                </c:pt>
                <c:pt idx="67">
                  <c:v>1.8</c:v>
                </c:pt>
                <c:pt idx="68">
                  <c:v>0</c:v>
                </c:pt>
                <c:pt idx="69">
                  <c:v>2.5</c:v>
                </c:pt>
                <c:pt idx="70">
                  <c:v>2.9</c:v>
                </c:pt>
                <c:pt idx="71">
                  <c:v>2.9</c:v>
                </c:pt>
                <c:pt idx="72">
                  <c:v>2.5</c:v>
                </c:pt>
                <c:pt idx="73">
                  <c:v>2.9</c:v>
                </c:pt>
                <c:pt idx="74">
                  <c:v>2.5</c:v>
                </c:pt>
                <c:pt idx="75">
                  <c:v>2.2000000000000002</c:v>
                </c:pt>
                <c:pt idx="76">
                  <c:v>3.6</c:v>
                </c:pt>
                <c:pt idx="77">
                  <c:v>2.5</c:v>
                </c:pt>
                <c:pt idx="78">
                  <c:v>2.9</c:v>
                </c:pt>
                <c:pt idx="79">
                  <c:v>4</c:v>
                </c:pt>
                <c:pt idx="80">
                  <c:v>5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2.5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2.5</c:v>
                </c:pt>
                <c:pt idx="89">
                  <c:v>2.5</c:v>
                </c:pt>
                <c:pt idx="90">
                  <c:v>6.5</c:v>
                </c:pt>
                <c:pt idx="91">
                  <c:v>2.5</c:v>
                </c:pt>
                <c:pt idx="92">
                  <c:v>1.8</c:v>
                </c:pt>
                <c:pt idx="93">
                  <c:v>2.5</c:v>
                </c:pt>
                <c:pt idx="94">
                  <c:v>2.9</c:v>
                </c:pt>
                <c:pt idx="95">
                  <c:v>2.5</c:v>
                </c:pt>
                <c:pt idx="96">
                  <c:v>2.9</c:v>
                </c:pt>
                <c:pt idx="97">
                  <c:v>2.2000000000000002</c:v>
                </c:pt>
                <c:pt idx="98">
                  <c:v>2.9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2.5</c:v>
                </c:pt>
                <c:pt idx="103">
                  <c:v>2.9</c:v>
                </c:pt>
                <c:pt idx="104">
                  <c:v>6.1</c:v>
                </c:pt>
                <c:pt idx="105">
                  <c:v>5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1.8</c:v>
                </c:pt>
                <c:pt idx="110">
                  <c:v>4</c:v>
                </c:pt>
                <c:pt idx="111">
                  <c:v>2.5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4</c:v>
                </c:pt>
                <c:pt idx="117">
                  <c:v>5</c:v>
                </c:pt>
                <c:pt idx="118">
                  <c:v>2.5</c:v>
                </c:pt>
                <c:pt idx="119">
                  <c:v>3.6</c:v>
                </c:pt>
                <c:pt idx="120">
                  <c:v>3.6</c:v>
                </c:pt>
                <c:pt idx="121">
                  <c:v>0</c:v>
                </c:pt>
                <c:pt idx="122">
                  <c:v>4.7</c:v>
                </c:pt>
                <c:pt idx="123">
                  <c:v>4.3</c:v>
                </c:pt>
                <c:pt idx="124">
                  <c:v>4.7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0</c:v>
                </c:pt>
                <c:pt idx="128">
                  <c:v>2.9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2.5</c:v>
                </c:pt>
                <c:pt idx="133">
                  <c:v>3.2</c:v>
                </c:pt>
                <c:pt idx="134">
                  <c:v>2.5</c:v>
                </c:pt>
                <c:pt idx="135">
                  <c:v>3.6</c:v>
                </c:pt>
                <c:pt idx="136">
                  <c:v>2.2000000000000002</c:v>
                </c:pt>
                <c:pt idx="137">
                  <c:v>3.2</c:v>
                </c:pt>
                <c:pt idx="138">
                  <c:v>6.8</c:v>
                </c:pt>
                <c:pt idx="139">
                  <c:v>2.2000000000000002</c:v>
                </c:pt>
                <c:pt idx="140">
                  <c:v>4.7</c:v>
                </c:pt>
                <c:pt idx="141">
                  <c:v>2.9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4.7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0</c:v>
                </c:pt>
                <c:pt idx="150">
                  <c:v>3.2</c:v>
                </c:pt>
                <c:pt idx="151">
                  <c:v>4</c:v>
                </c:pt>
                <c:pt idx="152">
                  <c:v>3.2</c:v>
                </c:pt>
                <c:pt idx="153">
                  <c:v>0</c:v>
                </c:pt>
                <c:pt idx="154">
                  <c:v>5.4</c:v>
                </c:pt>
                <c:pt idx="155">
                  <c:v>6.5</c:v>
                </c:pt>
                <c:pt idx="156">
                  <c:v>8.3000000000000007</c:v>
                </c:pt>
                <c:pt idx="157">
                  <c:v>10.1</c:v>
                </c:pt>
                <c:pt idx="158">
                  <c:v>3.2</c:v>
                </c:pt>
                <c:pt idx="159">
                  <c:v>0</c:v>
                </c:pt>
                <c:pt idx="160">
                  <c:v>5</c:v>
                </c:pt>
                <c:pt idx="161">
                  <c:v>4.3</c:v>
                </c:pt>
                <c:pt idx="162">
                  <c:v>2.9</c:v>
                </c:pt>
                <c:pt idx="163">
                  <c:v>5.4</c:v>
                </c:pt>
                <c:pt idx="164">
                  <c:v>3.2</c:v>
                </c:pt>
                <c:pt idx="165">
                  <c:v>3.6</c:v>
                </c:pt>
                <c:pt idx="166">
                  <c:v>4.3</c:v>
                </c:pt>
                <c:pt idx="167">
                  <c:v>2.2000000000000002</c:v>
                </c:pt>
                <c:pt idx="168">
                  <c:v>5.8</c:v>
                </c:pt>
                <c:pt idx="169">
                  <c:v>3.2</c:v>
                </c:pt>
                <c:pt idx="170">
                  <c:v>5.4</c:v>
                </c:pt>
                <c:pt idx="171">
                  <c:v>2.9</c:v>
                </c:pt>
                <c:pt idx="172">
                  <c:v>2.9</c:v>
                </c:pt>
                <c:pt idx="173">
                  <c:v>5</c:v>
                </c:pt>
                <c:pt idx="174">
                  <c:v>5.8</c:v>
                </c:pt>
                <c:pt idx="175">
                  <c:v>7.6</c:v>
                </c:pt>
                <c:pt idx="176">
                  <c:v>5.8</c:v>
                </c:pt>
                <c:pt idx="177">
                  <c:v>4.7</c:v>
                </c:pt>
                <c:pt idx="178">
                  <c:v>6.5</c:v>
                </c:pt>
                <c:pt idx="179">
                  <c:v>6.5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3.2</c:v>
                </c:pt>
                <c:pt idx="184">
                  <c:v>1.8</c:v>
                </c:pt>
                <c:pt idx="185">
                  <c:v>6.1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4.7</c:v>
                </c:pt>
                <c:pt idx="190">
                  <c:v>4.3</c:v>
                </c:pt>
                <c:pt idx="191">
                  <c:v>11.2</c:v>
                </c:pt>
                <c:pt idx="192">
                  <c:v>4.7</c:v>
                </c:pt>
                <c:pt idx="193">
                  <c:v>5.8</c:v>
                </c:pt>
                <c:pt idx="194">
                  <c:v>6.5</c:v>
                </c:pt>
                <c:pt idx="195">
                  <c:v>2.9</c:v>
                </c:pt>
                <c:pt idx="196">
                  <c:v>6.5</c:v>
                </c:pt>
                <c:pt idx="197">
                  <c:v>9</c:v>
                </c:pt>
                <c:pt idx="198">
                  <c:v>5.4</c:v>
                </c:pt>
                <c:pt idx="199">
                  <c:v>6.5</c:v>
                </c:pt>
                <c:pt idx="200">
                  <c:v>5</c:v>
                </c:pt>
                <c:pt idx="201">
                  <c:v>3.6</c:v>
                </c:pt>
                <c:pt idx="202">
                  <c:v>3.6</c:v>
                </c:pt>
                <c:pt idx="203">
                  <c:v>2.5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4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2.5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4</c:v>
                </c:pt>
                <c:pt idx="215">
                  <c:v>5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4</c:v>
                </c:pt>
                <c:pt idx="220">
                  <c:v>1.8</c:v>
                </c:pt>
                <c:pt idx="221">
                  <c:v>3.6</c:v>
                </c:pt>
                <c:pt idx="222">
                  <c:v>4.3</c:v>
                </c:pt>
                <c:pt idx="223">
                  <c:v>4</c:v>
                </c:pt>
                <c:pt idx="224">
                  <c:v>1.8</c:v>
                </c:pt>
                <c:pt idx="225">
                  <c:v>5.4</c:v>
                </c:pt>
                <c:pt idx="226">
                  <c:v>3.2</c:v>
                </c:pt>
                <c:pt idx="227">
                  <c:v>3.6</c:v>
                </c:pt>
                <c:pt idx="228">
                  <c:v>4.3</c:v>
                </c:pt>
                <c:pt idx="229">
                  <c:v>4.7</c:v>
                </c:pt>
                <c:pt idx="230">
                  <c:v>3.6</c:v>
                </c:pt>
                <c:pt idx="231">
                  <c:v>3.6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2.5</c:v>
                </c:pt>
                <c:pt idx="237">
                  <c:v>6.8</c:v>
                </c:pt>
                <c:pt idx="238">
                  <c:v>2.9</c:v>
                </c:pt>
                <c:pt idx="239">
                  <c:v>5</c:v>
                </c:pt>
                <c:pt idx="240">
                  <c:v>3.2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5.4</c:v>
                </c:pt>
                <c:pt idx="245">
                  <c:v>2.9</c:v>
                </c:pt>
                <c:pt idx="246">
                  <c:v>2.5</c:v>
                </c:pt>
                <c:pt idx="247">
                  <c:v>2.9</c:v>
                </c:pt>
                <c:pt idx="248">
                  <c:v>2.9</c:v>
                </c:pt>
                <c:pt idx="249">
                  <c:v>4</c:v>
                </c:pt>
                <c:pt idx="250">
                  <c:v>2.5</c:v>
                </c:pt>
                <c:pt idx="251">
                  <c:v>8.3000000000000007</c:v>
                </c:pt>
                <c:pt idx="252">
                  <c:v>2.2000000000000002</c:v>
                </c:pt>
                <c:pt idx="253">
                  <c:v>6.1</c:v>
                </c:pt>
                <c:pt idx="254">
                  <c:v>2.9</c:v>
                </c:pt>
                <c:pt idx="255">
                  <c:v>1.8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5</c:v>
                </c:pt>
                <c:pt idx="260">
                  <c:v>3.2</c:v>
                </c:pt>
                <c:pt idx="261">
                  <c:v>0</c:v>
                </c:pt>
                <c:pt idx="262">
                  <c:v>6.8</c:v>
                </c:pt>
                <c:pt idx="263">
                  <c:v>2.2000000000000002</c:v>
                </c:pt>
                <c:pt idx="264">
                  <c:v>3.2</c:v>
                </c:pt>
                <c:pt idx="265">
                  <c:v>3.2</c:v>
                </c:pt>
                <c:pt idx="266">
                  <c:v>5</c:v>
                </c:pt>
                <c:pt idx="267">
                  <c:v>2.5</c:v>
                </c:pt>
                <c:pt idx="268">
                  <c:v>1.8</c:v>
                </c:pt>
                <c:pt idx="269">
                  <c:v>3.6</c:v>
                </c:pt>
                <c:pt idx="270">
                  <c:v>2.9</c:v>
                </c:pt>
                <c:pt idx="271">
                  <c:v>2.9</c:v>
                </c:pt>
                <c:pt idx="272">
                  <c:v>2.5</c:v>
                </c:pt>
                <c:pt idx="273">
                  <c:v>1.8</c:v>
                </c:pt>
                <c:pt idx="274">
                  <c:v>2.9</c:v>
                </c:pt>
                <c:pt idx="275">
                  <c:v>5.4</c:v>
                </c:pt>
                <c:pt idx="276">
                  <c:v>1.8</c:v>
                </c:pt>
                <c:pt idx="277">
                  <c:v>4</c:v>
                </c:pt>
                <c:pt idx="278">
                  <c:v>3.2</c:v>
                </c:pt>
                <c:pt idx="279">
                  <c:v>2.9</c:v>
                </c:pt>
                <c:pt idx="280">
                  <c:v>2.9</c:v>
                </c:pt>
                <c:pt idx="281">
                  <c:v>3.2</c:v>
                </c:pt>
                <c:pt idx="282">
                  <c:v>1.8</c:v>
                </c:pt>
                <c:pt idx="283">
                  <c:v>3.6</c:v>
                </c:pt>
                <c:pt idx="284">
                  <c:v>0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0</c:v>
                </c:pt>
                <c:pt idx="294">
                  <c:v>3.2</c:v>
                </c:pt>
                <c:pt idx="295">
                  <c:v>3.6</c:v>
                </c:pt>
                <c:pt idx="296">
                  <c:v>0</c:v>
                </c:pt>
                <c:pt idx="297">
                  <c:v>3.2</c:v>
                </c:pt>
                <c:pt idx="298">
                  <c:v>5</c:v>
                </c:pt>
                <c:pt idx="299">
                  <c:v>2.9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5.4</c:v>
                </c:pt>
                <c:pt idx="304">
                  <c:v>4.3</c:v>
                </c:pt>
                <c:pt idx="305">
                  <c:v>3.2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3.6</c:v>
                </c:pt>
                <c:pt idx="310">
                  <c:v>5.4</c:v>
                </c:pt>
                <c:pt idx="311">
                  <c:v>2.9</c:v>
                </c:pt>
                <c:pt idx="312">
                  <c:v>3.2</c:v>
                </c:pt>
                <c:pt idx="313">
                  <c:v>4.3</c:v>
                </c:pt>
                <c:pt idx="314">
                  <c:v>4</c:v>
                </c:pt>
                <c:pt idx="315">
                  <c:v>3.2</c:v>
                </c:pt>
                <c:pt idx="316">
                  <c:v>5.4</c:v>
                </c:pt>
                <c:pt idx="317">
                  <c:v>3.6</c:v>
                </c:pt>
                <c:pt idx="318">
                  <c:v>0</c:v>
                </c:pt>
                <c:pt idx="319">
                  <c:v>2.5</c:v>
                </c:pt>
                <c:pt idx="320">
                  <c:v>5.4</c:v>
                </c:pt>
                <c:pt idx="321">
                  <c:v>8.6</c:v>
                </c:pt>
                <c:pt idx="322">
                  <c:v>4</c:v>
                </c:pt>
                <c:pt idx="323">
                  <c:v>3.2</c:v>
                </c:pt>
                <c:pt idx="324">
                  <c:v>2.9</c:v>
                </c:pt>
                <c:pt idx="325">
                  <c:v>4</c:v>
                </c:pt>
                <c:pt idx="326">
                  <c:v>3.6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1.8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2.9</c:v>
                </c:pt>
                <c:pt idx="337">
                  <c:v>2.5</c:v>
                </c:pt>
                <c:pt idx="338">
                  <c:v>2.9</c:v>
                </c:pt>
                <c:pt idx="339">
                  <c:v>0</c:v>
                </c:pt>
                <c:pt idx="340">
                  <c:v>2.9</c:v>
                </c:pt>
                <c:pt idx="341">
                  <c:v>4</c:v>
                </c:pt>
                <c:pt idx="342">
                  <c:v>2.5</c:v>
                </c:pt>
                <c:pt idx="343">
                  <c:v>2.5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3.2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3.2</c:v>
                </c:pt>
                <c:pt idx="351">
                  <c:v>4</c:v>
                </c:pt>
                <c:pt idx="352">
                  <c:v>4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2.9</c:v>
                </c:pt>
                <c:pt idx="359">
                  <c:v>2.2000000000000002</c:v>
                </c:pt>
                <c:pt idx="360">
                  <c:v>3.2</c:v>
                </c:pt>
                <c:pt idx="361">
                  <c:v>3.6</c:v>
                </c:pt>
                <c:pt idx="362">
                  <c:v>1.8</c:v>
                </c:pt>
                <c:pt idx="363">
                  <c:v>4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4.7</c:v>
                </c:pt>
                <c:pt idx="369">
                  <c:v>2.5</c:v>
                </c:pt>
                <c:pt idx="370">
                  <c:v>4.7</c:v>
                </c:pt>
                <c:pt idx="371">
                  <c:v>4.7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2.9</c:v>
                </c:pt>
                <c:pt idx="376">
                  <c:v>4.7</c:v>
                </c:pt>
                <c:pt idx="377">
                  <c:v>3.2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5</c:v>
                </c:pt>
                <c:pt idx="383">
                  <c:v>2.9</c:v>
                </c:pt>
                <c:pt idx="384">
                  <c:v>2.9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3.2</c:v>
                </c:pt>
                <c:pt idx="388">
                  <c:v>0</c:v>
                </c:pt>
                <c:pt idx="389">
                  <c:v>3.2</c:v>
                </c:pt>
                <c:pt idx="390">
                  <c:v>2.9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1.8</c:v>
                </c:pt>
                <c:pt idx="397">
                  <c:v>4.7</c:v>
                </c:pt>
                <c:pt idx="398">
                  <c:v>5.4</c:v>
                </c:pt>
                <c:pt idx="399">
                  <c:v>3.2</c:v>
                </c:pt>
                <c:pt idx="400">
                  <c:v>4</c:v>
                </c:pt>
                <c:pt idx="401">
                  <c:v>5.8</c:v>
                </c:pt>
                <c:pt idx="402">
                  <c:v>4.7</c:v>
                </c:pt>
                <c:pt idx="403">
                  <c:v>4.7</c:v>
                </c:pt>
                <c:pt idx="404">
                  <c:v>2.5</c:v>
                </c:pt>
                <c:pt idx="405">
                  <c:v>3.6</c:v>
                </c:pt>
                <c:pt idx="406">
                  <c:v>2.9</c:v>
                </c:pt>
                <c:pt idx="407">
                  <c:v>4.7</c:v>
                </c:pt>
                <c:pt idx="408">
                  <c:v>0</c:v>
                </c:pt>
                <c:pt idx="409">
                  <c:v>4.3</c:v>
                </c:pt>
                <c:pt idx="410">
                  <c:v>0</c:v>
                </c:pt>
                <c:pt idx="411">
                  <c:v>4.7</c:v>
                </c:pt>
                <c:pt idx="412">
                  <c:v>4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3.2</c:v>
                </c:pt>
                <c:pt idx="417">
                  <c:v>3.6</c:v>
                </c:pt>
                <c:pt idx="418">
                  <c:v>4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1.8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1.8</c:v>
                </c:pt>
                <c:pt idx="427">
                  <c:v>2.5</c:v>
                </c:pt>
                <c:pt idx="428">
                  <c:v>3.6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4.3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2.9</c:v>
                </c:pt>
                <c:pt idx="441">
                  <c:v>5.4</c:v>
                </c:pt>
                <c:pt idx="442">
                  <c:v>6.5</c:v>
                </c:pt>
                <c:pt idx="443">
                  <c:v>4.7</c:v>
                </c:pt>
                <c:pt idx="444">
                  <c:v>7.6</c:v>
                </c:pt>
                <c:pt idx="445">
                  <c:v>4.3</c:v>
                </c:pt>
                <c:pt idx="446">
                  <c:v>3.6</c:v>
                </c:pt>
                <c:pt idx="447">
                  <c:v>4</c:v>
                </c:pt>
                <c:pt idx="448">
                  <c:v>3.6</c:v>
                </c:pt>
                <c:pt idx="449">
                  <c:v>2.5</c:v>
                </c:pt>
                <c:pt idx="450">
                  <c:v>5.4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1.8</c:v>
                </c:pt>
                <c:pt idx="457">
                  <c:v>4</c:v>
                </c:pt>
                <c:pt idx="458">
                  <c:v>3.2</c:v>
                </c:pt>
                <c:pt idx="459">
                  <c:v>4</c:v>
                </c:pt>
                <c:pt idx="460">
                  <c:v>3.6</c:v>
                </c:pt>
                <c:pt idx="461">
                  <c:v>7.2</c:v>
                </c:pt>
                <c:pt idx="462">
                  <c:v>4.3</c:v>
                </c:pt>
                <c:pt idx="463">
                  <c:v>3.2</c:v>
                </c:pt>
                <c:pt idx="464">
                  <c:v>4.3</c:v>
                </c:pt>
                <c:pt idx="465">
                  <c:v>5.8</c:v>
                </c:pt>
                <c:pt idx="466">
                  <c:v>8.3000000000000007</c:v>
                </c:pt>
                <c:pt idx="467">
                  <c:v>4.7</c:v>
                </c:pt>
                <c:pt idx="468">
                  <c:v>11.2</c:v>
                </c:pt>
                <c:pt idx="469">
                  <c:v>2.9</c:v>
                </c:pt>
                <c:pt idx="470">
                  <c:v>7.6</c:v>
                </c:pt>
                <c:pt idx="471">
                  <c:v>7.2</c:v>
                </c:pt>
                <c:pt idx="472">
                  <c:v>4.7</c:v>
                </c:pt>
                <c:pt idx="473">
                  <c:v>3.2</c:v>
                </c:pt>
                <c:pt idx="474">
                  <c:v>6.5</c:v>
                </c:pt>
                <c:pt idx="475">
                  <c:v>5</c:v>
                </c:pt>
                <c:pt idx="476">
                  <c:v>9.6999999999999993</c:v>
                </c:pt>
                <c:pt idx="477">
                  <c:v>3.6</c:v>
                </c:pt>
                <c:pt idx="478">
                  <c:v>5</c:v>
                </c:pt>
                <c:pt idx="479">
                  <c:v>4.3</c:v>
                </c:pt>
                <c:pt idx="480">
                  <c:v>6.5</c:v>
                </c:pt>
                <c:pt idx="481">
                  <c:v>8.6</c:v>
                </c:pt>
                <c:pt idx="482">
                  <c:v>6.5</c:v>
                </c:pt>
                <c:pt idx="483">
                  <c:v>1.8</c:v>
                </c:pt>
                <c:pt idx="484">
                  <c:v>0</c:v>
                </c:pt>
                <c:pt idx="485">
                  <c:v>3.2</c:v>
                </c:pt>
                <c:pt idx="486">
                  <c:v>5.8</c:v>
                </c:pt>
                <c:pt idx="487">
                  <c:v>9</c:v>
                </c:pt>
                <c:pt idx="488">
                  <c:v>2.5</c:v>
                </c:pt>
                <c:pt idx="489">
                  <c:v>7.9</c:v>
                </c:pt>
                <c:pt idx="490">
                  <c:v>4</c:v>
                </c:pt>
                <c:pt idx="491">
                  <c:v>5.4</c:v>
                </c:pt>
                <c:pt idx="492">
                  <c:v>6.1</c:v>
                </c:pt>
                <c:pt idx="493">
                  <c:v>6.8</c:v>
                </c:pt>
                <c:pt idx="494">
                  <c:v>6.8</c:v>
                </c:pt>
                <c:pt idx="495">
                  <c:v>4.3</c:v>
                </c:pt>
                <c:pt idx="496">
                  <c:v>6.1</c:v>
                </c:pt>
                <c:pt idx="497">
                  <c:v>5.8</c:v>
                </c:pt>
                <c:pt idx="498">
                  <c:v>6.8</c:v>
                </c:pt>
                <c:pt idx="499">
                  <c:v>7.6</c:v>
                </c:pt>
                <c:pt idx="500">
                  <c:v>5.8</c:v>
                </c:pt>
                <c:pt idx="501">
                  <c:v>9</c:v>
                </c:pt>
                <c:pt idx="502">
                  <c:v>12.2</c:v>
                </c:pt>
                <c:pt idx="503">
                  <c:v>4.3</c:v>
                </c:pt>
                <c:pt idx="504">
                  <c:v>9.4</c:v>
                </c:pt>
                <c:pt idx="505">
                  <c:v>7.6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7.9</c:v>
                </c:pt>
                <c:pt idx="510">
                  <c:v>7.6</c:v>
                </c:pt>
                <c:pt idx="511">
                  <c:v>4.7</c:v>
                </c:pt>
                <c:pt idx="512">
                  <c:v>6.8</c:v>
                </c:pt>
                <c:pt idx="513">
                  <c:v>6.5</c:v>
                </c:pt>
                <c:pt idx="514">
                  <c:v>13</c:v>
                </c:pt>
                <c:pt idx="515">
                  <c:v>11.2</c:v>
                </c:pt>
                <c:pt idx="516">
                  <c:v>16.600000000000001</c:v>
                </c:pt>
                <c:pt idx="517">
                  <c:v>6.1</c:v>
                </c:pt>
                <c:pt idx="518">
                  <c:v>10.1</c:v>
                </c:pt>
                <c:pt idx="519">
                  <c:v>8.3000000000000007</c:v>
                </c:pt>
                <c:pt idx="520">
                  <c:v>6.8</c:v>
                </c:pt>
                <c:pt idx="521">
                  <c:v>10.8</c:v>
                </c:pt>
                <c:pt idx="522">
                  <c:v>12.2</c:v>
                </c:pt>
                <c:pt idx="523">
                  <c:v>12.6</c:v>
                </c:pt>
                <c:pt idx="524">
                  <c:v>7.6</c:v>
                </c:pt>
                <c:pt idx="525">
                  <c:v>10.1</c:v>
                </c:pt>
                <c:pt idx="526">
                  <c:v>14.8</c:v>
                </c:pt>
                <c:pt idx="527">
                  <c:v>9.6999999999999993</c:v>
                </c:pt>
                <c:pt idx="528">
                  <c:v>7.2</c:v>
                </c:pt>
                <c:pt idx="529">
                  <c:v>5</c:v>
                </c:pt>
                <c:pt idx="530">
                  <c:v>6.1</c:v>
                </c:pt>
                <c:pt idx="531">
                  <c:v>6.5</c:v>
                </c:pt>
                <c:pt idx="532">
                  <c:v>4.7</c:v>
                </c:pt>
                <c:pt idx="533">
                  <c:v>9.4</c:v>
                </c:pt>
                <c:pt idx="534">
                  <c:v>10.1</c:v>
                </c:pt>
                <c:pt idx="535">
                  <c:v>13</c:v>
                </c:pt>
                <c:pt idx="536">
                  <c:v>9.6999999999999993</c:v>
                </c:pt>
                <c:pt idx="537">
                  <c:v>7.6</c:v>
                </c:pt>
                <c:pt idx="538">
                  <c:v>6.1</c:v>
                </c:pt>
                <c:pt idx="539">
                  <c:v>11.5</c:v>
                </c:pt>
                <c:pt idx="540">
                  <c:v>9.4</c:v>
                </c:pt>
                <c:pt idx="541">
                  <c:v>13</c:v>
                </c:pt>
                <c:pt idx="542">
                  <c:v>4.3</c:v>
                </c:pt>
                <c:pt idx="543">
                  <c:v>7.6</c:v>
                </c:pt>
                <c:pt idx="544">
                  <c:v>6.5</c:v>
                </c:pt>
                <c:pt idx="545">
                  <c:v>5.8</c:v>
                </c:pt>
                <c:pt idx="546">
                  <c:v>11.2</c:v>
                </c:pt>
                <c:pt idx="547">
                  <c:v>9.6999999999999993</c:v>
                </c:pt>
                <c:pt idx="548">
                  <c:v>9</c:v>
                </c:pt>
                <c:pt idx="549">
                  <c:v>11.5</c:v>
                </c:pt>
                <c:pt idx="550">
                  <c:v>10.8</c:v>
                </c:pt>
                <c:pt idx="551">
                  <c:v>9.4</c:v>
                </c:pt>
                <c:pt idx="552">
                  <c:v>9.4</c:v>
                </c:pt>
                <c:pt idx="553">
                  <c:v>10.4</c:v>
                </c:pt>
                <c:pt idx="554">
                  <c:v>6.5</c:v>
                </c:pt>
                <c:pt idx="555">
                  <c:v>7.6</c:v>
                </c:pt>
                <c:pt idx="556">
                  <c:v>10.8</c:v>
                </c:pt>
                <c:pt idx="557">
                  <c:v>6.8</c:v>
                </c:pt>
                <c:pt idx="558">
                  <c:v>7.2</c:v>
                </c:pt>
                <c:pt idx="559">
                  <c:v>7.2</c:v>
                </c:pt>
                <c:pt idx="560">
                  <c:v>14</c:v>
                </c:pt>
                <c:pt idx="561">
                  <c:v>10.8</c:v>
                </c:pt>
                <c:pt idx="562">
                  <c:v>6.5</c:v>
                </c:pt>
                <c:pt idx="563">
                  <c:v>9.4</c:v>
                </c:pt>
                <c:pt idx="564">
                  <c:v>2.5</c:v>
                </c:pt>
                <c:pt idx="565">
                  <c:v>9.4</c:v>
                </c:pt>
                <c:pt idx="566">
                  <c:v>10.1</c:v>
                </c:pt>
                <c:pt idx="567">
                  <c:v>12.2</c:v>
                </c:pt>
                <c:pt idx="568">
                  <c:v>3.6</c:v>
                </c:pt>
                <c:pt idx="569">
                  <c:v>7.2</c:v>
                </c:pt>
                <c:pt idx="570">
                  <c:v>8.3000000000000007</c:v>
                </c:pt>
                <c:pt idx="571">
                  <c:v>9</c:v>
                </c:pt>
                <c:pt idx="572">
                  <c:v>10.8</c:v>
                </c:pt>
                <c:pt idx="573">
                  <c:v>9.6999999999999993</c:v>
                </c:pt>
                <c:pt idx="574">
                  <c:v>10.4</c:v>
                </c:pt>
                <c:pt idx="575">
                  <c:v>7.6</c:v>
                </c:pt>
                <c:pt idx="576">
                  <c:v>7.9</c:v>
                </c:pt>
                <c:pt idx="577">
                  <c:v>6.8</c:v>
                </c:pt>
                <c:pt idx="578">
                  <c:v>15.5</c:v>
                </c:pt>
                <c:pt idx="579">
                  <c:v>8.6</c:v>
                </c:pt>
                <c:pt idx="580">
                  <c:v>5.8</c:v>
                </c:pt>
                <c:pt idx="581">
                  <c:v>5.4</c:v>
                </c:pt>
                <c:pt idx="582">
                  <c:v>10.1</c:v>
                </c:pt>
                <c:pt idx="583">
                  <c:v>6.8</c:v>
                </c:pt>
                <c:pt idx="584">
                  <c:v>10.8</c:v>
                </c:pt>
                <c:pt idx="585">
                  <c:v>10.1</c:v>
                </c:pt>
                <c:pt idx="586">
                  <c:v>10.4</c:v>
                </c:pt>
                <c:pt idx="587">
                  <c:v>8.3000000000000007</c:v>
                </c:pt>
                <c:pt idx="588">
                  <c:v>10.4</c:v>
                </c:pt>
                <c:pt idx="589">
                  <c:v>4</c:v>
                </c:pt>
                <c:pt idx="590">
                  <c:v>12.2</c:v>
                </c:pt>
                <c:pt idx="591">
                  <c:v>4.7</c:v>
                </c:pt>
                <c:pt idx="592">
                  <c:v>16.2</c:v>
                </c:pt>
                <c:pt idx="593">
                  <c:v>18</c:v>
                </c:pt>
                <c:pt idx="594">
                  <c:v>7.6</c:v>
                </c:pt>
                <c:pt idx="595">
                  <c:v>11.9</c:v>
                </c:pt>
                <c:pt idx="596">
                  <c:v>9.4</c:v>
                </c:pt>
                <c:pt idx="597">
                  <c:v>9.4</c:v>
                </c:pt>
                <c:pt idx="598">
                  <c:v>14.8</c:v>
                </c:pt>
                <c:pt idx="599">
                  <c:v>5.8</c:v>
                </c:pt>
                <c:pt idx="600">
                  <c:v>4.3</c:v>
                </c:pt>
                <c:pt idx="601">
                  <c:v>8.3000000000000007</c:v>
                </c:pt>
                <c:pt idx="602">
                  <c:v>9.4</c:v>
                </c:pt>
                <c:pt idx="603">
                  <c:v>9.4</c:v>
                </c:pt>
                <c:pt idx="604">
                  <c:v>5.8</c:v>
                </c:pt>
                <c:pt idx="605">
                  <c:v>8.3000000000000007</c:v>
                </c:pt>
                <c:pt idx="606">
                  <c:v>4.7</c:v>
                </c:pt>
                <c:pt idx="607">
                  <c:v>11.2</c:v>
                </c:pt>
                <c:pt idx="608">
                  <c:v>2.9</c:v>
                </c:pt>
                <c:pt idx="609">
                  <c:v>7.6</c:v>
                </c:pt>
                <c:pt idx="610">
                  <c:v>7.2</c:v>
                </c:pt>
                <c:pt idx="611">
                  <c:v>4.7</c:v>
                </c:pt>
                <c:pt idx="612">
                  <c:v>3.2</c:v>
                </c:pt>
                <c:pt idx="613">
                  <c:v>6.5</c:v>
                </c:pt>
                <c:pt idx="614">
                  <c:v>5</c:v>
                </c:pt>
                <c:pt idx="615">
                  <c:v>9.6999999999999993</c:v>
                </c:pt>
                <c:pt idx="616">
                  <c:v>3.6</c:v>
                </c:pt>
                <c:pt idx="617">
                  <c:v>5</c:v>
                </c:pt>
                <c:pt idx="618">
                  <c:v>4.3</c:v>
                </c:pt>
                <c:pt idx="619">
                  <c:v>6.5</c:v>
                </c:pt>
                <c:pt idx="620">
                  <c:v>8.6</c:v>
                </c:pt>
                <c:pt idx="621">
                  <c:v>6.5</c:v>
                </c:pt>
                <c:pt idx="622">
                  <c:v>1.8</c:v>
                </c:pt>
                <c:pt idx="623">
                  <c:v>0</c:v>
                </c:pt>
                <c:pt idx="624">
                  <c:v>3.2</c:v>
                </c:pt>
                <c:pt idx="625">
                  <c:v>5.8</c:v>
                </c:pt>
                <c:pt idx="626">
                  <c:v>9</c:v>
                </c:pt>
                <c:pt idx="627">
                  <c:v>2.5</c:v>
                </c:pt>
                <c:pt idx="628">
                  <c:v>7.9</c:v>
                </c:pt>
                <c:pt idx="629">
                  <c:v>4</c:v>
                </c:pt>
                <c:pt idx="630">
                  <c:v>5.4</c:v>
                </c:pt>
                <c:pt idx="631">
                  <c:v>6.1</c:v>
                </c:pt>
                <c:pt idx="632">
                  <c:v>6.8</c:v>
                </c:pt>
                <c:pt idx="633">
                  <c:v>6.8</c:v>
                </c:pt>
                <c:pt idx="634">
                  <c:v>4.3</c:v>
                </c:pt>
                <c:pt idx="635">
                  <c:v>6.1</c:v>
                </c:pt>
                <c:pt idx="636">
                  <c:v>5.8</c:v>
                </c:pt>
                <c:pt idx="637">
                  <c:v>6.8</c:v>
                </c:pt>
                <c:pt idx="638">
                  <c:v>7.6</c:v>
                </c:pt>
                <c:pt idx="639">
                  <c:v>5.8</c:v>
                </c:pt>
                <c:pt idx="640">
                  <c:v>9</c:v>
                </c:pt>
                <c:pt idx="641">
                  <c:v>12.2</c:v>
                </c:pt>
                <c:pt idx="642">
                  <c:v>4.3</c:v>
                </c:pt>
                <c:pt idx="643">
                  <c:v>9.4</c:v>
                </c:pt>
                <c:pt idx="644">
                  <c:v>7.6</c:v>
                </c:pt>
                <c:pt idx="645">
                  <c:v>6.1</c:v>
                </c:pt>
                <c:pt idx="646">
                  <c:v>6.1</c:v>
                </c:pt>
                <c:pt idx="647">
                  <c:v>6.1</c:v>
                </c:pt>
                <c:pt idx="648">
                  <c:v>7.9</c:v>
                </c:pt>
                <c:pt idx="649">
                  <c:v>7.6</c:v>
                </c:pt>
                <c:pt idx="650">
                  <c:v>4.7</c:v>
                </c:pt>
                <c:pt idx="651">
                  <c:v>6.8</c:v>
                </c:pt>
                <c:pt idx="652">
                  <c:v>6.5</c:v>
                </c:pt>
                <c:pt idx="653">
                  <c:v>13</c:v>
                </c:pt>
                <c:pt idx="654">
                  <c:v>11.2</c:v>
                </c:pt>
                <c:pt idx="655">
                  <c:v>16.600000000000001</c:v>
                </c:pt>
                <c:pt idx="656">
                  <c:v>6.1</c:v>
                </c:pt>
                <c:pt idx="657">
                  <c:v>10.1</c:v>
                </c:pt>
                <c:pt idx="658">
                  <c:v>8.3000000000000007</c:v>
                </c:pt>
                <c:pt idx="659">
                  <c:v>6.8</c:v>
                </c:pt>
                <c:pt idx="660">
                  <c:v>10.8</c:v>
                </c:pt>
                <c:pt idx="661">
                  <c:v>12.2</c:v>
                </c:pt>
                <c:pt idx="662">
                  <c:v>12.6</c:v>
                </c:pt>
                <c:pt idx="663">
                  <c:v>7.6</c:v>
                </c:pt>
                <c:pt idx="664">
                  <c:v>10.1</c:v>
                </c:pt>
                <c:pt idx="665">
                  <c:v>14.8</c:v>
                </c:pt>
                <c:pt idx="666">
                  <c:v>9.6999999999999993</c:v>
                </c:pt>
                <c:pt idx="667">
                  <c:v>7.2</c:v>
                </c:pt>
                <c:pt idx="668">
                  <c:v>5</c:v>
                </c:pt>
                <c:pt idx="669">
                  <c:v>6.1</c:v>
                </c:pt>
                <c:pt idx="670">
                  <c:v>6.5</c:v>
                </c:pt>
                <c:pt idx="671">
                  <c:v>4.7</c:v>
                </c:pt>
                <c:pt idx="672">
                  <c:v>9.4</c:v>
                </c:pt>
                <c:pt idx="673">
                  <c:v>10.1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7.6</c:v>
                </c:pt>
                <c:pt idx="677">
                  <c:v>6.1</c:v>
                </c:pt>
                <c:pt idx="678">
                  <c:v>11.5</c:v>
                </c:pt>
                <c:pt idx="679">
                  <c:v>9.4</c:v>
                </c:pt>
                <c:pt idx="680">
                  <c:v>13</c:v>
                </c:pt>
                <c:pt idx="681">
                  <c:v>4.3</c:v>
                </c:pt>
                <c:pt idx="682">
                  <c:v>7.6</c:v>
                </c:pt>
                <c:pt idx="683">
                  <c:v>6.5</c:v>
                </c:pt>
                <c:pt idx="684">
                  <c:v>5.8</c:v>
                </c:pt>
                <c:pt idx="685">
                  <c:v>11.2</c:v>
                </c:pt>
                <c:pt idx="686">
                  <c:v>9.6999999999999993</c:v>
                </c:pt>
                <c:pt idx="687">
                  <c:v>9</c:v>
                </c:pt>
                <c:pt idx="688">
                  <c:v>11.5</c:v>
                </c:pt>
                <c:pt idx="689">
                  <c:v>10.8</c:v>
                </c:pt>
                <c:pt idx="690">
                  <c:v>9.4</c:v>
                </c:pt>
                <c:pt idx="691">
                  <c:v>9.4</c:v>
                </c:pt>
                <c:pt idx="692">
                  <c:v>10.4</c:v>
                </c:pt>
                <c:pt idx="693">
                  <c:v>6.5</c:v>
                </c:pt>
                <c:pt idx="694">
                  <c:v>7.6</c:v>
                </c:pt>
                <c:pt idx="695">
                  <c:v>10.8</c:v>
                </c:pt>
                <c:pt idx="696">
                  <c:v>6.8</c:v>
                </c:pt>
                <c:pt idx="697">
                  <c:v>7.2</c:v>
                </c:pt>
                <c:pt idx="698">
                  <c:v>7.2</c:v>
                </c:pt>
                <c:pt idx="699">
                  <c:v>14</c:v>
                </c:pt>
                <c:pt idx="700">
                  <c:v>10.8</c:v>
                </c:pt>
                <c:pt idx="701">
                  <c:v>6.5</c:v>
                </c:pt>
                <c:pt idx="702">
                  <c:v>9.4</c:v>
                </c:pt>
                <c:pt idx="703">
                  <c:v>2.5</c:v>
                </c:pt>
                <c:pt idx="704">
                  <c:v>9.4</c:v>
                </c:pt>
                <c:pt idx="705">
                  <c:v>10.1</c:v>
                </c:pt>
                <c:pt idx="706">
                  <c:v>12.2</c:v>
                </c:pt>
                <c:pt idx="707">
                  <c:v>3.6</c:v>
                </c:pt>
                <c:pt idx="708">
                  <c:v>7.2</c:v>
                </c:pt>
                <c:pt idx="709">
                  <c:v>8.3000000000000007</c:v>
                </c:pt>
                <c:pt idx="710">
                  <c:v>9</c:v>
                </c:pt>
                <c:pt idx="711">
                  <c:v>10.8</c:v>
                </c:pt>
                <c:pt idx="712">
                  <c:v>9.6999999999999993</c:v>
                </c:pt>
                <c:pt idx="713">
                  <c:v>10.4</c:v>
                </c:pt>
                <c:pt idx="714">
                  <c:v>7.6</c:v>
                </c:pt>
                <c:pt idx="715">
                  <c:v>7.9</c:v>
                </c:pt>
                <c:pt idx="716">
                  <c:v>6.8</c:v>
                </c:pt>
                <c:pt idx="717">
                  <c:v>15.5</c:v>
                </c:pt>
                <c:pt idx="718">
                  <c:v>8.6</c:v>
                </c:pt>
                <c:pt idx="719">
                  <c:v>5.8</c:v>
                </c:pt>
                <c:pt idx="720">
                  <c:v>5.4</c:v>
                </c:pt>
                <c:pt idx="721">
                  <c:v>10.1</c:v>
                </c:pt>
                <c:pt idx="722">
                  <c:v>6.8</c:v>
                </c:pt>
                <c:pt idx="723">
                  <c:v>10.8</c:v>
                </c:pt>
                <c:pt idx="724">
                  <c:v>10.1</c:v>
                </c:pt>
                <c:pt idx="725">
                  <c:v>10.4</c:v>
                </c:pt>
                <c:pt idx="726">
                  <c:v>8.3000000000000007</c:v>
                </c:pt>
                <c:pt idx="727">
                  <c:v>10.4</c:v>
                </c:pt>
                <c:pt idx="728">
                  <c:v>4</c:v>
                </c:pt>
                <c:pt idx="729">
                  <c:v>12.2</c:v>
                </c:pt>
                <c:pt idx="730">
                  <c:v>4.7</c:v>
                </c:pt>
                <c:pt idx="731">
                  <c:v>16.2</c:v>
                </c:pt>
                <c:pt idx="732">
                  <c:v>18</c:v>
                </c:pt>
                <c:pt idx="733">
                  <c:v>7.6</c:v>
                </c:pt>
                <c:pt idx="734">
                  <c:v>11.9</c:v>
                </c:pt>
                <c:pt idx="735">
                  <c:v>9.4</c:v>
                </c:pt>
                <c:pt idx="736">
                  <c:v>9.4</c:v>
                </c:pt>
                <c:pt idx="737">
                  <c:v>14.8</c:v>
                </c:pt>
                <c:pt idx="738">
                  <c:v>5.8</c:v>
                </c:pt>
                <c:pt idx="739">
                  <c:v>4.3</c:v>
                </c:pt>
                <c:pt idx="740">
                  <c:v>8.3000000000000007</c:v>
                </c:pt>
                <c:pt idx="741">
                  <c:v>9.4</c:v>
                </c:pt>
                <c:pt idx="742">
                  <c:v>13</c:v>
                </c:pt>
                <c:pt idx="743">
                  <c:v>11.2</c:v>
                </c:pt>
                <c:pt idx="744">
                  <c:v>7.9</c:v>
                </c:pt>
                <c:pt idx="745">
                  <c:v>7.2</c:v>
                </c:pt>
                <c:pt idx="746">
                  <c:v>14.4</c:v>
                </c:pt>
                <c:pt idx="747">
                  <c:v>4.7</c:v>
                </c:pt>
                <c:pt idx="748">
                  <c:v>12.2</c:v>
                </c:pt>
                <c:pt idx="749">
                  <c:v>11.5</c:v>
                </c:pt>
                <c:pt idx="750">
                  <c:v>11.5</c:v>
                </c:pt>
                <c:pt idx="751">
                  <c:v>6.8</c:v>
                </c:pt>
                <c:pt idx="752">
                  <c:v>11.9</c:v>
                </c:pt>
                <c:pt idx="753">
                  <c:v>4.3</c:v>
                </c:pt>
                <c:pt idx="754">
                  <c:v>7.2</c:v>
                </c:pt>
                <c:pt idx="755">
                  <c:v>11.5</c:v>
                </c:pt>
                <c:pt idx="756">
                  <c:v>10.1</c:v>
                </c:pt>
                <c:pt idx="757">
                  <c:v>10.8</c:v>
                </c:pt>
                <c:pt idx="758">
                  <c:v>8.6</c:v>
                </c:pt>
                <c:pt idx="759">
                  <c:v>10.4</c:v>
                </c:pt>
                <c:pt idx="760">
                  <c:v>6.8</c:v>
                </c:pt>
                <c:pt idx="761">
                  <c:v>15.1</c:v>
                </c:pt>
                <c:pt idx="762">
                  <c:v>10.4</c:v>
                </c:pt>
                <c:pt idx="763">
                  <c:v>10.4</c:v>
                </c:pt>
                <c:pt idx="764">
                  <c:v>9.6999999999999993</c:v>
                </c:pt>
                <c:pt idx="765">
                  <c:v>11.5</c:v>
                </c:pt>
                <c:pt idx="766">
                  <c:v>9.6999999999999993</c:v>
                </c:pt>
                <c:pt idx="767">
                  <c:v>6.8</c:v>
                </c:pt>
                <c:pt idx="768">
                  <c:v>12.6</c:v>
                </c:pt>
                <c:pt idx="769">
                  <c:v>13.3</c:v>
                </c:pt>
                <c:pt idx="770">
                  <c:v>11.9</c:v>
                </c:pt>
                <c:pt idx="771">
                  <c:v>11.9</c:v>
                </c:pt>
                <c:pt idx="772">
                  <c:v>9.6999999999999993</c:v>
                </c:pt>
                <c:pt idx="773">
                  <c:v>11.2</c:v>
                </c:pt>
                <c:pt idx="774">
                  <c:v>11.5</c:v>
                </c:pt>
                <c:pt idx="775">
                  <c:v>15.8</c:v>
                </c:pt>
                <c:pt idx="776">
                  <c:v>9</c:v>
                </c:pt>
                <c:pt idx="777">
                  <c:v>18.7</c:v>
                </c:pt>
                <c:pt idx="778">
                  <c:v>8.3000000000000007</c:v>
                </c:pt>
                <c:pt idx="779">
                  <c:v>5.8</c:v>
                </c:pt>
                <c:pt idx="780">
                  <c:v>7.9</c:v>
                </c:pt>
                <c:pt idx="781">
                  <c:v>9.6999999999999993</c:v>
                </c:pt>
                <c:pt idx="782">
                  <c:v>8.6</c:v>
                </c:pt>
                <c:pt idx="783">
                  <c:v>15.5</c:v>
                </c:pt>
                <c:pt idx="784">
                  <c:v>11.2</c:v>
                </c:pt>
                <c:pt idx="785">
                  <c:v>16.899999999999999</c:v>
                </c:pt>
                <c:pt idx="786">
                  <c:v>11.9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30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70</c:v>
                </c:pt>
                <c:pt idx="422">
                  <c:v>80</c:v>
                </c:pt>
                <c:pt idx="423">
                  <c:v>90</c:v>
                </c:pt>
                <c:pt idx="424">
                  <c:v>110</c:v>
                </c:pt>
                <c:pt idx="425">
                  <c:v>130</c:v>
                </c:pt>
                <c:pt idx="426">
                  <c:v>140</c:v>
                </c:pt>
                <c:pt idx="427">
                  <c:v>170</c:v>
                </c:pt>
                <c:pt idx="428">
                  <c:v>190</c:v>
                </c:pt>
                <c:pt idx="429">
                  <c:v>210</c:v>
                </c:pt>
                <c:pt idx="430">
                  <c:v>240</c:v>
                </c:pt>
                <c:pt idx="431">
                  <c:v>270</c:v>
                </c:pt>
                <c:pt idx="432">
                  <c:v>290</c:v>
                </c:pt>
                <c:pt idx="433">
                  <c:v>320</c:v>
                </c:pt>
                <c:pt idx="434">
                  <c:v>350</c:v>
                </c:pt>
                <c:pt idx="435">
                  <c:v>380</c:v>
                </c:pt>
                <c:pt idx="436">
                  <c:v>410</c:v>
                </c:pt>
                <c:pt idx="437">
                  <c:v>440</c:v>
                </c:pt>
                <c:pt idx="438">
                  <c:v>480</c:v>
                </c:pt>
                <c:pt idx="439">
                  <c:v>510</c:v>
                </c:pt>
                <c:pt idx="440">
                  <c:v>550</c:v>
                </c:pt>
                <c:pt idx="441">
                  <c:v>590</c:v>
                </c:pt>
                <c:pt idx="442">
                  <c:v>640</c:v>
                </c:pt>
                <c:pt idx="443">
                  <c:v>680</c:v>
                </c:pt>
                <c:pt idx="444">
                  <c:v>720</c:v>
                </c:pt>
                <c:pt idx="445">
                  <c:v>770</c:v>
                </c:pt>
                <c:pt idx="446">
                  <c:v>820</c:v>
                </c:pt>
                <c:pt idx="447">
                  <c:v>860</c:v>
                </c:pt>
                <c:pt idx="448">
                  <c:v>900</c:v>
                </c:pt>
                <c:pt idx="449">
                  <c:v>950</c:v>
                </c:pt>
                <c:pt idx="450">
                  <c:v>1000</c:v>
                </c:pt>
                <c:pt idx="451">
                  <c:v>1060</c:v>
                </c:pt>
                <c:pt idx="452">
                  <c:v>1110</c:v>
                </c:pt>
                <c:pt idx="453">
                  <c:v>1170</c:v>
                </c:pt>
                <c:pt idx="454">
                  <c:v>1240</c:v>
                </c:pt>
                <c:pt idx="455">
                  <c:v>1300</c:v>
                </c:pt>
                <c:pt idx="456">
                  <c:v>1370</c:v>
                </c:pt>
                <c:pt idx="457">
                  <c:v>1440</c:v>
                </c:pt>
                <c:pt idx="458">
                  <c:v>1510</c:v>
                </c:pt>
                <c:pt idx="459">
                  <c:v>1570</c:v>
                </c:pt>
                <c:pt idx="460">
                  <c:v>1650</c:v>
                </c:pt>
                <c:pt idx="461">
                  <c:v>1720</c:v>
                </c:pt>
                <c:pt idx="462">
                  <c:v>1800</c:v>
                </c:pt>
                <c:pt idx="463">
                  <c:v>1890</c:v>
                </c:pt>
                <c:pt idx="464">
                  <c:v>1960</c:v>
                </c:pt>
                <c:pt idx="465">
                  <c:v>8720</c:v>
                </c:pt>
                <c:pt idx="466">
                  <c:v>8510</c:v>
                </c:pt>
                <c:pt idx="467">
                  <c:v>9110</c:v>
                </c:pt>
                <c:pt idx="468">
                  <c:v>9240</c:v>
                </c:pt>
                <c:pt idx="469">
                  <c:v>8540</c:v>
                </c:pt>
                <c:pt idx="470">
                  <c:v>8330</c:v>
                </c:pt>
                <c:pt idx="471">
                  <c:v>8040</c:v>
                </c:pt>
                <c:pt idx="472">
                  <c:v>8010</c:v>
                </c:pt>
                <c:pt idx="473">
                  <c:v>8080</c:v>
                </c:pt>
                <c:pt idx="474">
                  <c:v>9060</c:v>
                </c:pt>
                <c:pt idx="475">
                  <c:v>9070</c:v>
                </c:pt>
                <c:pt idx="476">
                  <c:v>9390</c:v>
                </c:pt>
                <c:pt idx="477">
                  <c:v>10000</c:v>
                </c:pt>
                <c:pt idx="478">
                  <c:v>10920</c:v>
                </c:pt>
                <c:pt idx="479">
                  <c:v>12040</c:v>
                </c:pt>
                <c:pt idx="480">
                  <c:v>11350</c:v>
                </c:pt>
                <c:pt idx="481">
                  <c:v>9950</c:v>
                </c:pt>
                <c:pt idx="482">
                  <c:v>8640</c:v>
                </c:pt>
                <c:pt idx="483">
                  <c:v>9460</c:v>
                </c:pt>
                <c:pt idx="484">
                  <c:v>9570</c:v>
                </c:pt>
                <c:pt idx="485">
                  <c:v>10590</c:v>
                </c:pt>
                <c:pt idx="486">
                  <c:v>9340</c:v>
                </c:pt>
                <c:pt idx="487">
                  <c:v>18410</c:v>
                </c:pt>
                <c:pt idx="488">
                  <c:v>22110</c:v>
                </c:pt>
                <c:pt idx="489">
                  <c:v>25750</c:v>
                </c:pt>
                <c:pt idx="490">
                  <c:v>37180</c:v>
                </c:pt>
                <c:pt idx="491">
                  <c:v>39460</c:v>
                </c:pt>
                <c:pt idx="492">
                  <c:v>13910</c:v>
                </c:pt>
                <c:pt idx="493">
                  <c:v>49440</c:v>
                </c:pt>
                <c:pt idx="494">
                  <c:v>49720</c:v>
                </c:pt>
                <c:pt idx="495">
                  <c:v>49970</c:v>
                </c:pt>
                <c:pt idx="496">
                  <c:v>50400</c:v>
                </c:pt>
                <c:pt idx="497">
                  <c:v>50620</c:v>
                </c:pt>
                <c:pt idx="498">
                  <c:v>49970</c:v>
                </c:pt>
                <c:pt idx="499">
                  <c:v>51670</c:v>
                </c:pt>
                <c:pt idx="500">
                  <c:v>24270</c:v>
                </c:pt>
                <c:pt idx="501">
                  <c:v>8820</c:v>
                </c:pt>
                <c:pt idx="502">
                  <c:v>9330</c:v>
                </c:pt>
                <c:pt idx="503">
                  <c:v>9410</c:v>
                </c:pt>
                <c:pt idx="504">
                  <c:v>53220</c:v>
                </c:pt>
                <c:pt idx="505">
                  <c:v>14020</c:v>
                </c:pt>
                <c:pt idx="506">
                  <c:v>51350</c:v>
                </c:pt>
                <c:pt idx="507">
                  <c:v>12320</c:v>
                </c:pt>
                <c:pt idx="508">
                  <c:v>52760</c:v>
                </c:pt>
                <c:pt idx="509">
                  <c:v>52770</c:v>
                </c:pt>
                <c:pt idx="510">
                  <c:v>52860</c:v>
                </c:pt>
                <c:pt idx="511">
                  <c:v>52920</c:v>
                </c:pt>
                <c:pt idx="512">
                  <c:v>53070</c:v>
                </c:pt>
                <c:pt idx="513">
                  <c:v>53090</c:v>
                </c:pt>
                <c:pt idx="514">
                  <c:v>53240</c:v>
                </c:pt>
                <c:pt idx="515">
                  <c:v>53240</c:v>
                </c:pt>
                <c:pt idx="516">
                  <c:v>53440</c:v>
                </c:pt>
                <c:pt idx="517">
                  <c:v>53500</c:v>
                </c:pt>
                <c:pt idx="518">
                  <c:v>54010</c:v>
                </c:pt>
                <c:pt idx="519">
                  <c:v>54420</c:v>
                </c:pt>
                <c:pt idx="520">
                  <c:v>54860</c:v>
                </c:pt>
                <c:pt idx="521">
                  <c:v>54960</c:v>
                </c:pt>
                <c:pt idx="522">
                  <c:v>55470</c:v>
                </c:pt>
                <c:pt idx="523">
                  <c:v>55810</c:v>
                </c:pt>
                <c:pt idx="524">
                  <c:v>56030</c:v>
                </c:pt>
                <c:pt idx="525">
                  <c:v>56500</c:v>
                </c:pt>
                <c:pt idx="526">
                  <c:v>56970</c:v>
                </c:pt>
                <c:pt idx="527">
                  <c:v>57320</c:v>
                </c:pt>
                <c:pt idx="528">
                  <c:v>57680</c:v>
                </c:pt>
                <c:pt idx="529">
                  <c:v>57740</c:v>
                </c:pt>
                <c:pt idx="530">
                  <c:v>58060</c:v>
                </c:pt>
                <c:pt idx="531">
                  <c:v>58350</c:v>
                </c:pt>
                <c:pt idx="532">
                  <c:v>58570</c:v>
                </c:pt>
                <c:pt idx="533">
                  <c:v>58990</c:v>
                </c:pt>
                <c:pt idx="534">
                  <c:v>59220</c:v>
                </c:pt>
                <c:pt idx="535">
                  <c:v>59600</c:v>
                </c:pt>
                <c:pt idx="536">
                  <c:v>59770</c:v>
                </c:pt>
                <c:pt idx="537">
                  <c:v>60130</c:v>
                </c:pt>
                <c:pt idx="538">
                  <c:v>60650</c:v>
                </c:pt>
                <c:pt idx="539">
                  <c:v>61130</c:v>
                </c:pt>
                <c:pt idx="540">
                  <c:v>61460</c:v>
                </c:pt>
                <c:pt idx="541">
                  <c:v>61850</c:v>
                </c:pt>
                <c:pt idx="542">
                  <c:v>62310</c:v>
                </c:pt>
                <c:pt idx="543">
                  <c:v>62620</c:v>
                </c:pt>
                <c:pt idx="544">
                  <c:v>62890</c:v>
                </c:pt>
                <c:pt idx="545">
                  <c:v>63100</c:v>
                </c:pt>
                <c:pt idx="546">
                  <c:v>63300</c:v>
                </c:pt>
                <c:pt idx="547">
                  <c:v>63860</c:v>
                </c:pt>
                <c:pt idx="548">
                  <c:v>64050</c:v>
                </c:pt>
                <c:pt idx="549">
                  <c:v>64340</c:v>
                </c:pt>
                <c:pt idx="550">
                  <c:v>64630</c:v>
                </c:pt>
                <c:pt idx="551">
                  <c:v>64850</c:v>
                </c:pt>
                <c:pt idx="552">
                  <c:v>65070</c:v>
                </c:pt>
                <c:pt idx="553">
                  <c:v>65540</c:v>
                </c:pt>
                <c:pt idx="554">
                  <c:v>65950</c:v>
                </c:pt>
                <c:pt idx="555">
                  <c:v>66310</c:v>
                </c:pt>
                <c:pt idx="556">
                  <c:v>66670</c:v>
                </c:pt>
                <c:pt idx="557">
                  <c:v>66960</c:v>
                </c:pt>
                <c:pt idx="558">
                  <c:v>67120</c:v>
                </c:pt>
                <c:pt idx="559">
                  <c:v>67740</c:v>
                </c:pt>
                <c:pt idx="560">
                  <c:v>68100</c:v>
                </c:pt>
                <c:pt idx="561">
                  <c:v>68370</c:v>
                </c:pt>
                <c:pt idx="562">
                  <c:v>68350</c:v>
                </c:pt>
                <c:pt idx="563">
                  <c:v>68270</c:v>
                </c:pt>
                <c:pt idx="564">
                  <c:v>68850</c:v>
                </c:pt>
                <c:pt idx="565">
                  <c:v>69390</c:v>
                </c:pt>
                <c:pt idx="566">
                  <c:v>69540</c:v>
                </c:pt>
                <c:pt idx="567">
                  <c:v>69790</c:v>
                </c:pt>
                <c:pt idx="568">
                  <c:v>70170</c:v>
                </c:pt>
                <c:pt idx="569">
                  <c:v>70520</c:v>
                </c:pt>
                <c:pt idx="570">
                  <c:v>70760</c:v>
                </c:pt>
                <c:pt idx="571">
                  <c:v>71290</c:v>
                </c:pt>
                <c:pt idx="572">
                  <c:v>71270</c:v>
                </c:pt>
                <c:pt idx="573">
                  <c:v>71430</c:v>
                </c:pt>
                <c:pt idx="574">
                  <c:v>71850</c:v>
                </c:pt>
                <c:pt idx="575">
                  <c:v>72180</c:v>
                </c:pt>
                <c:pt idx="576">
                  <c:v>72490</c:v>
                </c:pt>
                <c:pt idx="577">
                  <c:v>72720</c:v>
                </c:pt>
                <c:pt idx="578">
                  <c:v>72830</c:v>
                </c:pt>
                <c:pt idx="579">
                  <c:v>73260</c:v>
                </c:pt>
                <c:pt idx="580">
                  <c:v>73560</c:v>
                </c:pt>
                <c:pt idx="581">
                  <c:v>73750</c:v>
                </c:pt>
                <c:pt idx="582">
                  <c:v>74000</c:v>
                </c:pt>
                <c:pt idx="583">
                  <c:v>74150</c:v>
                </c:pt>
                <c:pt idx="584">
                  <c:v>74540</c:v>
                </c:pt>
                <c:pt idx="585">
                  <c:v>74970</c:v>
                </c:pt>
                <c:pt idx="586">
                  <c:v>75090</c:v>
                </c:pt>
                <c:pt idx="587">
                  <c:v>75330</c:v>
                </c:pt>
                <c:pt idx="588">
                  <c:v>75730</c:v>
                </c:pt>
                <c:pt idx="589">
                  <c:v>75740</c:v>
                </c:pt>
                <c:pt idx="590">
                  <c:v>76020</c:v>
                </c:pt>
                <c:pt idx="591">
                  <c:v>76180</c:v>
                </c:pt>
                <c:pt idx="592">
                  <c:v>76630</c:v>
                </c:pt>
                <c:pt idx="593">
                  <c:v>76980</c:v>
                </c:pt>
                <c:pt idx="594">
                  <c:v>76900</c:v>
                </c:pt>
                <c:pt idx="595">
                  <c:v>77180</c:v>
                </c:pt>
                <c:pt idx="596">
                  <c:v>77330</c:v>
                </c:pt>
                <c:pt idx="597">
                  <c:v>77460</c:v>
                </c:pt>
                <c:pt idx="598">
                  <c:v>77780</c:v>
                </c:pt>
                <c:pt idx="599">
                  <c:v>78050</c:v>
                </c:pt>
                <c:pt idx="600">
                  <c:v>78320</c:v>
                </c:pt>
                <c:pt idx="601">
                  <c:v>78750</c:v>
                </c:pt>
                <c:pt idx="602">
                  <c:v>78810</c:v>
                </c:pt>
                <c:pt idx="603">
                  <c:v>78810</c:v>
                </c:pt>
                <c:pt idx="604">
                  <c:v>8720</c:v>
                </c:pt>
                <c:pt idx="605">
                  <c:v>8510</c:v>
                </c:pt>
                <c:pt idx="606">
                  <c:v>9110</c:v>
                </c:pt>
                <c:pt idx="607">
                  <c:v>9240</c:v>
                </c:pt>
                <c:pt idx="608">
                  <c:v>8540</c:v>
                </c:pt>
                <c:pt idx="609">
                  <c:v>8330</c:v>
                </c:pt>
                <c:pt idx="610">
                  <c:v>8040</c:v>
                </c:pt>
                <c:pt idx="611">
                  <c:v>8010</c:v>
                </c:pt>
                <c:pt idx="612">
                  <c:v>8080</c:v>
                </c:pt>
                <c:pt idx="613">
                  <c:v>9060</c:v>
                </c:pt>
                <c:pt idx="614">
                  <c:v>9070</c:v>
                </c:pt>
                <c:pt idx="615">
                  <c:v>9390</c:v>
                </c:pt>
                <c:pt idx="616">
                  <c:v>10000</c:v>
                </c:pt>
                <c:pt idx="617">
                  <c:v>10920</c:v>
                </c:pt>
                <c:pt idx="618">
                  <c:v>12040</c:v>
                </c:pt>
                <c:pt idx="619">
                  <c:v>11350</c:v>
                </c:pt>
                <c:pt idx="620">
                  <c:v>9950</c:v>
                </c:pt>
                <c:pt idx="621">
                  <c:v>8640</c:v>
                </c:pt>
                <c:pt idx="622">
                  <c:v>9460</c:v>
                </c:pt>
                <c:pt idx="623">
                  <c:v>9570</c:v>
                </c:pt>
                <c:pt idx="624">
                  <c:v>10590</c:v>
                </c:pt>
                <c:pt idx="625">
                  <c:v>9340</c:v>
                </c:pt>
                <c:pt idx="626">
                  <c:v>18410</c:v>
                </c:pt>
                <c:pt idx="627">
                  <c:v>22110</c:v>
                </c:pt>
                <c:pt idx="628">
                  <c:v>25750</c:v>
                </c:pt>
                <c:pt idx="629">
                  <c:v>37180</c:v>
                </c:pt>
                <c:pt idx="630">
                  <c:v>39460</c:v>
                </c:pt>
                <c:pt idx="631">
                  <c:v>13910</c:v>
                </c:pt>
                <c:pt idx="632">
                  <c:v>49440</c:v>
                </c:pt>
                <c:pt idx="633">
                  <c:v>49720</c:v>
                </c:pt>
                <c:pt idx="634">
                  <c:v>49970</c:v>
                </c:pt>
                <c:pt idx="635">
                  <c:v>50400</c:v>
                </c:pt>
                <c:pt idx="636">
                  <c:v>50620</c:v>
                </c:pt>
                <c:pt idx="637">
                  <c:v>49970</c:v>
                </c:pt>
                <c:pt idx="638">
                  <c:v>51670</c:v>
                </c:pt>
                <c:pt idx="639">
                  <c:v>24270</c:v>
                </c:pt>
                <c:pt idx="640">
                  <c:v>8820</c:v>
                </c:pt>
                <c:pt idx="641">
                  <c:v>9330</c:v>
                </c:pt>
                <c:pt idx="642">
                  <c:v>9410</c:v>
                </c:pt>
                <c:pt idx="643">
                  <c:v>53220</c:v>
                </c:pt>
                <c:pt idx="644">
                  <c:v>14020</c:v>
                </c:pt>
                <c:pt idx="645">
                  <c:v>51350</c:v>
                </c:pt>
                <c:pt idx="646">
                  <c:v>12320</c:v>
                </c:pt>
                <c:pt idx="647">
                  <c:v>52760</c:v>
                </c:pt>
                <c:pt idx="648">
                  <c:v>52770</c:v>
                </c:pt>
                <c:pt idx="649">
                  <c:v>52860</c:v>
                </c:pt>
                <c:pt idx="650">
                  <c:v>52920</c:v>
                </c:pt>
                <c:pt idx="651">
                  <c:v>53070</c:v>
                </c:pt>
                <c:pt idx="652">
                  <c:v>53090</c:v>
                </c:pt>
                <c:pt idx="653">
                  <c:v>53240</c:v>
                </c:pt>
                <c:pt idx="654">
                  <c:v>53240</c:v>
                </c:pt>
                <c:pt idx="655">
                  <c:v>53440</c:v>
                </c:pt>
                <c:pt idx="656">
                  <c:v>53500</c:v>
                </c:pt>
                <c:pt idx="657">
                  <c:v>54010</c:v>
                </c:pt>
                <c:pt idx="658">
                  <c:v>54420</c:v>
                </c:pt>
                <c:pt idx="659">
                  <c:v>54860</c:v>
                </c:pt>
                <c:pt idx="660">
                  <c:v>54960</c:v>
                </c:pt>
                <c:pt idx="661">
                  <c:v>55470</c:v>
                </c:pt>
                <c:pt idx="662">
                  <c:v>55810</c:v>
                </c:pt>
                <c:pt idx="663">
                  <c:v>56030</c:v>
                </c:pt>
                <c:pt idx="664">
                  <c:v>56500</c:v>
                </c:pt>
                <c:pt idx="665">
                  <c:v>56970</c:v>
                </c:pt>
                <c:pt idx="666">
                  <c:v>57320</c:v>
                </c:pt>
                <c:pt idx="667">
                  <c:v>57680</c:v>
                </c:pt>
                <c:pt idx="668">
                  <c:v>57740</c:v>
                </c:pt>
                <c:pt idx="669">
                  <c:v>58060</c:v>
                </c:pt>
                <c:pt idx="670">
                  <c:v>58350</c:v>
                </c:pt>
                <c:pt idx="671">
                  <c:v>58570</c:v>
                </c:pt>
                <c:pt idx="672">
                  <c:v>58990</c:v>
                </c:pt>
                <c:pt idx="673">
                  <c:v>59220</c:v>
                </c:pt>
                <c:pt idx="674">
                  <c:v>59600</c:v>
                </c:pt>
                <c:pt idx="675">
                  <c:v>59770</c:v>
                </c:pt>
                <c:pt idx="676">
                  <c:v>60130</c:v>
                </c:pt>
                <c:pt idx="677">
                  <c:v>60650</c:v>
                </c:pt>
                <c:pt idx="678">
                  <c:v>61130</c:v>
                </c:pt>
                <c:pt idx="679">
                  <c:v>61460</c:v>
                </c:pt>
                <c:pt idx="680">
                  <c:v>61850</c:v>
                </c:pt>
                <c:pt idx="681">
                  <c:v>62310</c:v>
                </c:pt>
                <c:pt idx="682">
                  <c:v>62620</c:v>
                </c:pt>
                <c:pt idx="683">
                  <c:v>62890</c:v>
                </c:pt>
                <c:pt idx="684">
                  <c:v>63100</c:v>
                </c:pt>
                <c:pt idx="685">
                  <c:v>63300</c:v>
                </c:pt>
                <c:pt idx="686">
                  <c:v>63860</c:v>
                </c:pt>
                <c:pt idx="687">
                  <c:v>64050</c:v>
                </c:pt>
                <c:pt idx="688">
                  <c:v>64340</c:v>
                </c:pt>
                <c:pt idx="689">
                  <c:v>64630</c:v>
                </c:pt>
                <c:pt idx="690">
                  <c:v>64850</c:v>
                </c:pt>
                <c:pt idx="691">
                  <c:v>65070</c:v>
                </c:pt>
                <c:pt idx="692">
                  <c:v>65540</c:v>
                </c:pt>
                <c:pt idx="693">
                  <c:v>65950</c:v>
                </c:pt>
                <c:pt idx="694">
                  <c:v>66310</c:v>
                </c:pt>
                <c:pt idx="695">
                  <c:v>66670</c:v>
                </c:pt>
                <c:pt idx="696">
                  <c:v>66960</c:v>
                </c:pt>
                <c:pt idx="697">
                  <c:v>67120</c:v>
                </c:pt>
                <c:pt idx="698">
                  <c:v>67740</c:v>
                </c:pt>
                <c:pt idx="699">
                  <c:v>68100</c:v>
                </c:pt>
                <c:pt idx="700">
                  <c:v>68370</c:v>
                </c:pt>
                <c:pt idx="701">
                  <c:v>68350</c:v>
                </c:pt>
                <c:pt idx="702">
                  <c:v>68270</c:v>
                </c:pt>
                <c:pt idx="703">
                  <c:v>68850</c:v>
                </c:pt>
                <c:pt idx="704">
                  <c:v>69390</c:v>
                </c:pt>
                <c:pt idx="705">
                  <c:v>69540</c:v>
                </c:pt>
                <c:pt idx="706">
                  <c:v>69790</c:v>
                </c:pt>
                <c:pt idx="707">
                  <c:v>70170</c:v>
                </c:pt>
                <c:pt idx="708">
                  <c:v>70520</c:v>
                </c:pt>
                <c:pt idx="709">
                  <c:v>70760</c:v>
                </c:pt>
                <c:pt idx="710">
                  <c:v>71290</c:v>
                </c:pt>
                <c:pt idx="711">
                  <c:v>71270</c:v>
                </c:pt>
                <c:pt idx="712">
                  <c:v>71430</c:v>
                </c:pt>
                <c:pt idx="713">
                  <c:v>71850</c:v>
                </c:pt>
                <c:pt idx="714">
                  <c:v>72180</c:v>
                </c:pt>
                <c:pt idx="715">
                  <c:v>72490</c:v>
                </c:pt>
                <c:pt idx="716">
                  <c:v>72720</c:v>
                </c:pt>
                <c:pt idx="717">
                  <c:v>72830</c:v>
                </c:pt>
                <c:pt idx="718">
                  <c:v>73260</c:v>
                </c:pt>
                <c:pt idx="719">
                  <c:v>73560</c:v>
                </c:pt>
                <c:pt idx="720">
                  <c:v>73750</c:v>
                </c:pt>
                <c:pt idx="721">
                  <c:v>74000</c:v>
                </c:pt>
                <c:pt idx="722">
                  <c:v>74150</c:v>
                </c:pt>
                <c:pt idx="723">
                  <c:v>74540</c:v>
                </c:pt>
                <c:pt idx="724">
                  <c:v>74970</c:v>
                </c:pt>
                <c:pt idx="725">
                  <c:v>75090</c:v>
                </c:pt>
                <c:pt idx="726">
                  <c:v>75330</c:v>
                </c:pt>
                <c:pt idx="727">
                  <c:v>75730</c:v>
                </c:pt>
                <c:pt idx="728">
                  <c:v>75740</c:v>
                </c:pt>
                <c:pt idx="729">
                  <c:v>76020</c:v>
                </c:pt>
                <c:pt idx="730">
                  <c:v>76180</c:v>
                </c:pt>
                <c:pt idx="731">
                  <c:v>76630</c:v>
                </c:pt>
                <c:pt idx="732">
                  <c:v>76980</c:v>
                </c:pt>
                <c:pt idx="733">
                  <c:v>76900</c:v>
                </c:pt>
                <c:pt idx="734">
                  <c:v>77180</c:v>
                </c:pt>
                <c:pt idx="735">
                  <c:v>77330</c:v>
                </c:pt>
                <c:pt idx="736">
                  <c:v>77460</c:v>
                </c:pt>
                <c:pt idx="737">
                  <c:v>77780</c:v>
                </c:pt>
                <c:pt idx="738">
                  <c:v>78050</c:v>
                </c:pt>
                <c:pt idx="739">
                  <c:v>78320</c:v>
                </c:pt>
                <c:pt idx="740">
                  <c:v>78750</c:v>
                </c:pt>
                <c:pt idx="741">
                  <c:v>78810</c:v>
                </c:pt>
                <c:pt idx="742">
                  <c:v>79180</c:v>
                </c:pt>
                <c:pt idx="743">
                  <c:v>79200</c:v>
                </c:pt>
                <c:pt idx="744">
                  <c:v>79790</c:v>
                </c:pt>
                <c:pt idx="745">
                  <c:v>79790</c:v>
                </c:pt>
                <c:pt idx="746">
                  <c:v>79830</c:v>
                </c:pt>
                <c:pt idx="747">
                  <c:v>79920</c:v>
                </c:pt>
                <c:pt idx="748">
                  <c:v>80070</c:v>
                </c:pt>
                <c:pt idx="749">
                  <c:v>80810</c:v>
                </c:pt>
                <c:pt idx="750">
                  <c:v>80880</c:v>
                </c:pt>
                <c:pt idx="751">
                  <c:v>81250</c:v>
                </c:pt>
                <c:pt idx="752">
                  <c:v>81490</c:v>
                </c:pt>
                <c:pt idx="753">
                  <c:v>81180</c:v>
                </c:pt>
                <c:pt idx="754">
                  <c:v>81760</c:v>
                </c:pt>
                <c:pt idx="755">
                  <c:v>81880</c:v>
                </c:pt>
                <c:pt idx="756">
                  <c:v>82200</c:v>
                </c:pt>
                <c:pt idx="757">
                  <c:v>82360</c:v>
                </c:pt>
                <c:pt idx="758">
                  <c:v>82200</c:v>
                </c:pt>
                <c:pt idx="759">
                  <c:v>82370</c:v>
                </c:pt>
                <c:pt idx="760">
                  <c:v>82650</c:v>
                </c:pt>
                <c:pt idx="761">
                  <c:v>82840</c:v>
                </c:pt>
                <c:pt idx="762">
                  <c:v>83050</c:v>
                </c:pt>
                <c:pt idx="763">
                  <c:v>83140</c:v>
                </c:pt>
                <c:pt idx="764">
                  <c:v>83110</c:v>
                </c:pt>
                <c:pt idx="765">
                  <c:v>83470</c:v>
                </c:pt>
                <c:pt idx="766">
                  <c:v>83670</c:v>
                </c:pt>
                <c:pt idx="767">
                  <c:v>83730</c:v>
                </c:pt>
                <c:pt idx="768">
                  <c:v>84140</c:v>
                </c:pt>
                <c:pt idx="769">
                  <c:v>84230</c:v>
                </c:pt>
                <c:pt idx="770">
                  <c:v>84600</c:v>
                </c:pt>
                <c:pt idx="771">
                  <c:v>84570</c:v>
                </c:pt>
                <c:pt idx="772">
                  <c:v>84860</c:v>
                </c:pt>
                <c:pt idx="773">
                  <c:v>85050</c:v>
                </c:pt>
                <c:pt idx="774">
                  <c:v>85260</c:v>
                </c:pt>
                <c:pt idx="775">
                  <c:v>85270</c:v>
                </c:pt>
                <c:pt idx="776">
                  <c:v>85490</c:v>
                </c:pt>
                <c:pt idx="777">
                  <c:v>85550</c:v>
                </c:pt>
                <c:pt idx="778">
                  <c:v>85640</c:v>
                </c:pt>
                <c:pt idx="779">
                  <c:v>85660</c:v>
                </c:pt>
                <c:pt idx="780">
                  <c:v>85890</c:v>
                </c:pt>
                <c:pt idx="781">
                  <c:v>86150</c:v>
                </c:pt>
                <c:pt idx="782">
                  <c:v>86250</c:v>
                </c:pt>
                <c:pt idx="783">
                  <c:v>86350</c:v>
                </c:pt>
                <c:pt idx="784">
                  <c:v>86410</c:v>
                </c:pt>
                <c:pt idx="785">
                  <c:v>86440</c:v>
                </c:pt>
                <c:pt idx="786">
                  <c:v>86930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21 août 2026 à 13:16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225 h 58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24.1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24.1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13:16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225 h 58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13:16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0.22361111111111109</v>
      </c>
      <c r="AI3" s="144">
        <f>Août_2026!BA5</f>
        <v>9.4152777777777779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322</v>
      </c>
      <c r="AI4" s="127">
        <f>$W$1450/60/24</f>
        <v>0.22361111111111109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</v>
      </c>
      <c r="E5" s="123">
        <f>MIN(B9:B1448)</f>
        <v>15.8</v>
      </c>
      <c r="F5" s="122"/>
      <c r="G5" s="121">
        <f>VLOOKUP($E5,$B$9:$R$1450,17,0)</f>
        <v>0</v>
      </c>
      <c r="H5" s="120">
        <f>MAX(B9:B1448)</f>
        <v>21.8</v>
      </c>
      <c r="I5" s="119"/>
      <c r="J5" s="118">
        <f>VLOOKUP($H5,$B$9:$R$1450,17,0)</f>
        <v>0</v>
      </c>
      <c r="K5" s="86">
        <f>MAX(G9:G1448)</f>
        <v>18.7</v>
      </c>
      <c r="L5" s="101"/>
      <c r="M5" s="117">
        <f>VLOOKUP($K5,$G$9:$R$1450,12,0)</f>
        <v>0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18.7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0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18.7</v>
      </c>
      <c r="C9" s="2">
        <v>77</v>
      </c>
      <c r="D9" s="2">
        <v>14.6</v>
      </c>
      <c r="E9" s="2">
        <v>18.7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17.899999999999999</v>
      </c>
      <c r="Q9">
        <v>18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18.7</v>
      </c>
      <c r="C10" s="2">
        <v>77</v>
      </c>
      <c r="D10" s="2">
        <v>14.6</v>
      </c>
      <c r="E10" s="2">
        <v>18.7</v>
      </c>
      <c r="F10" s="2">
        <v>0</v>
      </c>
      <c r="G10" s="2">
        <v>0</v>
      </c>
      <c r="H10" s="2">
        <v>1011.5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17.899999999999999</v>
      </c>
      <c r="Q10">
        <v>18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18.7</v>
      </c>
      <c r="C11" s="2">
        <v>77</v>
      </c>
      <c r="D11" s="2">
        <v>14.6</v>
      </c>
      <c r="E11" s="2">
        <v>18.7</v>
      </c>
      <c r="F11" s="2">
        <v>2.2000000000000002</v>
      </c>
      <c r="G11" s="2">
        <v>3.6</v>
      </c>
      <c r="H11" s="2">
        <v>1011.5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18.7</v>
      </c>
      <c r="C12" s="2">
        <v>77</v>
      </c>
      <c r="D12" s="2">
        <v>14.6</v>
      </c>
      <c r="E12" s="2">
        <v>18.7</v>
      </c>
      <c r="F12" s="2">
        <v>3.6</v>
      </c>
      <c r="G12" s="2">
        <v>4</v>
      </c>
      <c r="H12" s="2">
        <v>1011.5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18.7</v>
      </c>
      <c r="C13" s="2">
        <v>78</v>
      </c>
      <c r="D13" s="2">
        <v>14.8</v>
      </c>
      <c r="E13" s="2">
        <v>18.7</v>
      </c>
      <c r="F13" s="2">
        <v>2.5</v>
      </c>
      <c r="G13" s="2">
        <v>3.2</v>
      </c>
      <c r="H13" s="2">
        <v>1011.6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18.600000000000001</v>
      </c>
      <c r="C14" s="2">
        <v>78</v>
      </c>
      <c r="D14" s="2">
        <v>14.7</v>
      </c>
      <c r="E14" s="2">
        <v>18.600000000000001</v>
      </c>
      <c r="F14" s="2">
        <v>0</v>
      </c>
      <c r="G14" s="2">
        <v>1.8</v>
      </c>
      <c r="H14" s="2">
        <v>1011.5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18.600000000000001</v>
      </c>
      <c r="C15" s="2">
        <v>78</v>
      </c>
      <c r="D15" s="2">
        <v>14.7</v>
      </c>
      <c r="E15" s="2">
        <v>18.600000000000001</v>
      </c>
      <c r="F15" s="2">
        <v>1.8</v>
      </c>
      <c r="G15" s="2">
        <v>3.2</v>
      </c>
      <c r="H15" s="2">
        <v>1011.5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17.7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18.600000000000001</v>
      </c>
      <c r="C16" s="2">
        <v>78</v>
      </c>
      <c r="D16" s="2">
        <v>14.7</v>
      </c>
      <c r="E16" s="2">
        <v>18.600000000000001</v>
      </c>
      <c r="F16" s="2">
        <v>2.9</v>
      </c>
      <c r="G16" s="2">
        <v>4</v>
      </c>
      <c r="H16" s="2">
        <v>1011.3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17.600000000000001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18.600000000000001</v>
      </c>
      <c r="C17" s="2">
        <v>78</v>
      </c>
      <c r="D17" s="2">
        <v>14.7</v>
      </c>
      <c r="E17" s="2">
        <v>18.600000000000001</v>
      </c>
      <c r="F17" s="2">
        <v>0</v>
      </c>
      <c r="G17" s="2">
        <v>2.2000000000000002</v>
      </c>
      <c r="H17" s="2">
        <v>1011.6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17.600000000000001</v>
      </c>
      <c r="Q17">
        <v>17.7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18.600000000000001</v>
      </c>
      <c r="C18" s="2">
        <v>78</v>
      </c>
      <c r="D18" s="2">
        <v>14.7</v>
      </c>
      <c r="E18" s="2">
        <v>18.600000000000001</v>
      </c>
      <c r="F18" s="2">
        <v>0</v>
      </c>
      <c r="G18" s="2">
        <v>2.5</v>
      </c>
      <c r="H18" s="2">
        <v>1011.3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17.600000000000001</v>
      </c>
      <c r="Q18">
        <v>17.7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18.600000000000001</v>
      </c>
      <c r="C19" s="2">
        <v>78</v>
      </c>
      <c r="D19" s="2">
        <v>14.7</v>
      </c>
      <c r="E19" s="2">
        <v>18.600000000000001</v>
      </c>
      <c r="F19" s="2">
        <v>4.7</v>
      </c>
      <c r="G19" s="2">
        <v>6.1</v>
      </c>
      <c r="H19" s="2">
        <v>1011.5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17.600000000000001</v>
      </c>
      <c r="Q19">
        <v>17.7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18.600000000000001</v>
      </c>
      <c r="C20" s="2">
        <v>78</v>
      </c>
      <c r="D20" s="2">
        <v>14.7</v>
      </c>
      <c r="E20" s="2">
        <v>18.600000000000001</v>
      </c>
      <c r="F20" s="2">
        <v>0</v>
      </c>
      <c r="G20" s="2">
        <v>2.5</v>
      </c>
      <c r="H20" s="2">
        <v>1011.6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17.5</v>
      </c>
      <c r="Q20">
        <v>17.7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18.600000000000001</v>
      </c>
      <c r="C21" s="2">
        <v>78</v>
      </c>
      <c r="D21" s="2">
        <v>14.7</v>
      </c>
      <c r="E21" s="2">
        <v>18.600000000000001</v>
      </c>
      <c r="F21" s="2">
        <v>0</v>
      </c>
      <c r="G21" s="2">
        <v>0</v>
      </c>
      <c r="H21" s="2">
        <v>1011.5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17.5</v>
      </c>
      <c r="Q21">
        <v>17.7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18.600000000000001</v>
      </c>
      <c r="C22" s="2">
        <v>78</v>
      </c>
      <c r="D22" s="2">
        <v>14.7</v>
      </c>
      <c r="E22" s="2">
        <v>18.600000000000001</v>
      </c>
      <c r="F22" s="2">
        <v>2.9</v>
      </c>
      <c r="G22" s="2">
        <v>3.6</v>
      </c>
      <c r="H22" s="2">
        <v>1011.3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17.5</v>
      </c>
      <c r="Q22">
        <v>17.7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18.5</v>
      </c>
      <c r="C23" s="2">
        <v>78</v>
      </c>
      <c r="D23" s="2">
        <v>14.6</v>
      </c>
      <c r="E23" s="2">
        <v>18.5</v>
      </c>
      <c r="F23" s="2">
        <v>2.5</v>
      </c>
      <c r="G23" s="2">
        <v>4.7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17.5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18.600000000000001</v>
      </c>
      <c r="C24" s="2">
        <v>78</v>
      </c>
      <c r="D24" s="2">
        <v>14.7</v>
      </c>
      <c r="E24" s="2">
        <v>18.600000000000001</v>
      </c>
      <c r="F24" s="2">
        <v>3.2</v>
      </c>
      <c r="G24" s="2">
        <v>5</v>
      </c>
      <c r="H24" s="2">
        <v>1011.5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17.5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18.600000000000001</v>
      </c>
      <c r="C25" s="2">
        <v>78</v>
      </c>
      <c r="D25" s="2">
        <v>14.7</v>
      </c>
      <c r="E25" s="2">
        <v>18.600000000000001</v>
      </c>
      <c r="F25" s="2">
        <v>1.8</v>
      </c>
      <c r="G25" s="2">
        <v>2.5</v>
      </c>
      <c r="H25" s="2">
        <v>1011.4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18.600000000000001</v>
      </c>
      <c r="C26" s="2">
        <v>78</v>
      </c>
      <c r="D26" s="2">
        <v>14.7</v>
      </c>
      <c r="E26" s="2">
        <v>18.600000000000001</v>
      </c>
      <c r="F26" s="2">
        <v>0</v>
      </c>
      <c r="G26" s="2">
        <v>3.2</v>
      </c>
      <c r="H26" s="2">
        <v>1011.4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17.399999999999999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18.5</v>
      </c>
      <c r="C27" s="2">
        <v>78</v>
      </c>
      <c r="D27" s="2">
        <v>14.6</v>
      </c>
      <c r="E27" s="2">
        <v>18.5</v>
      </c>
      <c r="F27" s="2">
        <v>0</v>
      </c>
      <c r="G27" s="2">
        <v>4</v>
      </c>
      <c r="H27" s="2">
        <v>1011.6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17.399999999999999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18.5</v>
      </c>
      <c r="C28" s="2">
        <v>78</v>
      </c>
      <c r="D28" s="2">
        <v>14.6</v>
      </c>
      <c r="E28" s="2">
        <v>18.5</v>
      </c>
      <c r="F28" s="2">
        <v>3.6</v>
      </c>
      <c r="G28" s="2">
        <v>3.6</v>
      </c>
      <c r="H28" s="2">
        <v>1011.6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17.399999999999999</v>
      </c>
      <c r="Q28">
        <v>17.5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18.5</v>
      </c>
      <c r="C29" s="2">
        <v>78</v>
      </c>
      <c r="D29" s="2">
        <v>14.6</v>
      </c>
      <c r="E29" s="2">
        <v>18.5</v>
      </c>
      <c r="F29" s="2">
        <v>1.8</v>
      </c>
      <c r="G29" s="2">
        <v>2.9</v>
      </c>
      <c r="H29" s="2">
        <v>1011.5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17.399999999999999</v>
      </c>
      <c r="Q29">
        <v>17.5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18.5</v>
      </c>
      <c r="C30" s="2">
        <v>78</v>
      </c>
      <c r="D30" s="2">
        <v>14.6</v>
      </c>
      <c r="E30" s="2">
        <v>18.5</v>
      </c>
      <c r="F30" s="2">
        <v>0</v>
      </c>
      <c r="G30" s="2">
        <v>2.9</v>
      </c>
      <c r="H30" s="2">
        <v>1011.5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18.5</v>
      </c>
      <c r="C31" s="2">
        <v>78</v>
      </c>
      <c r="D31" s="2">
        <v>14.6</v>
      </c>
      <c r="E31" s="2">
        <v>18.5</v>
      </c>
      <c r="F31" s="2">
        <v>2.9</v>
      </c>
      <c r="G31" s="2">
        <v>4.7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17.3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18.5</v>
      </c>
      <c r="C32" s="2">
        <v>78</v>
      </c>
      <c r="D32" s="2">
        <v>14.6</v>
      </c>
      <c r="E32" s="2">
        <v>18.5</v>
      </c>
      <c r="F32" s="2">
        <v>1.8</v>
      </c>
      <c r="G32" s="2">
        <v>3.2</v>
      </c>
      <c r="H32" s="2">
        <v>1011.2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17.3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18.399999999999999</v>
      </c>
      <c r="C33" s="2">
        <v>78</v>
      </c>
      <c r="D33" s="2">
        <v>14.5</v>
      </c>
      <c r="E33" s="2">
        <v>18.399999999999999</v>
      </c>
      <c r="F33" s="2">
        <v>2.2000000000000002</v>
      </c>
      <c r="G33" s="2">
        <v>3.2</v>
      </c>
      <c r="H33" s="2">
        <v>1011.4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18.399999999999999</v>
      </c>
      <c r="C34" s="2">
        <v>78</v>
      </c>
      <c r="D34" s="2">
        <v>14.5</v>
      </c>
      <c r="E34" s="2">
        <v>18.399999999999999</v>
      </c>
      <c r="F34" s="2">
        <v>0</v>
      </c>
      <c r="G34" s="2">
        <v>2.9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18.399999999999999</v>
      </c>
      <c r="C35" s="2">
        <v>78</v>
      </c>
      <c r="D35" s="2">
        <v>14.5</v>
      </c>
      <c r="E35" s="2">
        <v>18.399999999999999</v>
      </c>
      <c r="F35" s="2">
        <v>1.8</v>
      </c>
      <c r="G35" s="2">
        <v>2.9</v>
      </c>
      <c r="H35" s="2">
        <v>1011.6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17.3</v>
      </c>
      <c r="Q35">
        <v>17.399999999999999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18.399999999999999</v>
      </c>
      <c r="C36" s="2">
        <v>78</v>
      </c>
      <c r="D36" s="2">
        <v>14.5</v>
      </c>
      <c r="E36" s="2">
        <v>18.399999999999999</v>
      </c>
      <c r="F36" s="2">
        <v>0</v>
      </c>
      <c r="G36" s="2">
        <v>0</v>
      </c>
      <c r="H36" s="2">
        <v>1011.4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17.3</v>
      </c>
      <c r="Q36">
        <v>17.399999999999999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18.399999999999999</v>
      </c>
      <c r="C37" s="2">
        <v>78</v>
      </c>
      <c r="D37" s="2">
        <v>14.5</v>
      </c>
      <c r="E37" s="2">
        <v>18.399999999999999</v>
      </c>
      <c r="F37" s="2">
        <v>5.4</v>
      </c>
      <c r="G37" s="2">
        <v>5.4</v>
      </c>
      <c r="H37" s="2">
        <v>1011.5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17.3</v>
      </c>
      <c r="Q37">
        <v>17.399999999999999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18.399999999999999</v>
      </c>
      <c r="C38" s="2">
        <v>78</v>
      </c>
      <c r="D38" s="2">
        <v>14.5</v>
      </c>
      <c r="E38" s="2">
        <v>18.399999999999999</v>
      </c>
      <c r="F38" s="2">
        <v>3.6</v>
      </c>
      <c r="G38" s="2">
        <v>6.5</v>
      </c>
      <c r="H38" s="2">
        <v>1011.6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17.2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18.399999999999999</v>
      </c>
      <c r="C39" s="2">
        <v>78</v>
      </c>
      <c r="D39" s="2">
        <v>14.5</v>
      </c>
      <c r="E39" s="2">
        <v>18.399999999999999</v>
      </c>
      <c r="F39" s="2">
        <v>5</v>
      </c>
      <c r="G39" s="2">
        <v>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17.2</v>
      </c>
      <c r="Q39">
        <v>17.399999999999999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18.399999999999999</v>
      </c>
      <c r="C40" s="2">
        <v>78</v>
      </c>
      <c r="D40" s="2">
        <v>14.5</v>
      </c>
      <c r="E40" s="2">
        <v>18.399999999999999</v>
      </c>
      <c r="F40" s="2">
        <v>2.9</v>
      </c>
      <c r="G40" s="2">
        <v>4</v>
      </c>
      <c r="H40" s="2">
        <v>1011.4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17.2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18.399999999999999</v>
      </c>
      <c r="C41" s="2">
        <v>78</v>
      </c>
      <c r="D41" s="2">
        <v>14.5</v>
      </c>
      <c r="E41" s="2">
        <v>18.399999999999999</v>
      </c>
      <c r="F41" s="2">
        <v>5</v>
      </c>
      <c r="G41" s="2">
        <v>5.4</v>
      </c>
      <c r="H41" s="2">
        <v>1011.4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17.2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18.399999999999999</v>
      </c>
      <c r="C42" s="2">
        <v>77</v>
      </c>
      <c r="D42" s="2">
        <v>14.3</v>
      </c>
      <c r="E42" s="2">
        <v>18.399999999999999</v>
      </c>
      <c r="F42" s="2">
        <v>2.9</v>
      </c>
      <c r="G42" s="2">
        <v>3.6</v>
      </c>
      <c r="H42" s="2">
        <v>1011.6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17.2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18.399999999999999</v>
      </c>
      <c r="C43" s="2">
        <v>77</v>
      </c>
      <c r="D43" s="2">
        <v>14.3</v>
      </c>
      <c r="E43" s="2">
        <v>18.399999999999999</v>
      </c>
      <c r="F43" s="2">
        <v>0</v>
      </c>
      <c r="G43" s="2">
        <v>1.8</v>
      </c>
      <c r="H43" s="2">
        <v>1011.4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17.2</v>
      </c>
      <c r="Q43">
        <v>17.3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18.399999999999999</v>
      </c>
      <c r="C44" s="2">
        <v>77</v>
      </c>
      <c r="D44" s="2">
        <v>14.3</v>
      </c>
      <c r="E44" s="2">
        <v>18.399999999999999</v>
      </c>
      <c r="F44" s="2">
        <v>2.5</v>
      </c>
      <c r="G44" s="2">
        <v>4.7</v>
      </c>
      <c r="H44" s="2">
        <v>1011.5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17.2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18.399999999999999</v>
      </c>
      <c r="C45" s="2">
        <v>77</v>
      </c>
      <c r="D45" s="2">
        <v>14.3</v>
      </c>
      <c r="E45" s="2">
        <v>18.399999999999999</v>
      </c>
      <c r="F45" s="2">
        <v>2.2000000000000002</v>
      </c>
      <c r="G45" s="2">
        <v>4.3</v>
      </c>
      <c r="H45" s="2">
        <v>1011.6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17.2</v>
      </c>
      <c r="Q45">
        <v>17.3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18.399999999999999</v>
      </c>
      <c r="C46" s="2">
        <v>77</v>
      </c>
      <c r="D46" s="2">
        <v>14.3</v>
      </c>
      <c r="E46" s="2">
        <v>18.399999999999999</v>
      </c>
      <c r="F46" s="2">
        <v>0</v>
      </c>
      <c r="G46" s="2">
        <v>3.6</v>
      </c>
      <c r="H46" s="2">
        <v>1011.5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18.399999999999999</v>
      </c>
      <c r="C47" s="2">
        <v>77</v>
      </c>
      <c r="D47" s="2">
        <v>14.3</v>
      </c>
      <c r="E47" s="2">
        <v>18.399999999999999</v>
      </c>
      <c r="F47" s="2">
        <v>1.8</v>
      </c>
      <c r="G47" s="2">
        <v>2.5</v>
      </c>
      <c r="H47" s="2">
        <v>1011.5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18.3</v>
      </c>
      <c r="C48" s="2">
        <v>77</v>
      </c>
      <c r="D48" s="2">
        <v>14.2</v>
      </c>
      <c r="E48" s="2">
        <v>18.3</v>
      </c>
      <c r="F48" s="2">
        <v>2.2000000000000002</v>
      </c>
      <c r="G48" s="2">
        <v>5.4</v>
      </c>
      <c r="H48" s="2">
        <v>1011.5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18.3</v>
      </c>
      <c r="C49" s="2">
        <v>77</v>
      </c>
      <c r="D49" s="2">
        <v>14.2</v>
      </c>
      <c r="E49" s="2">
        <v>18.3</v>
      </c>
      <c r="F49" s="2">
        <v>4.7</v>
      </c>
      <c r="G49" s="2">
        <v>6.5</v>
      </c>
      <c r="H49" s="2">
        <v>1011.5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17.2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18.399999999999999</v>
      </c>
      <c r="C50" s="2">
        <v>77</v>
      </c>
      <c r="D50" s="2">
        <v>14.3</v>
      </c>
      <c r="E50" s="2">
        <v>18.399999999999999</v>
      </c>
      <c r="F50" s="2">
        <v>2.5</v>
      </c>
      <c r="G50" s="2">
        <v>4.7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17.100000000000001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18.399999999999999</v>
      </c>
      <c r="C51" s="2">
        <v>77</v>
      </c>
      <c r="D51" s="2">
        <v>14.3</v>
      </c>
      <c r="E51" s="2">
        <v>18.399999999999999</v>
      </c>
      <c r="F51" s="2">
        <v>0</v>
      </c>
      <c r="G51" s="2">
        <v>1.8</v>
      </c>
      <c r="H51" s="2">
        <v>1011.6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</v>
      </c>
      <c r="C52" s="2">
        <v>77</v>
      </c>
      <c r="D52" s="2">
        <v>14.2</v>
      </c>
      <c r="E52" s="2">
        <v>18.3</v>
      </c>
      <c r="F52" s="2">
        <v>0</v>
      </c>
      <c r="G52" s="2">
        <v>2.2000000000000002</v>
      </c>
      <c r="H52" s="2">
        <v>1011.4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</v>
      </c>
      <c r="C53" s="2">
        <v>77</v>
      </c>
      <c r="D53" s="2">
        <v>14.2</v>
      </c>
      <c r="E53" s="2">
        <v>18.3</v>
      </c>
      <c r="F53" s="2">
        <v>0</v>
      </c>
      <c r="G53" s="2">
        <v>0</v>
      </c>
      <c r="H53" s="2">
        <v>1011.5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</v>
      </c>
      <c r="C54" s="2">
        <v>77</v>
      </c>
      <c r="D54" s="2">
        <v>14.2</v>
      </c>
      <c r="E54" s="2">
        <v>18.3</v>
      </c>
      <c r="F54" s="2">
        <v>0</v>
      </c>
      <c r="G54" s="2">
        <v>1.8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18.3</v>
      </c>
      <c r="C55" s="2">
        <v>78</v>
      </c>
      <c r="D55" s="2">
        <v>14.4</v>
      </c>
      <c r="E55" s="2">
        <v>18.3</v>
      </c>
      <c r="F55" s="2">
        <v>4.3</v>
      </c>
      <c r="G55" s="2">
        <v>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17.100000000000001</v>
      </c>
      <c r="Q55">
        <v>17.2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18.3</v>
      </c>
      <c r="C56" s="2">
        <v>77</v>
      </c>
      <c r="D56" s="2">
        <v>14.2</v>
      </c>
      <c r="E56" s="2">
        <v>18.3</v>
      </c>
      <c r="F56" s="2">
        <v>2.5</v>
      </c>
      <c r="G56" s="2">
        <v>3.2</v>
      </c>
      <c r="H56" s="2">
        <v>1011.6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17.100000000000001</v>
      </c>
      <c r="Q56">
        <v>17.2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18.3</v>
      </c>
      <c r="C57" s="2">
        <v>77</v>
      </c>
      <c r="D57" s="2">
        <v>14.2</v>
      </c>
      <c r="E57" s="2">
        <v>18.3</v>
      </c>
      <c r="F57" s="2">
        <v>0</v>
      </c>
      <c r="G57" s="2">
        <v>3.2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17.100000000000001</v>
      </c>
      <c r="Q57">
        <v>17.2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18.3</v>
      </c>
      <c r="C58" s="2">
        <v>77</v>
      </c>
      <c r="D58" s="2">
        <v>14.2</v>
      </c>
      <c r="E58" s="2">
        <v>18.3</v>
      </c>
      <c r="F58" s="2">
        <v>0</v>
      </c>
      <c r="G58" s="2">
        <v>0</v>
      </c>
      <c r="H58" s="2">
        <v>1011.5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17.100000000000001</v>
      </c>
      <c r="Q58">
        <v>17.2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18.3</v>
      </c>
      <c r="C59" s="2">
        <v>77</v>
      </c>
      <c r="D59" s="2">
        <v>14.2</v>
      </c>
      <c r="E59" s="2">
        <v>18.3</v>
      </c>
      <c r="F59" s="2">
        <v>2.5</v>
      </c>
      <c r="G59" s="2">
        <v>5</v>
      </c>
      <c r="H59" s="2">
        <v>1011.4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</v>
      </c>
      <c r="Q59">
        <v>17.2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18.3</v>
      </c>
      <c r="C60" s="2">
        <v>77</v>
      </c>
      <c r="D60" s="2">
        <v>14.2</v>
      </c>
      <c r="E60" s="2">
        <v>18.3</v>
      </c>
      <c r="F60" s="2">
        <v>0</v>
      </c>
      <c r="G60" s="2">
        <v>0</v>
      </c>
      <c r="H60" s="2">
        <v>1011.7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17.100000000000001</v>
      </c>
      <c r="Q60">
        <v>17.100000000000001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18.3</v>
      </c>
      <c r="C61" s="2">
        <v>78</v>
      </c>
      <c r="D61" s="2">
        <v>14.4</v>
      </c>
      <c r="E61" s="2">
        <v>18.3</v>
      </c>
      <c r="F61" s="2">
        <v>0</v>
      </c>
      <c r="G61" s="2">
        <v>1.8</v>
      </c>
      <c r="H61" s="2">
        <v>1011.6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</v>
      </c>
      <c r="Q61">
        <v>17.2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18.3</v>
      </c>
      <c r="C62" s="2">
        <v>78</v>
      </c>
      <c r="D62" s="2">
        <v>14.4</v>
      </c>
      <c r="E62" s="2">
        <v>18.3</v>
      </c>
      <c r="F62" s="2">
        <v>2.2000000000000002</v>
      </c>
      <c r="G62" s="2">
        <v>2.9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</v>
      </c>
      <c r="Q62">
        <v>17.100000000000001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18.3</v>
      </c>
      <c r="C63" s="2">
        <v>78</v>
      </c>
      <c r="D63" s="2">
        <v>14.4</v>
      </c>
      <c r="E63" s="2">
        <v>18.3</v>
      </c>
      <c r="F63" s="2">
        <v>2.2000000000000002</v>
      </c>
      <c r="G63" s="2">
        <v>5</v>
      </c>
      <c r="H63" s="2">
        <v>1011.6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</v>
      </c>
      <c r="Q63">
        <v>17.100000000000001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18.3</v>
      </c>
      <c r="C64" s="2">
        <v>77</v>
      </c>
      <c r="D64" s="2">
        <v>14.2</v>
      </c>
      <c r="E64" s="2">
        <v>18.3</v>
      </c>
      <c r="F64" s="2">
        <v>2.2000000000000002</v>
      </c>
      <c r="G64" s="2">
        <v>3.2</v>
      </c>
      <c r="H64" s="2">
        <v>1011.7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</v>
      </c>
      <c r="Q64">
        <v>17.100000000000001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18.3</v>
      </c>
      <c r="C65" s="2">
        <v>77</v>
      </c>
      <c r="D65" s="2">
        <v>14.2</v>
      </c>
      <c r="E65" s="2">
        <v>18.3</v>
      </c>
      <c r="F65" s="2">
        <v>1.8</v>
      </c>
      <c r="G65" s="2">
        <v>3.6</v>
      </c>
      <c r="H65" s="2">
        <v>1011.7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</v>
      </c>
      <c r="Q65">
        <v>17.100000000000001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18.3</v>
      </c>
      <c r="C66" s="2">
        <v>77</v>
      </c>
      <c r="D66" s="2">
        <v>14.2</v>
      </c>
      <c r="E66" s="2">
        <v>18.3</v>
      </c>
      <c r="F66" s="2">
        <v>2.2000000000000002</v>
      </c>
      <c r="G66" s="2">
        <v>2.5</v>
      </c>
      <c r="H66" s="2">
        <v>1011.6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</v>
      </c>
      <c r="Q66">
        <v>17.100000000000001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18.3</v>
      </c>
      <c r="C67" s="2">
        <v>77</v>
      </c>
      <c r="D67" s="2">
        <v>14.2</v>
      </c>
      <c r="E67" s="2">
        <v>18.3</v>
      </c>
      <c r="F67" s="2">
        <v>0</v>
      </c>
      <c r="G67" s="2">
        <v>2.5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</v>
      </c>
      <c r="Q67">
        <v>17.100000000000001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18.3</v>
      </c>
      <c r="C68" s="2">
        <v>77</v>
      </c>
      <c r="D68" s="2">
        <v>14.2</v>
      </c>
      <c r="E68" s="2">
        <v>18.3</v>
      </c>
      <c r="F68" s="2">
        <v>0</v>
      </c>
      <c r="G68" s="2">
        <v>5</v>
      </c>
      <c r="H68" s="2">
        <v>1011.7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</v>
      </c>
      <c r="Q68">
        <v>17.100000000000001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18.3</v>
      </c>
      <c r="C69" s="2">
        <v>77</v>
      </c>
      <c r="D69" s="2">
        <v>14.2</v>
      </c>
      <c r="E69" s="2">
        <v>18.3</v>
      </c>
      <c r="F69" s="2">
        <v>1.8</v>
      </c>
      <c r="G69" s="2">
        <v>2.5</v>
      </c>
      <c r="H69" s="2">
        <v>1011.7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</v>
      </c>
      <c r="Q69">
        <v>17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18.3</v>
      </c>
      <c r="C70" s="2">
        <v>77</v>
      </c>
      <c r="D70" s="2">
        <v>14.2</v>
      </c>
      <c r="E70" s="2">
        <v>18.3</v>
      </c>
      <c r="F70" s="2">
        <v>2.5</v>
      </c>
      <c r="G70" s="2">
        <v>3.6</v>
      </c>
      <c r="H70" s="2">
        <v>1011.4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</v>
      </c>
      <c r="Q70">
        <v>17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18.3</v>
      </c>
      <c r="C71" s="2">
        <v>77</v>
      </c>
      <c r="D71" s="2">
        <v>14.2</v>
      </c>
      <c r="E71" s="2">
        <v>18.3</v>
      </c>
      <c r="F71" s="2">
        <v>5.4</v>
      </c>
      <c r="G71" s="2">
        <v>7.2</v>
      </c>
      <c r="H71" s="2">
        <v>1011.8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</v>
      </c>
      <c r="Q71">
        <v>17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18.3</v>
      </c>
      <c r="C72" s="2">
        <v>77</v>
      </c>
      <c r="D72" s="2">
        <v>14.2</v>
      </c>
      <c r="E72" s="2">
        <v>18.3</v>
      </c>
      <c r="F72" s="2">
        <v>3.6</v>
      </c>
      <c r="G72" s="2">
        <v>3.6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</v>
      </c>
      <c r="Q72">
        <v>17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18.3</v>
      </c>
      <c r="C73" s="2">
        <v>77</v>
      </c>
      <c r="D73" s="2">
        <v>14.2</v>
      </c>
      <c r="E73" s="2">
        <v>18.3</v>
      </c>
      <c r="F73" s="2">
        <v>2.5</v>
      </c>
      <c r="G73" s="2">
        <v>4</v>
      </c>
      <c r="H73" s="2">
        <v>1011.7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</v>
      </c>
      <c r="Q73">
        <v>17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18.3</v>
      </c>
      <c r="C74" s="2">
        <v>76</v>
      </c>
      <c r="D74" s="2">
        <v>14</v>
      </c>
      <c r="E74" s="2">
        <v>18.3</v>
      </c>
      <c r="F74" s="2">
        <v>1.8</v>
      </c>
      <c r="G74" s="2">
        <v>5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</v>
      </c>
      <c r="Q74">
        <v>17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18.3</v>
      </c>
      <c r="C75" s="2">
        <v>76</v>
      </c>
      <c r="D75" s="2">
        <v>14</v>
      </c>
      <c r="E75" s="2">
        <v>18.3</v>
      </c>
      <c r="F75" s="2">
        <v>1.8</v>
      </c>
      <c r="G75" s="2">
        <v>3.2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</v>
      </c>
      <c r="Q75">
        <v>17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18.3</v>
      </c>
      <c r="C76" s="2">
        <v>76</v>
      </c>
      <c r="D76" s="2">
        <v>14</v>
      </c>
      <c r="E76" s="2">
        <v>18.3</v>
      </c>
      <c r="F76" s="2">
        <v>0</v>
      </c>
      <c r="G76" s="2">
        <v>1.8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16.899999999999999</v>
      </c>
      <c r="Q76">
        <v>17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18.3</v>
      </c>
      <c r="C77" s="2">
        <v>76</v>
      </c>
      <c r="D77" s="2">
        <v>14</v>
      </c>
      <c r="E77" s="2">
        <v>18.3</v>
      </c>
      <c r="F77" s="2">
        <v>0</v>
      </c>
      <c r="G77" s="2">
        <v>0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</v>
      </c>
      <c r="Q77">
        <v>17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1.8</v>
      </c>
      <c r="G78" s="2">
        <v>2.5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16.899999999999999</v>
      </c>
      <c r="Q78">
        <v>16.899999999999999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2.2000000000000002</v>
      </c>
      <c r="G79" s="2">
        <v>2.9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16.899999999999999</v>
      </c>
      <c r="Q79">
        <v>16.899999999999999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2.9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16.899999999999999</v>
      </c>
      <c r="Q80">
        <v>16.899999999999999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18.2</v>
      </c>
      <c r="C81" s="2">
        <v>77</v>
      </c>
      <c r="D81" s="2">
        <v>14.1</v>
      </c>
      <c r="E81" s="2">
        <v>18.2</v>
      </c>
      <c r="F81" s="2">
        <v>2.2000000000000002</v>
      </c>
      <c r="G81" s="2">
        <v>2.5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16.899999999999999</v>
      </c>
      <c r="Q81">
        <v>16.899999999999999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18.2</v>
      </c>
      <c r="C82" s="2">
        <v>77</v>
      </c>
      <c r="D82" s="2">
        <v>14.1</v>
      </c>
      <c r="E82" s="2">
        <v>18.2</v>
      </c>
      <c r="F82" s="2">
        <v>0</v>
      </c>
      <c r="G82" s="2">
        <v>2.9</v>
      </c>
      <c r="H82" s="2">
        <v>1011.4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16.899999999999999</v>
      </c>
      <c r="Q82">
        <v>16.899999999999999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18.100000000000001</v>
      </c>
      <c r="C83" s="2">
        <v>77</v>
      </c>
      <c r="D83" s="2">
        <v>14</v>
      </c>
      <c r="E83" s="2">
        <v>18.100000000000001</v>
      </c>
      <c r="F83" s="2">
        <v>2.2000000000000002</v>
      </c>
      <c r="G83" s="2">
        <v>2.5</v>
      </c>
      <c r="H83" s="2">
        <v>1011.6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16.8</v>
      </c>
      <c r="Q83">
        <v>16.899999999999999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18.100000000000001</v>
      </c>
      <c r="C84" s="2">
        <v>77</v>
      </c>
      <c r="D84" s="2">
        <v>14</v>
      </c>
      <c r="E84" s="2">
        <v>18.100000000000001</v>
      </c>
      <c r="F84" s="2">
        <v>2.2000000000000002</v>
      </c>
      <c r="G84" s="2">
        <v>2.2000000000000002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16.8</v>
      </c>
      <c r="Q84">
        <v>16.899999999999999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18.100000000000001</v>
      </c>
      <c r="C85" s="2">
        <v>77</v>
      </c>
      <c r="D85" s="2">
        <v>14</v>
      </c>
      <c r="E85" s="2">
        <v>18.100000000000001</v>
      </c>
      <c r="F85" s="2">
        <v>3.6</v>
      </c>
      <c r="G85" s="2">
        <v>3.6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16.8</v>
      </c>
      <c r="Q85">
        <v>16.899999999999999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18.2</v>
      </c>
      <c r="C86" s="2">
        <v>77</v>
      </c>
      <c r="D86" s="2">
        <v>14.1</v>
      </c>
      <c r="E86" s="2">
        <v>18.2</v>
      </c>
      <c r="F86" s="2">
        <v>0</v>
      </c>
      <c r="G86" s="2">
        <v>2.5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16.8</v>
      </c>
      <c r="Q86">
        <v>16.899999999999999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18.2</v>
      </c>
      <c r="C87" s="2">
        <v>77</v>
      </c>
      <c r="D87" s="2">
        <v>14.1</v>
      </c>
      <c r="E87" s="2">
        <v>18.2</v>
      </c>
      <c r="F87" s="2">
        <v>1.8</v>
      </c>
      <c r="G87" s="2">
        <v>2.9</v>
      </c>
      <c r="H87" s="2">
        <v>1011.7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16.8</v>
      </c>
      <c r="Q87">
        <v>16.8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18.100000000000001</v>
      </c>
      <c r="C88" s="2">
        <v>76</v>
      </c>
      <c r="D88" s="2">
        <v>13.8</v>
      </c>
      <c r="E88" s="2">
        <v>18.100000000000001</v>
      </c>
      <c r="F88" s="2">
        <v>4</v>
      </c>
      <c r="G88" s="2">
        <v>4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16.7</v>
      </c>
      <c r="Q88">
        <v>16.8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18.2</v>
      </c>
      <c r="C89" s="2">
        <v>76</v>
      </c>
      <c r="D89" s="2">
        <v>13.9</v>
      </c>
      <c r="E89" s="2">
        <v>18.2</v>
      </c>
      <c r="F89" s="2">
        <v>2.5</v>
      </c>
      <c r="G89" s="2">
        <v>5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16.8</v>
      </c>
      <c r="Q89">
        <v>16.8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3.6</v>
      </c>
      <c r="G90" s="2">
        <v>3.6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16.8</v>
      </c>
      <c r="Q90">
        <v>16.8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1.8</v>
      </c>
      <c r="G91" s="2">
        <v>3.6</v>
      </c>
      <c r="H91" s="2">
        <v>1011.6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16.8</v>
      </c>
      <c r="Q91">
        <v>16.8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18.3</v>
      </c>
      <c r="C92" s="2">
        <v>76</v>
      </c>
      <c r="D92" s="2">
        <v>14</v>
      </c>
      <c r="E92" s="2">
        <v>18.3</v>
      </c>
      <c r="F92" s="2">
        <v>4.7</v>
      </c>
      <c r="G92" s="2">
        <v>4.7</v>
      </c>
      <c r="H92" s="2">
        <v>1011.6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16.8</v>
      </c>
      <c r="Q92">
        <v>16.8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18.3</v>
      </c>
      <c r="C93" s="2">
        <v>75</v>
      </c>
      <c r="D93" s="2">
        <v>13.8</v>
      </c>
      <c r="E93" s="2">
        <v>18.3</v>
      </c>
      <c r="F93" s="2">
        <v>0</v>
      </c>
      <c r="G93" s="2">
        <v>2.5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16.8</v>
      </c>
      <c r="Q93">
        <v>16.8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2.9</v>
      </c>
      <c r="G94" s="2">
        <v>3.2</v>
      </c>
      <c r="H94" s="2">
        <v>1011.5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16.8</v>
      </c>
      <c r="Q94">
        <v>16.8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18.3</v>
      </c>
      <c r="C95" s="2">
        <v>75</v>
      </c>
      <c r="D95" s="2">
        <v>13.8</v>
      </c>
      <c r="E95" s="2">
        <v>18.3</v>
      </c>
      <c r="F95" s="2">
        <v>6.1</v>
      </c>
      <c r="G95" s="2">
        <v>8.3000000000000007</v>
      </c>
      <c r="H95" s="2">
        <v>1011.7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16.8</v>
      </c>
      <c r="Q95">
        <v>16.8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18.3</v>
      </c>
      <c r="C96" s="2">
        <v>75</v>
      </c>
      <c r="D96" s="2">
        <v>13.8</v>
      </c>
      <c r="E96" s="2">
        <v>18.3</v>
      </c>
      <c r="F96" s="2">
        <v>4.7</v>
      </c>
      <c r="G96" s="2">
        <v>4.7</v>
      </c>
      <c r="H96" s="2">
        <v>1011.6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16.8</v>
      </c>
      <c r="Q96">
        <v>16.8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18.3</v>
      </c>
      <c r="C97" s="2">
        <v>75</v>
      </c>
      <c r="D97" s="2">
        <v>13.8</v>
      </c>
      <c r="E97" s="2">
        <v>18.3</v>
      </c>
      <c r="F97" s="2">
        <v>1.8</v>
      </c>
      <c r="G97" s="2">
        <v>2.5</v>
      </c>
      <c r="H97" s="2">
        <v>1011.8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16.8</v>
      </c>
      <c r="Q97">
        <v>16.8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18.3</v>
      </c>
      <c r="C98" s="2">
        <v>75</v>
      </c>
      <c r="D98" s="2">
        <v>13.8</v>
      </c>
      <c r="E98" s="2">
        <v>18.3</v>
      </c>
      <c r="F98" s="2">
        <v>1.8</v>
      </c>
      <c r="G98" s="2">
        <v>2.5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16.899999999999999</v>
      </c>
      <c r="Q98">
        <v>16.8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18.3</v>
      </c>
      <c r="C99" s="2">
        <v>75</v>
      </c>
      <c r="D99" s="2">
        <v>13.8</v>
      </c>
      <c r="E99" s="2">
        <v>18.3</v>
      </c>
      <c r="F99" s="2">
        <v>5</v>
      </c>
      <c r="G99" s="2">
        <v>6.5</v>
      </c>
      <c r="H99" s="2">
        <v>1011.6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16.899999999999999</v>
      </c>
      <c r="Q99">
        <v>16.8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18.3</v>
      </c>
      <c r="C100" s="2">
        <v>75</v>
      </c>
      <c r="D100" s="2">
        <v>13.8</v>
      </c>
      <c r="E100" s="2">
        <v>18.3</v>
      </c>
      <c r="F100" s="2">
        <v>1.8</v>
      </c>
      <c r="G100" s="2">
        <v>2.5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16.899999999999999</v>
      </c>
      <c r="Q100">
        <v>16.8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18.3</v>
      </c>
      <c r="C101" s="2">
        <v>75</v>
      </c>
      <c r="D101" s="2">
        <v>13.8</v>
      </c>
      <c r="E101" s="2">
        <v>18.3</v>
      </c>
      <c r="F101" s="2">
        <v>1.8</v>
      </c>
      <c r="G101" s="2">
        <v>1.8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16.899999999999999</v>
      </c>
      <c r="Q101">
        <v>16.8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18.3</v>
      </c>
      <c r="C102" s="2">
        <v>75</v>
      </c>
      <c r="D102" s="2">
        <v>13.8</v>
      </c>
      <c r="E102" s="2">
        <v>18.3</v>
      </c>
      <c r="F102" s="2">
        <v>0</v>
      </c>
      <c r="G102" s="2">
        <v>2.5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16.899999999999999</v>
      </c>
      <c r="Q102">
        <v>16.8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18.3</v>
      </c>
      <c r="C103" s="2">
        <v>75</v>
      </c>
      <c r="D103" s="2">
        <v>13.8</v>
      </c>
      <c r="E103" s="2">
        <v>18.3</v>
      </c>
      <c r="F103" s="2">
        <v>2.9</v>
      </c>
      <c r="G103" s="2">
        <v>2.9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16.899999999999999</v>
      </c>
      <c r="Q103">
        <v>16.8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18.3</v>
      </c>
      <c r="C104" s="2">
        <v>75</v>
      </c>
      <c r="D104" s="2">
        <v>13.8</v>
      </c>
      <c r="E104" s="2">
        <v>18.3</v>
      </c>
      <c r="F104" s="2">
        <v>1.8</v>
      </c>
      <c r="G104" s="2">
        <v>2.5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16.899999999999999</v>
      </c>
      <c r="Q104">
        <v>16.8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18.3</v>
      </c>
      <c r="C105" s="2">
        <v>75</v>
      </c>
      <c r="D105" s="2">
        <v>13.8</v>
      </c>
      <c r="E105" s="2">
        <v>18.3</v>
      </c>
      <c r="F105" s="2">
        <v>0</v>
      </c>
      <c r="G105" s="2">
        <v>2.9</v>
      </c>
      <c r="H105" s="2">
        <v>1011.8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16.899999999999999</v>
      </c>
      <c r="Q105">
        <v>16.8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18.3</v>
      </c>
      <c r="C106" s="2">
        <v>75</v>
      </c>
      <c r="D106" s="2">
        <v>13.8</v>
      </c>
      <c r="E106" s="2">
        <v>18.3</v>
      </c>
      <c r="F106" s="2">
        <v>0</v>
      </c>
      <c r="G106" s="2">
        <v>2.2000000000000002</v>
      </c>
      <c r="H106" s="2">
        <v>1011.6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16.899999999999999</v>
      </c>
      <c r="Q106">
        <v>16.8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2.9</v>
      </c>
      <c r="H107" s="2">
        <v>1011.7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16.899999999999999</v>
      </c>
      <c r="Q107">
        <v>16.8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1.8</v>
      </c>
      <c r="G108" s="2">
        <v>2.5</v>
      </c>
      <c r="H108" s="2">
        <v>1011.9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16.899999999999999</v>
      </c>
      <c r="Q108">
        <v>16.8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2.2000000000000002</v>
      </c>
      <c r="G109" s="2">
        <v>2.2000000000000002</v>
      </c>
      <c r="H109" s="2">
        <v>1011.8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16.899999999999999</v>
      </c>
      <c r="Q109">
        <v>16.8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18.2</v>
      </c>
      <c r="C110" s="2">
        <v>76</v>
      </c>
      <c r="D110" s="2">
        <v>13.9</v>
      </c>
      <c r="E110" s="2">
        <v>18.2</v>
      </c>
      <c r="F110" s="2">
        <v>2.5</v>
      </c>
      <c r="G110" s="2">
        <v>4</v>
      </c>
      <c r="H110" s="2">
        <v>1011.7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16.899999999999999</v>
      </c>
      <c r="Q110">
        <v>16.8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2.2000000000000002</v>
      </c>
      <c r="G111" s="2">
        <v>2.5</v>
      </c>
      <c r="H111" s="2">
        <v>1011.7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16.899999999999999</v>
      </c>
      <c r="Q111">
        <v>16.8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2.9</v>
      </c>
      <c r="G112" s="2">
        <v>2.9</v>
      </c>
      <c r="H112" s="2">
        <v>1011.6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16.899999999999999</v>
      </c>
      <c r="Q112">
        <v>16.8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1.8</v>
      </c>
      <c r="G113" s="2">
        <v>6.1</v>
      </c>
      <c r="H113" s="2">
        <v>1011.7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16.899999999999999</v>
      </c>
      <c r="Q113">
        <v>16.8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2.2000000000000002</v>
      </c>
      <c r="G114" s="2">
        <v>5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16.899999999999999</v>
      </c>
      <c r="Q114">
        <v>16.8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1011.6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</v>
      </c>
      <c r="Q115">
        <v>16.8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1.8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</v>
      </c>
      <c r="Q116">
        <v>16.8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2.2000000000000002</v>
      </c>
      <c r="G117" s="2">
        <v>2.5</v>
      </c>
      <c r="H117" s="2">
        <v>1011.6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</v>
      </c>
      <c r="Q117">
        <v>16.8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1.8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</v>
      </c>
      <c r="Q118">
        <v>16.899999999999999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2.5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17.100000000000001</v>
      </c>
      <c r="Q119">
        <v>16.899999999999999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2.2000000000000002</v>
      </c>
      <c r="G120" s="2">
        <v>2.5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17.100000000000001</v>
      </c>
      <c r="Q120">
        <v>16.899999999999999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3.2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17.100000000000001</v>
      </c>
      <c r="Q121">
        <v>16.899999999999999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1.8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17.100000000000001</v>
      </c>
      <c r="Q122">
        <v>17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2.5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17.2</v>
      </c>
      <c r="Q123">
        <v>17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2.9</v>
      </c>
      <c r="G124" s="2">
        <v>2.9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17.2</v>
      </c>
      <c r="Q124">
        <v>17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</v>
      </c>
      <c r="C125" s="2">
        <v>76</v>
      </c>
      <c r="D125" s="2">
        <v>14</v>
      </c>
      <c r="E125" s="2">
        <v>18.3</v>
      </c>
      <c r="F125" s="2">
        <v>3.6</v>
      </c>
      <c r="G125" s="2">
        <v>4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17.2</v>
      </c>
      <c r="Q125">
        <v>17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</v>
      </c>
      <c r="C126" s="2">
        <v>76</v>
      </c>
      <c r="D126" s="2">
        <v>14</v>
      </c>
      <c r="E126" s="2">
        <v>18.3</v>
      </c>
      <c r="F126" s="2">
        <v>4.7</v>
      </c>
      <c r="G126" s="2">
        <v>5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17.3</v>
      </c>
      <c r="Q126">
        <v>17.100000000000001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</v>
      </c>
      <c r="C127" s="2">
        <v>76</v>
      </c>
      <c r="D127" s="2">
        <v>14</v>
      </c>
      <c r="E127" s="2">
        <v>18.3</v>
      </c>
      <c r="F127" s="2">
        <v>0</v>
      </c>
      <c r="G127" s="2">
        <v>2.5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17.3</v>
      </c>
      <c r="Q127">
        <v>17.100000000000001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76</v>
      </c>
      <c r="D128" s="2">
        <v>14</v>
      </c>
      <c r="E128" s="2">
        <v>18.3</v>
      </c>
      <c r="F128" s="2">
        <v>2.2000000000000002</v>
      </c>
      <c r="G128" s="2">
        <v>3.6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17.3</v>
      </c>
      <c r="Q128">
        <v>17.2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1.8</v>
      </c>
      <c r="G129" s="2">
        <v>3.6</v>
      </c>
      <c r="H129" s="2">
        <v>1011.6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17.399999999999999</v>
      </c>
      <c r="Q129">
        <v>17.2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0</v>
      </c>
      <c r="H130" s="2">
        <v>1011.8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17.399999999999999</v>
      </c>
      <c r="Q130">
        <v>17.2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4.3</v>
      </c>
      <c r="G131" s="2">
        <v>4.7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17.399999999999999</v>
      </c>
      <c r="Q131">
        <v>17.3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18.399999999999999</v>
      </c>
      <c r="C132" s="2">
        <v>76</v>
      </c>
      <c r="D132" s="2">
        <v>14.1</v>
      </c>
      <c r="E132" s="2">
        <v>18.399999999999999</v>
      </c>
      <c r="F132" s="2">
        <v>3.2</v>
      </c>
      <c r="G132" s="2">
        <v>4.3</v>
      </c>
      <c r="H132" s="2">
        <v>1011.5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17.399999999999999</v>
      </c>
      <c r="Q132">
        <v>17.3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18.399999999999999</v>
      </c>
      <c r="C133" s="2">
        <v>76</v>
      </c>
      <c r="D133" s="2">
        <v>14.1</v>
      </c>
      <c r="E133" s="2">
        <v>18.399999999999999</v>
      </c>
      <c r="F133" s="2">
        <v>3.2</v>
      </c>
      <c r="G133" s="2">
        <v>4.7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18.399999999999999</v>
      </c>
      <c r="C134" s="2">
        <v>76</v>
      </c>
      <c r="D134" s="2">
        <v>14.1</v>
      </c>
      <c r="E134" s="2">
        <v>18.399999999999999</v>
      </c>
      <c r="F134" s="2">
        <v>1.8</v>
      </c>
      <c r="G134" s="2">
        <v>2.2000000000000002</v>
      </c>
      <c r="H134" s="2">
        <v>1011.5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76</v>
      </c>
      <c r="D135" s="2">
        <v>14</v>
      </c>
      <c r="E135" s="2">
        <v>18.3</v>
      </c>
      <c r="F135" s="2">
        <v>0</v>
      </c>
      <c r="G135" s="2">
        <v>0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76</v>
      </c>
      <c r="D136" s="2">
        <v>14</v>
      </c>
      <c r="E136" s="2">
        <v>18.3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76</v>
      </c>
      <c r="D137" s="2">
        <v>14</v>
      </c>
      <c r="E137" s="2">
        <v>18.3</v>
      </c>
      <c r="F137" s="2">
        <v>2.2000000000000002</v>
      </c>
      <c r="G137" s="2">
        <v>2.9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76</v>
      </c>
      <c r="D138" s="2">
        <v>14</v>
      </c>
      <c r="E138" s="2">
        <v>18.3</v>
      </c>
      <c r="F138" s="2">
        <v>0</v>
      </c>
      <c r="G138" s="2">
        <v>0</v>
      </c>
      <c r="H138" s="2">
        <v>1011.5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17.5</v>
      </c>
      <c r="Q138">
        <v>17.399999999999999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76</v>
      </c>
      <c r="D139" s="2">
        <v>14</v>
      </c>
      <c r="E139" s="2">
        <v>18.3</v>
      </c>
      <c r="F139" s="2">
        <v>0</v>
      </c>
      <c r="G139" s="2">
        <v>1.8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17.600000000000001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76</v>
      </c>
      <c r="D140" s="2">
        <v>14</v>
      </c>
      <c r="E140" s="2">
        <v>18.3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17.600000000000001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18.3</v>
      </c>
      <c r="C141" s="2">
        <v>76</v>
      </c>
      <c r="D141" s="2">
        <v>14</v>
      </c>
      <c r="E141" s="2">
        <v>18.3</v>
      </c>
      <c r="F141" s="2">
        <v>0</v>
      </c>
      <c r="G141" s="2">
        <v>2.5</v>
      </c>
      <c r="H141" s="2">
        <v>1011.6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17.600000000000001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18.3</v>
      </c>
      <c r="C142" s="2">
        <v>76</v>
      </c>
      <c r="D142" s="2">
        <v>14</v>
      </c>
      <c r="E142" s="2">
        <v>18.3</v>
      </c>
      <c r="F142" s="2">
        <v>1.8</v>
      </c>
      <c r="G142" s="2">
        <v>3.2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17.600000000000001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76</v>
      </c>
      <c r="D143" s="2">
        <v>14</v>
      </c>
      <c r="E143" s="2">
        <v>18.3</v>
      </c>
      <c r="F143" s="2">
        <v>1.8</v>
      </c>
      <c r="G143" s="2">
        <v>2.5</v>
      </c>
      <c r="H143" s="2">
        <v>1011.4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17.600000000000001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76</v>
      </c>
      <c r="D144" s="2">
        <v>14</v>
      </c>
      <c r="E144" s="2">
        <v>18.3</v>
      </c>
      <c r="F144" s="2">
        <v>2.5</v>
      </c>
      <c r="G144" s="2">
        <v>3.6</v>
      </c>
      <c r="H144" s="2">
        <v>1011.7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17.600000000000001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76</v>
      </c>
      <c r="D145" s="2">
        <v>14</v>
      </c>
      <c r="E145" s="2">
        <v>18.3</v>
      </c>
      <c r="F145" s="2">
        <v>1.8</v>
      </c>
      <c r="G145" s="2">
        <v>2.2000000000000002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17.600000000000001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18.399999999999999</v>
      </c>
      <c r="C146" s="2">
        <v>76</v>
      </c>
      <c r="D146" s="2">
        <v>14.1</v>
      </c>
      <c r="E146" s="2">
        <v>18.399999999999999</v>
      </c>
      <c r="F146" s="2">
        <v>2.5</v>
      </c>
      <c r="G146" s="2">
        <v>3.2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17.600000000000001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18.399999999999999</v>
      </c>
      <c r="C147" s="2">
        <v>76</v>
      </c>
      <c r="D147" s="2">
        <v>14.1</v>
      </c>
      <c r="E147" s="2">
        <v>18.399999999999999</v>
      </c>
      <c r="F147" s="2">
        <v>5.8</v>
      </c>
      <c r="G147" s="2">
        <v>6.8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17.600000000000001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18.399999999999999</v>
      </c>
      <c r="C148" s="2">
        <v>76</v>
      </c>
      <c r="D148" s="2">
        <v>14.1</v>
      </c>
      <c r="E148" s="2">
        <v>18.399999999999999</v>
      </c>
      <c r="F148" s="2">
        <v>0</v>
      </c>
      <c r="G148" s="2">
        <v>2.2000000000000002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17.7</v>
      </c>
      <c r="Q148">
        <v>17.5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18.399999999999999</v>
      </c>
      <c r="C149" s="2">
        <v>76</v>
      </c>
      <c r="D149" s="2">
        <v>14.1</v>
      </c>
      <c r="E149" s="2">
        <v>18.399999999999999</v>
      </c>
      <c r="F149" s="2">
        <v>4.7</v>
      </c>
      <c r="G149" s="2">
        <v>4.7</v>
      </c>
      <c r="H149" s="2">
        <v>1011.6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17.7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18.399999999999999</v>
      </c>
      <c r="C150" s="2">
        <v>76</v>
      </c>
      <c r="D150" s="2">
        <v>14.1</v>
      </c>
      <c r="E150" s="2">
        <v>18.399999999999999</v>
      </c>
      <c r="F150" s="2">
        <v>1.8</v>
      </c>
      <c r="G150" s="2">
        <v>2.9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17.7</v>
      </c>
      <c r="Q150">
        <v>17.5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18.399999999999999</v>
      </c>
      <c r="C151" s="2">
        <v>76</v>
      </c>
      <c r="D151" s="2">
        <v>14.1</v>
      </c>
      <c r="E151" s="2">
        <v>18.399999999999999</v>
      </c>
      <c r="F151" s="2">
        <v>0</v>
      </c>
      <c r="G151" s="2">
        <v>0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17.7</v>
      </c>
      <c r="Q151">
        <v>17.600000000000001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18.399999999999999</v>
      </c>
      <c r="C152" s="2">
        <v>76</v>
      </c>
      <c r="D152" s="2">
        <v>14.1</v>
      </c>
      <c r="E152" s="2">
        <v>18.399999999999999</v>
      </c>
      <c r="F152" s="2">
        <v>0</v>
      </c>
      <c r="G152" s="2">
        <v>0</v>
      </c>
      <c r="H152" s="2">
        <v>1011.7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17.8</v>
      </c>
      <c r="Q152">
        <v>17.600000000000001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18.399999999999999</v>
      </c>
      <c r="C153" s="2">
        <v>76</v>
      </c>
      <c r="D153" s="2">
        <v>14.1</v>
      </c>
      <c r="E153" s="2">
        <v>18.399999999999999</v>
      </c>
      <c r="F153" s="2">
        <v>0</v>
      </c>
      <c r="G153" s="2">
        <v>1.8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17.8</v>
      </c>
      <c r="Q153">
        <v>17.600000000000001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18.399999999999999</v>
      </c>
      <c r="C154" s="2">
        <v>76</v>
      </c>
      <c r="D154" s="2">
        <v>14.1</v>
      </c>
      <c r="E154" s="2">
        <v>18.399999999999999</v>
      </c>
      <c r="F154" s="2">
        <v>2.5</v>
      </c>
      <c r="G154" s="2">
        <v>4.7</v>
      </c>
      <c r="H154" s="2">
        <v>1011.7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17.8</v>
      </c>
      <c r="Q154">
        <v>17.600000000000001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18.399999999999999</v>
      </c>
      <c r="C155" s="2">
        <v>76</v>
      </c>
      <c r="D155" s="2">
        <v>14.1</v>
      </c>
      <c r="E155" s="2">
        <v>18.399999999999999</v>
      </c>
      <c r="F155" s="2">
        <v>0</v>
      </c>
      <c r="G155" s="2">
        <v>2.2000000000000002</v>
      </c>
      <c r="H155" s="2">
        <v>1011.7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17.8</v>
      </c>
      <c r="Q155">
        <v>17.600000000000001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18.399999999999999</v>
      </c>
      <c r="C156" s="2">
        <v>76</v>
      </c>
      <c r="D156" s="2">
        <v>14.1</v>
      </c>
      <c r="E156" s="2">
        <v>18.399999999999999</v>
      </c>
      <c r="F156" s="2">
        <v>0</v>
      </c>
      <c r="G156" s="2">
        <v>2.2000000000000002</v>
      </c>
      <c r="H156" s="2">
        <v>1011.6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17.8</v>
      </c>
      <c r="Q156">
        <v>17.600000000000001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18.399999999999999</v>
      </c>
      <c r="C157" s="2">
        <v>76</v>
      </c>
      <c r="D157" s="2">
        <v>14.1</v>
      </c>
      <c r="E157" s="2">
        <v>18.399999999999999</v>
      </c>
      <c r="F157" s="2">
        <v>2.9</v>
      </c>
      <c r="G157" s="2">
        <v>3.2</v>
      </c>
      <c r="H157" s="2">
        <v>1011.7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17.8</v>
      </c>
      <c r="Q157">
        <v>17.600000000000001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18.399999999999999</v>
      </c>
      <c r="C158" s="2">
        <v>76</v>
      </c>
      <c r="D158" s="2">
        <v>14.1</v>
      </c>
      <c r="E158" s="2">
        <v>18.399999999999999</v>
      </c>
      <c r="F158" s="2">
        <v>0</v>
      </c>
      <c r="G158" s="2">
        <v>0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17.8</v>
      </c>
      <c r="Q158">
        <v>17.7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18.399999999999999</v>
      </c>
      <c r="C159" s="2">
        <v>76</v>
      </c>
      <c r="D159" s="2">
        <v>14.1</v>
      </c>
      <c r="E159" s="2">
        <v>18.399999999999999</v>
      </c>
      <c r="F159" s="2">
        <v>3.2</v>
      </c>
      <c r="G159" s="2">
        <v>3.2</v>
      </c>
      <c r="H159" s="2">
        <v>1011.3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17.8</v>
      </c>
      <c r="Q159">
        <v>17.7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18.399999999999999</v>
      </c>
      <c r="C160" s="2">
        <v>76</v>
      </c>
      <c r="D160" s="2">
        <v>14.1</v>
      </c>
      <c r="E160" s="2">
        <v>18.399999999999999</v>
      </c>
      <c r="F160" s="2">
        <v>2.2000000000000002</v>
      </c>
      <c r="G160" s="2">
        <v>4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17.8</v>
      </c>
      <c r="Q160">
        <v>17.7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2.9</v>
      </c>
      <c r="G161" s="2">
        <v>3.2</v>
      </c>
      <c r="H161" s="2">
        <v>1011.6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17.8</v>
      </c>
      <c r="Q161">
        <v>17.7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0</v>
      </c>
      <c r="G162" s="2">
        <v>0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17.8</v>
      </c>
      <c r="Q162">
        <v>17.7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5.4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17.8</v>
      </c>
      <c r="Q163">
        <v>17.7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18.399999999999999</v>
      </c>
      <c r="C164" s="2">
        <v>76</v>
      </c>
      <c r="D164" s="2">
        <v>14.1</v>
      </c>
      <c r="E164" s="2">
        <v>18.399999999999999</v>
      </c>
      <c r="F164" s="2">
        <v>4.7</v>
      </c>
      <c r="G164" s="2">
        <v>6.5</v>
      </c>
      <c r="H164" s="2">
        <v>1011.4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18.399999999999999</v>
      </c>
      <c r="C165" s="2">
        <v>76</v>
      </c>
      <c r="D165" s="2">
        <v>14.1</v>
      </c>
      <c r="E165" s="2">
        <v>18.399999999999999</v>
      </c>
      <c r="F165" s="2">
        <v>4.7</v>
      </c>
      <c r="G165" s="2">
        <v>8.3000000000000007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18.5</v>
      </c>
      <c r="C166" s="2">
        <v>76</v>
      </c>
      <c r="D166" s="2">
        <v>14.2</v>
      </c>
      <c r="E166" s="2">
        <v>18.5</v>
      </c>
      <c r="F166" s="2">
        <v>5.8</v>
      </c>
      <c r="G166" s="2">
        <v>10.1</v>
      </c>
      <c r="H166" s="2">
        <v>1011.4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18.5</v>
      </c>
      <c r="C167" s="2">
        <v>76</v>
      </c>
      <c r="D167" s="2">
        <v>14.2</v>
      </c>
      <c r="E167" s="2">
        <v>18.5</v>
      </c>
      <c r="F167" s="2">
        <v>1.8</v>
      </c>
      <c r="G167" s="2">
        <v>3.2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17.8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18.5</v>
      </c>
      <c r="C168" s="2">
        <v>76</v>
      </c>
      <c r="D168" s="2">
        <v>14.2</v>
      </c>
      <c r="E168" s="2">
        <v>18.5</v>
      </c>
      <c r="F168" s="2">
        <v>0</v>
      </c>
      <c r="G168" s="2">
        <v>0</v>
      </c>
      <c r="H168" s="2">
        <v>1011.3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17.8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18.399999999999999</v>
      </c>
      <c r="C169" s="2">
        <v>76</v>
      </c>
      <c r="D169" s="2">
        <v>14.1</v>
      </c>
      <c r="E169" s="2">
        <v>18.399999999999999</v>
      </c>
      <c r="F169" s="2">
        <v>5</v>
      </c>
      <c r="G169" s="2">
        <v>5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18.5</v>
      </c>
      <c r="C170" s="2">
        <v>76</v>
      </c>
      <c r="D170" s="2">
        <v>14.2</v>
      </c>
      <c r="E170" s="2">
        <v>18.5</v>
      </c>
      <c r="F170" s="2">
        <v>4.3</v>
      </c>
      <c r="G170" s="2">
        <v>4.3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18.399999999999999</v>
      </c>
      <c r="C171" s="2">
        <v>76</v>
      </c>
      <c r="D171" s="2">
        <v>14.1</v>
      </c>
      <c r="E171" s="2">
        <v>18.399999999999999</v>
      </c>
      <c r="F171" s="2">
        <v>2.5</v>
      </c>
      <c r="G171" s="2">
        <v>2.9</v>
      </c>
      <c r="H171" s="2">
        <v>1011.3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17.8</v>
      </c>
      <c r="Q171">
        <v>17.8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18.5</v>
      </c>
      <c r="C172" s="2">
        <v>76</v>
      </c>
      <c r="D172" s="2">
        <v>14.2</v>
      </c>
      <c r="E172" s="2">
        <v>18.5</v>
      </c>
      <c r="F172" s="2">
        <v>3.6</v>
      </c>
      <c r="G172" s="2">
        <v>5.4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18.5</v>
      </c>
      <c r="C173" s="2">
        <v>76</v>
      </c>
      <c r="D173" s="2">
        <v>14.2</v>
      </c>
      <c r="E173" s="2">
        <v>18.5</v>
      </c>
      <c r="F173" s="2">
        <v>2.2000000000000002</v>
      </c>
      <c r="G173" s="2">
        <v>3.2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18.399999999999999</v>
      </c>
      <c r="C174" s="2">
        <v>76</v>
      </c>
      <c r="D174" s="2">
        <v>14.1</v>
      </c>
      <c r="E174" s="2">
        <v>18.399999999999999</v>
      </c>
      <c r="F174" s="2">
        <v>3.2</v>
      </c>
      <c r="G174" s="2">
        <v>3.6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1.8</v>
      </c>
      <c r="G175" s="2">
        <v>4.3</v>
      </c>
      <c r="H175" s="2">
        <v>1011.4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0</v>
      </c>
      <c r="G176" s="2">
        <v>2.2000000000000002</v>
      </c>
      <c r="H176" s="2">
        <v>1011.4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18.399999999999999</v>
      </c>
      <c r="C177" s="2">
        <v>76</v>
      </c>
      <c r="D177" s="2">
        <v>14.1</v>
      </c>
      <c r="E177" s="2">
        <v>18.399999999999999</v>
      </c>
      <c r="F177" s="2">
        <v>5.8</v>
      </c>
      <c r="G177" s="2">
        <v>5.8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18.399999999999999</v>
      </c>
      <c r="C178" s="2">
        <v>76</v>
      </c>
      <c r="D178" s="2">
        <v>14.1</v>
      </c>
      <c r="E178" s="2">
        <v>18.399999999999999</v>
      </c>
      <c r="F178" s="2">
        <v>1.8</v>
      </c>
      <c r="G178" s="2">
        <v>3.2</v>
      </c>
      <c r="H178" s="2">
        <v>1011.4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18.399999999999999</v>
      </c>
      <c r="C179" s="2">
        <v>76</v>
      </c>
      <c r="D179" s="2">
        <v>14.1</v>
      </c>
      <c r="E179" s="2">
        <v>18.399999999999999</v>
      </c>
      <c r="F179" s="2">
        <v>3.6</v>
      </c>
      <c r="G179" s="2">
        <v>5.4</v>
      </c>
      <c r="H179" s="2">
        <v>1011.4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17.8</v>
      </c>
      <c r="Q179">
        <v>17.8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18.399999999999999</v>
      </c>
      <c r="C180" s="2">
        <v>76</v>
      </c>
      <c r="D180" s="2">
        <v>14.1</v>
      </c>
      <c r="E180" s="2">
        <v>18.399999999999999</v>
      </c>
      <c r="F180" s="2">
        <v>2.5</v>
      </c>
      <c r="G180" s="2">
        <v>2.9</v>
      </c>
      <c r="H180" s="2">
        <v>1011.4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17.899999999999999</v>
      </c>
      <c r="Q180">
        <v>17.8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18.399999999999999</v>
      </c>
      <c r="C181" s="2">
        <v>76</v>
      </c>
      <c r="D181" s="2">
        <v>14.1</v>
      </c>
      <c r="E181" s="2">
        <v>18.399999999999999</v>
      </c>
      <c r="F181" s="2">
        <v>2.9</v>
      </c>
      <c r="G181" s="2">
        <v>2.9</v>
      </c>
      <c r="H181" s="2">
        <v>1011.4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17.8</v>
      </c>
      <c r="Q181">
        <v>17.8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18.399999999999999</v>
      </c>
      <c r="C182" s="2">
        <v>76</v>
      </c>
      <c r="D182" s="2">
        <v>14.1</v>
      </c>
      <c r="E182" s="2">
        <v>18.399999999999999</v>
      </c>
      <c r="F182" s="2">
        <v>4</v>
      </c>
      <c r="G182" s="2">
        <v>5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17.8</v>
      </c>
      <c r="Q182">
        <v>17.8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18.399999999999999</v>
      </c>
      <c r="C183" s="2">
        <v>76</v>
      </c>
      <c r="D183" s="2">
        <v>14.1</v>
      </c>
      <c r="E183" s="2">
        <v>18.399999999999999</v>
      </c>
      <c r="F183" s="2">
        <v>4.3</v>
      </c>
      <c r="G183" s="2">
        <v>5.8</v>
      </c>
      <c r="H183" s="2">
        <v>1011.5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17.8</v>
      </c>
      <c r="Q183">
        <v>17.8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18.3</v>
      </c>
      <c r="C184" s="2">
        <v>76</v>
      </c>
      <c r="D184" s="2">
        <v>14</v>
      </c>
      <c r="E184" s="2">
        <v>18.3</v>
      </c>
      <c r="F184" s="2">
        <v>7.2</v>
      </c>
      <c r="G184" s="2">
        <v>7.6</v>
      </c>
      <c r="H184" s="2">
        <v>1011.4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17.8</v>
      </c>
      <c r="Q184">
        <v>17.899999999999999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18.399999999999999</v>
      </c>
      <c r="C185" s="2">
        <v>76</v>
      </c>
      <c r="D185" s="2">
        <v>14.1</v>
      </c>
      <c r="E185" s="2">
        <v>18.399999999999999</v>
      </c>
      <c r="F185" s="2">
        <v>5.8</v>
      </c>
      <c r="G185" s="2">
        <v>5.8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18.399999999999999</v>
      </c>
      <c r="C186" s="2">
        <v>76</v>
      </c>
      <c r="D186" s="2">
        <v>14.1</v>
      </c>
      <c r="E186" s="2">
        <v>18.399999999999999</v>
      </c>
      <c r="F186" s="2">
        <v>4.7</v>
      </c>
      <c r="G186" s="2">
        <v>4.7</v>
      </c>
      <c r="H186" s="2">
        <v>1011.4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18.399999999999999</v>
      </c>
      <c r="C187" s="2">
        <v>76</v>
      </c>
      <c r="D187" s="2">
        <v>14.1</v>
      </c>
      <c r="E187" s="2">
        <v>18.399999999999999</v>
      </c>
      <c r="F187" s="2">
        <v>3.2</v>
      </c>
      <c r="G187" s="2">
        <v>6.5</v>
      </c>
      <c r="H187" s="2">
        <v>1011.3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17.8</v>
      </c>
      <c r="Q187">
        <v>17.8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18.399999999999999</v>
      </c>
      <c r="C188" s="2">
        <v>76</v>
      </c>
      <c r="D188" s="2">
        <v>14.1</v>
      </c>
      <c r="E188" s="2">
        <v>18.399999999999999</v>
      </c>
      <c r="F188" s="2">
        <v>5.4</v>
      </c>
      <c r="G188" s="2">
        <v>6.5</v>
      </c>
      <c r="H188" s="2">
        <v>1011.4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17.8</v>
      </c>
      <c r="Q188">
        <v>17.8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18.399999999999999</v>
      </c>
      <c r="C189" s="2">
        <v>76</v>
      </c>
      <c r="D189" s="2">
        <v>14.1</v>
      </c>
      <c r="E189" s="2">
        <v>18.399999999999999</v>
      </c>
      <c r="F189" s="2">
        <v>1.8</v>
      </c>
      <c r="G189" s="2">
        <v>3.2</v>
      </c>
      <c r="H189" s="2">
        <v>1011.4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17.8</v>
      </c>
      <c r="Q189">
        <v>17.8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76</v>
      </c>
      <c r="D190" s="2">
        <v>14</v>
      </c>
      <c r="E190" s="2">
        <v>18.3</v>
      </c>
      <c r="F190" s="2">
        <v>1.8</v>
      </c>
      <c r="G190" s="2">
        <v>2.2000000000000002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17.8</v>
      </c>
      <c r="Q190">
        <v>17.8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76</v>
      </c>
      <c r="D191" s="2">
        <v>14</v>
      </c>
      <c r="E191" s="2">
        <v>18.3</v>
      </c>
      <c r="F191" s="2">
        <v>1.8</v>
      </c>
      <c r="G191" s="2">
        <v>2.9</v>
      </c>
      <c r="H191" s="2">
        <v>1011.4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17.8</v>
      </c>
      <c r="Q191">
        <v>17.8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76</v>
      </c>
      <c r="D192" s="2">
        <v>14</v>
      </c>
      <c r="E192" s="2">
        <v>18.3</v>
      </c>
      <c r="F192" s="2">
        <v>0</v>
      </c>
      <c r="G192" s="2">
        <v>3.2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17.8</v>
      </c>
      <c r="Q192">
        <v>17.8</v>
      </c>
      <c r="R192" s="5"/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76</v>
      </c>
      <c r="D193" s="2">
        <v>14</v>
      </c>
      <c r="E193" s="2">
        <v>18.3</v>
      </c>
      <c r="F193" s="2">
        <v>1.8</v>
      </c>
      <c r="G193" s="2">
        <v>1.8</v>
      </c>
      <c r="H193" s="2">
        <v>1011.2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17.8</v>
      </c>
      <c r="Q193">
        <v>17.8</v>
      </c>
      <c r="R193" s="5"/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</v>
      </c>
      <c r="C194" s="2">
        <v>76</v>
      </c>
      <c r="D194" s="2">
        <v>14</v>
      </c>
      <c r="E194" s="2">
        <v>18.3</v>
      </c>
      <c r="F194" s="2">
        <v>2.5</v>
      </c>
      <c r="G194" s="2">
        <v>6.1</v>
      </c>
      <c r="H194" s="2">
        <v>1011.4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17.8</v>
      </c>
      <c r="Q194">
        <v>17.8</v>
      </c>
      <c r="R194" s="5"/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</v>
      </c>
      <c r="C195" s="2">
        <v>76</v>
      </c>
      <c r="D195" s="2">
        <v>14</v>
      </c>
      <c r="E195" s="2">
        <v>18.3</v>
      </c>
      <c r="F195" s="2">
        <v>2.2000000000000002</v>
      </c>
      <c r="G195" s="2">
        <v>2.2000000000000002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17.8</v>
      </c>
      <c r="Q195">
        <v>17.8</v>
      </c>
      <c r="R195" s="5"/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</v>
      </c>
      <c r="C196" s="2">
        <v>77</v>
      </c>
      <c r="D196" s="2">
        <v>14.2</v>
      </c>
      <c r="E196" s="2">
        <v>18.3</v>
      </c>
      <c r="F196" s="2">
        <v>2.5</v>
      </c>
      <c r="G196" s="2">
        <v>3.2</v>
      </c>
      <c r="H196" s="2">
        <v>1011.3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17.8</v>
      </c>
      <c r="Q196">
        <v>17.8</v>
      </c>
      <c r="R196" s="5"/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2.2000000000000002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17.7</v>
      </c>
      <c r="Q197">
        <v>17.8</v>
      </c>
      <c r="R197" s="5"/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4.7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17.7</v>
      </c>
      <c r="Q198">
        <v>17.7</v>
      </c>
      <c r="R198" s="5"/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2.5</v>
      </c>
      <c r="G199" s="2">
        <v>4.3</v>
      </c>
      <c r="H199" s="2">
        <v>1011.1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17.600000000000001</v>
      </c>
      <c r="Q199">
        <v>17.7</v>
      </c>
      <c r="R199" s="5"/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6.1</v>
      </c>
      <c r="G200" s="2">
        <v>11.2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17.600000000000001</v>
      </c>
      <c r="Q200">
        <v>17.7</v>
      </c>
      <c r="R200" s="5"/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2.5</v>
      </c>
      <c r="G201" s="2">
        <v>4.7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17.600000000000001</v>
      </c>
      <c r="Q201">
        <v>17.7</v>
      </c>
      <c r="R201" s="5"/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18.2</v>
      </c>
      <c r="C202" s="2">
        <v>77</v>
      </c>
      <c r="D202" s="2">
        <v>14.1</v>
      </c>
      <c r="E202" s="2">
        <v>18.2</v>
      </c>
      <c r="F202" s="2">
        <v>5.8</v>
      </c>
      <c r="G202" s="2">
        <v>5.8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17.600000000000001</v>
      </c>
      <c r="Q202">
        <v>17.600000000000001</v>
      </c>
      <c r="R202" s="5"/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4.3</v>
      </c>
      <c r="G203" s="2">
        <v>6.5</v>
      </c>
      <c r="H203" s="2">
        <v>1011.2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17.600000000000001</v>
      </c>
      <c r="Q203">
        <v>17.600000000000001</v>
      </c>
      <c r="R203" s="5"/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0</v>
      </c>
      <c r="G204" s="2">
        <v>2.9</v>
      </c>
      <c r="H204" s="2">
        <v>1011.1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17.5</v>
      </c>
      <c r="Q204">
        <v>17.600000000000001</v>
      </c>
      <c r="R204" s="5"/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5.8</v>
      </c>
      <c r="G205" s="2">
        <v>6.5</v>
      </c>
      <c r="H205" s="2">
        <v>1011.2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17.5</v>
      </c>
      <c r="Q205">
        <v>17.600000000000001</v>
      </c>
      <c r="R205" s="5"/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9</v>
      </c>
      <c r="G206" s="2">
        <v>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17.5</v>
      </c>
      <c r="Q206">
        <v>17.600000000000001</v>
      </c>
      <c r="R206" s="5"/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18.100000000000001</v>
      </c>
      <c r="C207" s="2">
        <v>77</v>
      </c>
      <c r="D207" s="2">
        <v>14</v>
      </c>
      <c r="E207" s="2">
        <v>18.100000000000001</v>
      </c>
      <c r="F207" s="2">
        <v>3.6</v>
      </c>
      <c r="G207" s="2">
        <v>5.4</v>
      </c>
      <c r="H207" s="2">
        <v>1011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17.5</v>
      </c>
      <c r="Q207">
        <v>17.5</v>
      </c>
      <c r="R207" s="5"/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18.100000000000001</v>
      </c>
      <c r="C208" s="2">
        <v>77</v>
      </c>
      <c r="D208" s="2">
        <v>14</v>
      </c>
      <c r="E208" s="2">
        <v>18.100000000000001</v>
      </c>
      <c r="F208" s="2">
        <v>3.2</v>
      </c>
      <c r="G208" s="2">
        <v>6.5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17.5</v>
      </c>
      <c r="Q208">
        <v>17.5</v>
      </c>
      <c r="R208" s="5"/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18.100000000000001</v>
      </c>
      <c r="C209" s="2">
        <v>77</v>
      </c>
      <c r="D209" s="2">
        <v>14</v>
      </c>
      <c r="E209" s="2">
        <v>18.100000000000001</v>
      </c>
      <c r="F209" s="2">
        <v>2.5</v>
      </c>
      <c r="G209" s="2">
        <v>5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17.399999999999999</v>
      </c>
      <c r="Q209">
        <v>17.5</v>
      </c>
      <c r="R209" s="5"/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18.100000000000001</v>
      </c>
      <c r="C210" s="2">
        <v>77</v>
      </c>
      <c r="D210" s="2">
        <v>14</v>
      </c>
      <c r="E210" s="2">
        <v>18.100000000000001</v>
      </c>
      <c r="F210" s="2">
        <v>0</v>
      </c>
      <c r="G210" s="2">
        <v>3.6</v>
      </c>
      <c r="H210" s="2">
        <v>1011.3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17.399999999999999</v>
      </c>
      <c r="Q210">
        <v>17.5</v>
      </c>
      <c r="R210" s="5"/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18.100000000000001</v>
      </c>
      <c r="C211" s="2">
        <v>77</v>
      </c>
      <c r="D211" s="2">
        <v>14</v>
      </c>
      <c r="E211" s="2">
        <v>18.100000000000001</v>
      </c>
      <c r="F211" s="2">
        <v>2.9</v>
      </c>
      <c r="G211" s="2">
        <v>3.6</v>
      </c>
      <c r="H211" s="2">
        <v>1011.2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17.399999999999999</v>
      </c>
      <c r="Q211">
        <v>17.5</v>
      </c>
      <c r="R211" s="5"/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</v>
      </c>
      <c r="C212" s="2">
        <v>77</v>
      </c>
      <c r="D212" s="2">
        <v>13.9</v>
      </c>
      <c r="E212" s="2">
        <v>18</v>
      </c>
      <c r="F212" s="2">
        <v>0</v>
      </c>
      <c r="G212" s="2">
        <v>2.5</v>
      </c>
      <c r="H212" s="2">
        <v>1011.2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17.399999999999999</v>
      </c>
      <c r="R212" s="5"/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</v>
      </c>
      <c r="C213" s="2">
        <v>77</v>
      </c>
      <c r="D213" s="2">
        <v>13.9</v>
      </c>
      <c r="E213" s="2">
        <v>18</v>
      </c>
      <c r="F213" s="2">
        <v>3.2</v>
      </c>
      <c r="G213" s="2">
        <v>3.2</v>
      </c>
      <c r="H213" s="2">
        <v>1011.2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17.399999999999999</v>
      </c>
      <c r="R213" s="5"/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</v>
      </c>
      <c r="C214" s="2">
        <v>77</v>
      </c>
      <c r="D214" s="2">
        <v>13.9</v>
      </c>
      <c r="E214" s="2">
        <v>18</v>
      </c>
      <c r="F214" s="2">
        <v>0</v>
      </c>
      <c r="G214" s="2">
        <v>3.2</v>
      </c>
      <c r="H214" s="2">
        <v>1011.2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17.3</v>
      </c>
      <c r="R214" s="5"/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17.899999999999999</v>
      </c>
      <c r="C215" s="2">
        <v>77</v>
      </c>
      <c r="D215" s="2">
        <v>13.8</v>
      </c>
      <c r="E215" s="2">
        <v>17.899999999999999</v>
      </c>
      <c r="F215" s="2">
        <v>2.5</v>
      </c>
      <c r="G215" s="2">
        <v>3.2</v>
      </c>
      <c r="H215" s="2">
        <v>1011.4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17.399999999999999</v>
      </c>
      <c r="R215" s="5"/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17.899999999999999</v>
      </c>
      <c r="C216" s="2">
        <v>77</v>
      </c>
      <c r="D216" s="2">
        <v>13.8</v>
      </c>
      <c r="E216" s="2">
        <v>17.899999999999999</v>
      </c>
      <c r="F216" s="2">
        <v>0</v>
      </c>
      <c r="G216" s="2">
        <v>2.2000000000000002</v>
      </c>
      <c r="H216" s="2">
        <v>1011.3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17.2</v>
      </c>
      <c r="Q216">
        <v>17.3</v>
      </c>
      <c r="R216" s="5"/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17.899999999999999</v>
      </c>
      <c r="C217" s="2">
        <v>77</v>
      </c>
      <c r="D217" s="2">
        <v>13.8</v>
      </c>
      <c r="E217" s="2">
        <v>17.899999999999999</v>
      </c>
      <c r="F217" s="2">
        <v>2.2000000000000002</v>
      </c>
      <c r="G217" s="2">
        <v>4</v>
      </c>
      <c r="H217" s="2">
        <v>1011.1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17.2</v>
      </c>
      <c r="Q217">
        <v>17.3</v>
      </c>
      <c r="R217" s="5"/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17.8</v>
      </c>
      <c r="C218" s="2">
        <v>77</v>
      </c>
      <c r="D218" s="2">
        <v>13.7</v>
      </c>
      <c r="E218" s="2">
        <v>17.8</v>
      </c>
      <c r="F218" s="2">
        <v>1.8</v>
      </c>
      <c r="G218" s="2">
        <v>2.2000000000000002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17.2</v>
      </c>
      <c r="Q218">
        <v>17.3</v>
      </c>
      <c r="R218" s="5"/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17.8</v>
      </c>
      <c r="C219" s="2">
        <v>78</v>
      </c>
      <c r="D219" s="2">
        <v>13.9</v>
      </c>
      <c r="E219" s="2">
        <v>17.8</v>
      </c>
      <c r="F219" s="2">
        <v>0</v>
      </c>
      <c r="G219" s="2">
        <v>0</v>
      </c>
      <c r="H219" s="2">
        <v>1011.3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17.100000000000001</v>
      </c>
      <c r="Q219">
        <v>17.2</v>
      </c>
      <c r="R219" s="5"/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17.8</v>
      </c>
      <c r="C220" s="2">
        <v>78</v>
      </c>
      <c r="D220" s="2">
        <v>13.9</v>
      </c>
      <c r="E220" s="2">
        <v>17.8</v>
      </c>
      <c r="F220" s="2">
        <v>2.5</v>
      </c>
      <c r="G220" s="2">
        <v>2.5</v>
      </c>
      <c r="H220" s="2">
        <v>1011.3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17.100000000000001</v>
      </c>
      <c r="Q220">
        <v>17.2</v>
      </c>
      <c r="R220" s="5"/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17.8</v>
      </c>
      <c r="C221" s="2">
        <v>78</v>
      </c>
      <c r="D221" s="2">
        <v>13.9</v>
      </c>
      <c r="E221" s="2">
        <v>17.8</v>
      </c>
      <c r="F221" s="2">
        <v>1.8</v>
      </c>
      <c r="G221" s="2">
        <v>2.5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</v>
      </c>
      <c r="Q221">
        <v>17.2</v>
      </c>
      <c r="R221" s="5"/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17.7</v>
      </c>
      <c r="C222" s="2">
        <v>78</v>
      </c>
      <c r="D222" s="2">
        <v>13.8</v>
      </c>
      <c r="E222" s="2">
        <v>17.7</v>
      </c>
      <c r="F222" s="2">
        <v>0</v>
      </c>
      <c r="G222" s="2">
        <v>2.2000000000000002</v>
      </c>
      <c r="H222" s="2">
        <v>1011.4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</v>
      </c>
      <c r="Q222">
        <v>17.100000000000001</v>
      </c>
      <c r="R222" s="5"/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17.7</v>
      </c>
      <c r="C223" s="2">
        <v>78</v>
      </c>
      <c r="D223" s="2">
        <v>13.8</v>
      </c>
      <c r="E223" s="2">
        <v>17.7</v>
      </c>
      <c r="F223" s="2">
        <v>4</v>
      </c>
      <c r="G223" s="2">
        <v>4</v>
      </c>
      <c r="H223" s="2">
        <v>1011.2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</v>
      </c>
      <c r="Q223">
        <v>17.100000000000001</v>
      </c>
      <c r="R223" s="5"/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17.7</v>
      </c>
      <c r="C224" s="2">
        <v>78</v>
      </c>
      <c r="D224" s="2">
        <v>13.8</v>
      </c>
      <c r="E224" s="2">
        <v>17.7</v>
      </c>
      <c r="F224" s="2">
        <v>3.6</v>
      </c>
      <c r="G224" s="2">
        <v>5</v>
      </c>
      <c r="H224" s="2">
        <v>1011.3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16.899999999999999</v>
      </c>
      <c r="Q224">
        <v>17</v>
      </c>
      <c r="R224" s="5"/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17.7</v>
      </c>
      <c r="C225" s="2">
        <v>78</v>
      </c>
      <c r="D225" s="2">
        <v>13.8</v>
      </c>
      <c r="E225" s="2">
        <v>17.7</v>
      </c>
      <c r="F225" s="2">
        <v>2.2000000000000002</v>
      </c>
      <c r="G225" s="2">
        <v>3.2</v>
      </c>
      <c r="H225" s="2">
        <v>1011.3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16.899999999999999</v>
      </c>
      <c r="Q225">
        <v>17</v>
      </c>
      <c r="R225" s="5"/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17.7</v>
      </c>
      <c r="C226" s="2">
        <v>78</v>
      </c>
      <c r="D226" s="2">
        <v>13.8</v>
      </c>
      <c r="E226" s="2">
        <v>17.7</v>
      </c>
      <c r="F226" s="2">
        <v>2.2000000000000002</v>
      </c>
      <c r="G226" s="2">
        <v>2.2000000000000002</v>
      </c>
      <c r="H226" s="2">
        <v>1011.4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16.899999999999999</v>
      </c>
      <c r="Q226">
        <v>17</v>
      </c>
      <c r="R226" s="5"/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17.7</v>
      </c>
      <c r="C227" s="2">
        <v>78</v>
      </c>
      <c r="D227" s="2">
        <v>13.8</v>
      </c>
      <c r="E227" s="2">
        <v>17.7</v>
      </c>
      <c r="F227" s="2">
        <v>0</v>
      </c>
      <c r="G227" s="2">
        <v>2.9</v>
      </c>
      <c r="H227" s="2">
        <v>1011.3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16.8</v>
      </c>
      <c r="Q227">
        <v>16.899999999999999</v>
      </c>
      <c r="R227" s="5"/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17.600000000000001</v>
      </c>
      <c r="C228" s="2">
        <v>78</v>
      </c>
      <c r="D228" s="2">
        <v>13.7</v>
      </c>
      <c r="E228" s="2">
        <v>17.600000000000001</v>
      </c>
      <c r="F228" s="2">
        <v>2.5</v>
      </c>
      <c r="G228" s="2">
        <v>4</v>
      </c>
      <c r="H228" s="2">
        <v>1011.4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16.8</v>
      </c>
      <c r="Q228">
        <v>16.899999999999999</v>
      </c>
      <c r="R228" s="5"/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17.600000000000001</v>
      </c>
      <c r="C229" s="2">
        <v>78</v>
      </c>
      <c r="D229" s="2">
        <v>13.7</v>
      </c>
      <c r="E229" s="2">
        <v>17.600000000000001</v>
      </c>
      <c r="F229" s="2">
        <v>0</v>
      </c>
      <c r="G229" s="2">
        <v>1.8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16.8</v>
      </c>
      <c r="Q229">
        <v>16.8</v>
      </c>
      <c r="R229" s="5"/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17.600000000000001</v>
      </c>
      <c r="C230" s="2">
        <v>78</v>
      </c>
      <c r="D230" s="2">
        <v>13.7</v>
      </c>
      <c r="E230" s="2">
        <v>17.600000000000001</v>
      </c>
      <c r="F230" s="2">
        <v>0</v>
      </c>
      <c r="G230" s="2">
        <v>3.6</v>
      </c>
      <c r="H230" s="2">
        <v>1011.3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16.7</v>
      </c>
      <c r="Q230">
        <v>16.8</v>
      </c>
      <c r="R230" s="5"/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17.600000000000001</v>
      </c>
      <c r="C231" s="2">
        <v>78</v>
      </c>
      <c r="D231" s="2">
        <v>13.7</v>
      </c>
      <c r="E231" s="2">
        <v>17.600000000000001</v>
      </c>
      <c r="F231" s="2">
        <v>0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16.7</v>
      </c>
      <c r="Q231">
        <v>16.8</v>
      </c>
      <c r="R231" s="5"/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17.5</v>
      </c>
      <c r="C232" s="2">
        <v>78</v>
      </c>
      <c r="D232" s="2">
        <v>13.6</v>
      </c>
      <c r="E232" s="2">
        <v>17.5</v>
      </c>
      <c r="F232" s="2">
        <v>2.9</v>
      </c>
      <c r="G232" s="2">
        <v>4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16.7</v>
      </c>
      <c r="Q232">
        <v>16.8</v>
      </c>
      <c r="R232" s="5"/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17.5</v>
      </c>
      <c r="C233" s="2">
        <v>78</v>
      </c>
      <c r="D233" s="2">
        <v>13.6</v>
      </c>
      <c r="E233" s="2">
        <v>17.5</v>
      </c>
      <c r="F233" s="2">
        <v>1.8</v>
      </c>
      <c r="G233" s="2">
        <v>1.8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16.7</v>
      </c>
      <c r="Q233">
        <v>16.7</v>
      </c>
      <c r="R233" s="5"/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17.5</v>
      </c>
      <c r="C234" s="2">
        <v>78</v>
      </c>
      <c r="D234" s="2">
        <v>13.6</v>
      </c>
      <c r="E234" s="2">
        <v>17.5</v>
      </c>
      <c r="F234" s="2">
        <v>0</v>
      </c>
      <c r="G234" s="2">
        <v>5.4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16.7</v>
      </c>
      <c r="Q234">
        <v>16.7</v>
      </c>
      <c r="R234" s="5"/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17.5</v>
      </c>
      <c r="C235" s="2">
        <v>78</v>
      </c>
      <c r="D235" s="2">
        <v>13.6</v>
      </c>
      <c r="E235" s="2">
        <v>17.5</v>
      </c>
      <c r="F235" s="2">
        <v>0</v>
      </c>
      <c r="G235" s="2">
        <v>3.2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16.7</v>
      </c>
      <c r="Q235">
        <v>16.7</v>
      </c>
      <c r="R235" s="5"/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17.5</v>
      </c>
      <c r="C236" s="2">
        <v>78</v>
      </c>
      <c r="D236" s="2">
        <v>13.6</v>
      </c>
      <c r="E236" s="2">
        <v>17.5</v>
      </c>
      <c r="F236" s="2">
        <v>2.2000000000000002</v>
      </c>
      <c r="G236" s="2">
        <v>3.6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16.7</v>
      </c>
      <c r="Q236">
        <v>16.7</v>
      </c>
      <c r="R236" s="5"/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17.5</v>
      </c>
      <c r="C237" s="2">
        <v>78</v>
      </c>
      <c r="D237" s="2">
        <v>13.6</v>
      </c>
      <c r="E237" s="2">
        <v>17.5</v>
      </c>
      <c r="F237" s="2">
        <v>0</v>
      </c>
      <c r="G237" s="2">
        <v>4.3</v>
      </c>
      <c r="H237" s="2">
        <v>1011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16.600000000000001</v>
      </c>
      <c r="Q237">
        <v>16.7</v>
      </c>
      <c r="R237" s="5"/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17.5</v>
      </c>
      <c r="C238" s="2">
        <v>78</v>
      </c>
      <c r="D238" s="2">
        <v>13.6</v>
      </c>
      <c r="E238" s="2">
        <v>17.5</v>
      </c>
      <c r="F238" s="2">
        <v>4.3</v>
      </c>
      <c r="G238" s="2">
        <v>4.7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16.600000000000001</v>
      </c>
      <c r="Q238">
        <v>16.600000000000001</v>
      </c>
      <c r="R238" s="5"/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17.399999999999999</v>
      </c>
      <c r="C239" s="2">
        <v>78</v>
      </c>
      <c r="D239" s="2">
        <v>13.6</v>
      </c>
      <c r="E239" s="2">
        <v>17.399999999999999</v>
      </c>
      <c r="F239" s="2">
        <v>0</v>
      </c>
      <c r="G239" s="2">
        <v>3.6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16.600000000000001</v>
      </c>
      <c r="Q239">
        <v>16.600000000000001</v>
      </c>
      <c r="R239" s="5"/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17.399999999999999</v>
      </c>
      <c r="C240" s="2">
        <v>78</v>
      </c>
      <c r="D240" s="2">
        <v>13.6</v>
      </c>
      <c r="E240" s="2">
        <v>17.399999999999999</v>
      </c>
      <c r="F240" s="2">
        <v>2.2000000000000002</v>
      </c>
      <c r="G240" s="2">
        <v>3.6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16.600000000000001</v>
      </c>
      <c r="Q240">
        <v>16.600000000000001</v>
      </c>
      <c r="R240" s="5"/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17.399999999999999</v>
      </c>
      <c r="C241" s="2">
        <v>78</v>
      </c>
      <c r="D241" s="2">
        <v>13.6</v>
      </c>
      <c r="E241" s="2">
        <v>17.399999999999999</v>
      </c>
      <c r="F241" s="2">
        <v>0</v>
      </c>
      <c r="G241" s="2">
        <v>1.8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16.5</v>
      </c>
      <c r="Q241">
        <v>16.600000000000001</v>
      </c>
      <c r="R241" s="5"/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17.399999999999999</v>
      </c>
      <c r="C242" s="2">
        <v>78</v>
      </c>
      <c r="D242" s="2">
        <v>13.6</v>
      </c>
      <c r="E242" s="2">
        <v>17.399999999999999</v>
      </c>
      <c r="F242" s="2">
        <v>2.2000000000000002</v>
      </c>
      <c r="G242" s="2">
        <v>2.5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16.5</v>
      </c>
      <c r="Q242">
        <v>16.600000000000001</v>
      </c>
      <c r="R242" s="5"/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17.399999999999999</v>
      </c>
      <c r="C243" s="2">
        <v>78</v>
      </c>
      <c r="D243" s="2">
        <v>13.6</v>
      </c>
      <c r="E243" s="2">
        <v>17.399999999999999</v>
      </c>
      <c r="F243" s="2">
        <v>2.9</v>
      </c>
      <c r="G243" s="2">
        <v>2.9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16.5</v>
      </c>
      <c r="Q243">
        <v>16.600000000000001</v>
      </c>
      <c r="R243" s="5"/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17.3</v>
      </c>
      <c r="C244" s="2">
        <v>78</v>
      </c>
      <c r="D244" s="2">
        <v>13.5</v>
      </c>
      <c r="E244" s="2">
        <v>17.3</v>
      </c>
      <c r="F244" s="2">
        <v>0</v>
      </c>
      <c r="G244" s="2">
        <v>2.2000000000000002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16.5</v>
      </c>
      <c r="Q244">
        <v>16.600000000000001</v>
      </c>
      <c r="R244" s="5"/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2.5</v>
      </c>
      <c r="G245" s="2">
        <v>2.5</v>
      </c>
      <c r="H245" s="2">
        <v>1011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16.5</v>
      </c>
      <c r="Q245">
        <v>16.5</v>
      </c>
      <c r="R245" s="5"/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17.3</v>
      </c>
      <c r="C246" s="2">
        <v>79</v>
      </c>
      <c r="D246" s="2">
        <v>13.6</v>
      </c>
      <c r="E246" s="2">
        <v>17.3</v>
      </c>
      <c r="F246" s="2">
        <v>6.1</v>
      </c>
      <c r="G246" s="2">
        <v>6.8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16.5</v>
      </c>
      <c r="Q246">
        <v>16.5</v>
      </c>
      <c r="R246" s="5"/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17.3</v>
      </c>
      <c r="C247" s="2">
        <v>78</v>
      </c>
      <c r="D247" s="2">
        <v>13.5</v>
      </c>
      <c r="E247" s="2">
        <v>17.3</v>
      </c>
      <c r="F247" s="2">
        <v>2.5</v>
      </c>
      <c r="G247" s="2">
        <v>2.9</v>
      </c>
      <c r="H247" s="2">
        <v>1011.2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16.5</v>
      </c>
      <c r="Q247">
        <v>16.5</v>
      </c>
      <c r="R247" s="5"/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17.3</v>
      </c>
      <c r="C248" s="2">
        <v>78</v>
      </c>
      <c r="D248" s="2">
        <v>13.5</v>
      </c>
      <c r="E248" s="2">
        <v>17.3</v>
      </c>
      <c r="F248" s="2">
        <v>3.2</v>
      </c>
      <c r="G248" s="2">
        <v>5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16.399999999999999</v>
      </c>
      <c r="Q248">
        <v>16.5</v>
      </c>
      <c r="R248" s="5"/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17.3</v>
      </c>
      <c r="C249" s="2">
        <v>78</v>
      </c>
      <c r="D249" s="2">
        <v>13.5</v>
      </c>
      <c r="E249" s="2">
        <v>17.3</v>
      </c>
      <c r="F249" s="2">
        <v>0</v>
      </c>
      <c r="G249" s="2">
        <v>3.2</v>
      </c>
      <c r="H249" s="2">
        <v>1011.1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16.5</v>
      </c>
      <c r="Q249">
        <v>16.5</v>
      </c>
      <c r="R249" s="5"/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17.3</v>
      </c>
      <c r="C250" s="2">
        <v>78</v>
      </c>
      <c r="D250" s="2">
        <v>13.5</v>
      </c>
      <c r="E250" s="2">
        <v>17.3</v>
      </c>
      <c r="F250" s="2">
        <v>4.3</v>
      </c>
      <c r="G250" s="2">
        <v>4.3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16.5</v>
      </c>
      <c r="Q250">
        <v>16.5</v>
      </c>
      <c r="R250" s="5"/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17.3</v>
      </c>
      <c r="C251" s="2">
        <v>79</v>
      </c>
      <c r="D251" s="2">
        <v>13.6</v>
      </c>
      <c r="E251" s="2">
        <v>17.3</v>
      </c>
      <c r="F251" s="2">
        <v>0</v>
      </c>
      <c r="G251" s="2">
        <v>4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16.5</v>
      </c>
      <c r="Q251">
        <v>16.5</v>
      </c>
      <c r="R251" s="5"/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17.3</v>
      </c>
      <c r="C252" s="2">
        <v>79</v>
      </c>
      <c r="D252" s="2">
        <v>13.6</v>
      </c>
      <c r="E252" s="2">
        <v>17.3</v>
      </c>
      <c r="F252" s="2">
        <v>2.9</v>
      </c>
      <c r="G252" s="2">
        <v>4</v>
      </c>
      <c r="H252" s="2">
        <v>1011.3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16.5</v>
      </c>
      <c r="Q252">
        <v>16.5</v>
      </c>
      <c r="R252" s="5"/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17.3</v>
      </c>
      <c r="C253" s="2">
        <v>79</v>
      </c>
      <c r="D253" s="2">
        <v>13.6</v>
      </c>
      <c r="E253" s="2">
        <v>17.3</v>
      </c>
      <c r="F253" s="2">
        <v>4</v>
      </c>
      <c r="G253" s="2">
        <v>5.4</v>
      </c>
      <c r="H253" s="2">
        <v>1010.8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16.5</v>
      </c>
      <c r="Q253">
        <v>16.5</v>
      </c>
      <c r="R253" s="5"/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17.3</v>
      </c>
      <c r="C254" s="2">
        <v>79</v>
      </c>
      <c r="D254" s="2">
        <v>13.6</v>
      </c>
      <c r="E254" s="2">
        <v>17.3</v>
      </c>
      <c r="F254" s="2">
        <v>2.5</v>
      </c>
      <c r="G254" s="2">
        <v>2.9</v>
      </c>
      <c r="H254" s="2">
        <v>1011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16.5</v>
      </c>
      <c r="Q254">
        <v>16.5</v>
      </c>
      <c r="R254" s="5"/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17.3</v>
      </c>
      <c r="C255" s="2">
        <v>79</v>
      </c>
      <c r="D255" s="2">
        <v>13.6</v>
      </c>
      <c r="E255" s="2">
        <v>17.3</v>
      </c>
      <c r="F255" s="2">
        <v>0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16.5</v>
      </c>
      <c r="Q255">
        <v>16.5</v>
      </c>
      <c r="R255" s="5"/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17.2</v>
      </c>
      <c r="C256" s="2">
        <v>79</v>
      </c>
      <c r="D256" s="2">
        <v>13.5</v>
      </c>
      <c r="E256" s="2">
        <v>17.2</v>
      </c>
      <c r="F256" s="2">
        <v>1.8</v>
      </c>
      <c r="G256" s="2">
        <v>2.9</v>
      </c>
      <c r="H256" s="2">
        <v>1011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16.399999999999999</v>
      </c>
      <c r="Q256">
        <v>16.5</v>
      </c>
      <c r="R256" s="5"/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17.2</v>
      </c>
      <c r="C257" s="2">
        <v>79</v>
      </c>
      <c r="D257" s="2">
        <v>13.5</v>
      </c>
      <c r="E257" s="2">
        <v>17.2</v>
      </c>
      <c r="F257" s="2">
        <v>2.5</v>
      </c>
      <c r="G257" s="2">
        <v>2.9</v>
      </c>
      <c r="H257" s="2">
        <v>1010.9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16.5</v>
      </c>
      <c r="Q257">
        <v>16.5</v>
      </c>
      <c r="R257" s="5"/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17.2</v>
      </c>
      <c r="C258" s="2">
        <v>79</v>
      </c>
      <c r="D258" s="2">
        <v>13.5</v>
      </c>
      <c r="E258" s="2">
        <v>17.2</v>
      </c>
      <c r="F258" s="2">
        <v>3.6</v>
      </c>
      <c r="G258" s="2">
        <v>4</v>
      </c>
      <c r="H258" s="2">
        <v>1010.9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16.5</v>
      </c>
      <c r="Q258">
        <v>16.5</v>
      </c>
      <c r="R258" s="5"/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17.2</v>
      </c>
      <c r="C259" s="2">
        <v>79</v>
      </c>
      <c r="D259" s="2">
        <v>13.5</v>
      </c>
      <c r="E259" s="2">
        <v>17.2</v>
      </c>
      <c r="F259" s="2">
        <v>2.2000000000000002</v>
      </c>
      <c r="G259" s="2">
        <v>2.5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16.5</v>
      </c>
      <c r="Q259">
        <v>16.399999999999999</v>
      </c>
      <c r="R259" s="5"/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17.2</v>
      </c>
      <c r="C260" s="2">
        <v>79</v>
      </c>
      <c r="D260" s="2">
        <v>13.5</v>
      </c>
      <c r="E260" s="2">
        <v>17.2</v>
      </c>
      <c r="F260" s="2">
        <v>5.8</v>
      </c>
      <c r="G260" s="2">
        <v>8.3000000000000007</v>
      </c>
      <c r="H260" s="2">
        <v>1010.9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16.5</v>
      </c>
      <c r="Q260">
        <v>16.5</v>
      </c>
      <c r="R260" s="5"/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17.3</v>
      </c>
      <c r="C261" s="2">
        <v>79</v>
      </c>
      <c r="D261" s="2">
        <v>13.6</v>
      </c>
      <c r="E261" s="2">
        <v>17.3</v>
      </c>
      <c r="F261" s="2">
        <v>1.8</v>
      </c>
      <c r="G261" s="2">
        <v>2.2000000000000002</v>
      </c>
      <c r="H261" s="2">
        <v>1011.1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16.5</v>
      </c>
      <c r="Q261">
        <v>16.5</v>
      </c>
      <c r="R261" s="5"/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17.3</v>
      </c>
      <c r="C262" s="2">
        <v>79</v>
      </c>
      <c r="D262" s="2">
        <v>13.6</v>
      </c>
      <c r="E262" s="2">
        <v>17.3</v>
      </c>
      <c r="F262" s="2">
        <v>2.2000000000000002</v>
      </c>
      <c r="G262" s="2">
        <v>6.1</v>
      </c>
      <c r="H262" s="2">
        <v>1010.9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16.5</v>
      </c>
      <c r="Q262">
        <v>16.5</v>
      </c>
      <c r="R262" s="5"/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17.3</v>
      </c>
      <c r="C263" s="2">
        <v>79</v>
      </c>
      <c r="D263" s="2">
        <v>13.6</v>
      </c>
      <c r="E263" s="2">
        <v>17.3</v>
      </c>
      <c r="F263" s="2">
        <v>2.5</v>
      </c>
      <c r="G263" s="2">
        <v>2.9</v>
      </c>
      <c r="H263" s="2">
        <v>1010.8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16.5</v>
      </c>
      <c r="Q263">
        <v>16.5</v>
      </c>
      <c r="R263" s="5"/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17.3</v>
      </c>
      <c r="C264" s="2">
        <v>79</v>
      </c>
      <c r="D264" s="2">
        <v>13.6</v>
      </c>
      <c r="E264" s="2">
        <v>17.3</v>
      </c>
      <c r="F264" s="2">
        <v>0</v>
      </c>
      <c r="G264" s="2">
        <v>1.8</v>
      </c>
      <c r="H264" s="2">
        <v>1010.9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16.5</v>
      </c>
      <c r="Q264">
        <v>16.5</v>
      </c>
      <c r="R264" s="5"/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17.3</v>
      </c>
      <c r="C265" s="2">
        <v>79</v>
      </c>
      <c r="D265" s="2">
        <v>13.6</v>
      </c>
      <c r="E265" s="2">
        <v>17.3</v>
      </c>
      <c r="F265" s="2">
        <v>0</v>
      </c>
      <c r="G265" s="2">
        <v>2.9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16.5</v>
      </c>
      <c r="Q265">
        <v>16.5</v>
      </c>
      <c r="R265" s="5"/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17.3</v>
      </c>
      <c r="C266" s="2">
        <v>79</v>
      </c>
      <c r="D266" s="2">
        <v>13.6</v>
      </c>
      <c r="E266" s="2">
        <v>17.3</v>
      </c>
      <c r="F266" s="2">
        <v>0</v>
      </c>
      <c r="G266" s="2">
        <v>2.2000000000000002</v>
      </c>
      <c r="H266" s="2">
        <v>1010.9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16.5</v>
      </c>
      <c r="Q266">
        <v>16.5</v>
      </c>
      <c r="R266" s="5"/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3.2</v>
      </c>
      <c r="G267" s="2">
        <v>3.2</v>
      </c>
      <c r="H267" s="2">
        <v>1011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16.5</v>
      </c>
      <c r="Q267">
        <v>16.5</v>
      </c>
      <c r="R267" s="5"/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4.7</v>
      </c>
      <c r="G268" s="2">
        <v>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16.600000000000001</v>
      </c>
      <c r="Q268">
        <v>16.5</v>
      </c>
      <c r="R268" s="5"/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17.3</v>
      </c>
      <c r="C269" s="2">
        <v>79</v>
      </c>
      <c r="D269" s="2">
        <v>13.6</v>
      </c>
      <c r="E269" s="2">
        <v>17.3</v>
      </c>
      <c r="F269" s="2">
        <v>0</v>
      </c>
      <c r="G269" s="2">
        <v>3.2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16.600000000000001</v>
      </c>
      <c r="Q269">
        <v>16.600000000000001</v>
      </c>
      <c r="R269" s="5"/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17.3</v>
      </c>
      <c r="C270" s="2">
        <v>79</v>
      </c>
      <c r="D270" s="2">
        <v>13.6</v>
      </c>
      <c r="E270" s="2">
        <v>17.3</v>
      </c>
      <c r="F270" s="2">
        <v>0</v>
      </c>
      <c r="G270" s="2">
        <v>0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16.600000000000001</v>
      </c>
      <c r="Q270">
        <v>16.600000000000001</v>
      </c>
      <c r="R270" s="5"/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17.399999999999999</v>
      </c>
      <c r="C271" s="2">
        <v>79</v>
      </c>
      <c r="D271" s="2">
        <v>13.7</v>
      </c>
      <c r="E271" s="2">
        <v>17.399999999999999</v>
      </c>
      <c r="F271" s="2">
        <v>2.5</v>
      </c>
      <c r="G271" s="2">
        <v>6.8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16.600000000000001</v>
      </c>
      <c r="Q271">
        <v>16.600000000000001</v>
      </c>
      <c r="R271" s="5"/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17.399999999999999</v>
      </c>
      <c r="C272" s="2">
        <v>79</v>
      </c>
      <c r="D272" s="2">
        <v>13.7</v>
      </c>
      <c r="E272" s="2">
        <v>17.399999999999999</v>
      </c>
      <c r="F272" s="2">
        <v>1.8</v>
      </c>
      <c r="G272" s="2">
        <v>2.2000000000000002</v>
      </c>
      <c r="H272" s="2">
        <v>1011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16.600000000000001</v>
      </c>
      <c r="Q272">
        <v>16.600000000000001</v>
      </c>
      <c r="R272" s="5"/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17.399999999999999</v>
      </c>
      <c r="C273" s="2">
        <v>79</v>
      </c>
      <c r="D273" s="2">
        <v>13.7</v>
      </c>
      <c r="E273" s="2">
        <v>17.399999999999999</v>
      </c>
      <c r="F273" s="2">
        <v>0</v>
      </c>
      <c r="G273" s="2">
        <v>3.2</v>
      </c>
      <c r="H273" s="2">
        <v>1011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16.600000000000001</v>
      </c>
      <c r="Q273">
        <v>16.600000000000001</v>
      </c>
      <c r="R273" s="5"/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17.399999999999999</v>
      </c>
      <c r="C274" s="2">
        <v>79</v>
      </c>
      <c r="D274" s="2">
        <v>13.7</v>
      </c>
      <c r="E274" s="2">
        <v>17.399999999999999</v>
      </c>
      <c r="F274" s="2">
        <v>2.2000000000000002</v>
      </c>
      <c r="G274" s="2">
        <v>3.2</v>
      </c>
      <c r="H274" s="2">
        <v>1010.9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16.7</v>
      </c>
      <c r="Q274">
        <v>16.600000000000001</v>
      </c>
      <c r="R274" s="5"/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17.399999999999999</v>
      </c>
      <c r="C275" s="2">
        <v>79</v>
      </c>
      <c r="D275" s="2">
        <v>13.7</v>
      </c>
      <c r="E275" s="2">
        <v>17.399999999999999</v>
      </c>
      <c r="F275" s="2">
        <v>3.6</v>
      </c>
      <c r="G275" s="2">
        <v>5</v>
      </c>
      <c r="H275" s="2">
        <v>1010.8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16.7</v>
      </c>
      <c r="Q275">
        <v>16.600000000000001</v>
      </c>
      <c r="R275" s="5"/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17.399999999999999</v>
      </c>
      <c r="C276" s="2">
        <v>79</v>
      </c>
      <c r="D276" s="2">
        <v>13.7</v>
      </c>
      <c r="E276" s="2">
        <v>17.399999999999999</v>
      </c>
      <c r="F276" s="2">
        <v>2.2000000000000002</v>
      </c>
      <c r="G276" s="2">
        <v>2.5</v>
      </c>
      <c r="H276" s="2">
        <v>1011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16.7</v>
      </c>
      <c r="Q276">
        <v>16.7</v>
      </c>
      <c r="R276" s="5"/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1.8</v>
      </c>
      <c r="H277" s="2">
        <v>1010.8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16.7</v>
      </c>
      <c r="Q277">
        <v>16.7</v>
      </c>
      <c r="R277" s="5"/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17.399999999999999</v>
      </c>
      <c r="C278" s="2">
        <v>79</v>
      </c>
      <c r="D278" s="2">
        <v>13.7</v>
      </c>
      <c r="E278" s="2">
        <v>17.399999999999999</v>
      </c>
      <c r="F278" s="2">
        <v>0</v>
      </c>
      <c r="G278" s="2">
        <v>3.6</v>
      </c>
      <c r="H278" s="2">
        <v>1010.9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16.7</v>
      </c>
      <c r="Q278">
        <v>16.7</v>
      </c>
      <c r="R278" s="5"/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17.399999999999999</v>
      </c>
      <c r="C279" s="2">
        <v>78</v>
      </c>
      <c r="D279" s="2">
        <v>13.6</v>
      </c>
      <c r="E279" s="2">
        <v>17.399999999999999</v>
      </c>
      <c r="F279" s="2">
        <v>2.5</v>
      </c>
      <c r="G279" s="2">
        <v>2.9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16.7</v>
      </c>
      <c r="Q279">
        <v>16.7</v>
      </c>
      <c r="R279" s="5"/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17.3</v>
      </c>
      <c r="C280" s="2">
        <v>78</v>
      </c>
      <c r="D280" s="2">
        <v>13.5</v>
      </c>
      <c r="E280" s="2">
        <v>17.3</v>
      </c>
      <c r="F280" s="2">
        <v>1.8</v>
      </c>
      <c r="G280" s="2">
        <v>2.9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16.7</v>
      </c>
      <c r="Q280">
        <v>16.7</v>
      </c>
      <c r="R280" s="5"/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17.3</v>
      </c>
      <c r="C281" s="2">
        <v>78</v>
      </c>
      <c r="D281" s="2">
        <v>13.5</v>
      </c>
      <c r="E281" s="2">
        <v>17.3</v>
      </c>
      <c r="F281" s="2">
        <v>0</v>
      </c>
      <c r="G281" s="2">
        <v>2.5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16.7</v>
      </c>
      <c r="Q281">
        <v>16.7</v>
      </c>
      <c r="R281" s="5"/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17.399999999999999</v>
      </c>
      <c r="C282" s="2">
        <v>78</v>
      </c>
      <c r="D282" s="2">
        <v>13.6</v>
      </c>
      <c r="E282" s="2">
        <v>17.399999999999999</v>
      </c>
      <c r="F282" s="2">
        <v>0</v>
      </c>
      <c r="G282" s="2">
        <v>1.8</v>
      </c>
      <c r="H282" s="2">
        <v>1010.8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16.7</v>
      </c>
      <c r="Q282">
        <v>16.8</v>
      </c>
      <c r="R282" s="5"/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17.399999999999999</v>
      </c>
      <c r="C283" s="2">
        <v>78</v>
      </c>
      <c r="D283" s="2">
        <v>13.6</v>
      </c>
      <c r="E283" s="2">
        <v>17.399999999999999</v>
      </c>
      <c r="F283" s="2">
        <v>0</v>
      </c>
      <c r="G283" s="2">
        <v>2.9</v>
      </c>
      <c r="H283" s="2">
        <v>1010.8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16.8</v>
      </c>
      <c r="Q283">
        <v>16.7</v>
      </c>
      <c r="R283" s="5"/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17.399999999999999</v>
      </c>
      <c r="C284" s="2">
        <v>78</v>
      </c>
      <c r="D284" s="2">
        <v>13.6</v>
      </c>
      <c r="E284" s="2">
        <v>17.399999999999999</v>
      </c>
      <c r="F284" s="2">
        <v>1.8</v>
      </c>
      <c r="G284" s="2">
        <v>5.4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16.8</v>
      </c>
      <c r="Q284">
        <v>16.8</v>
      </c>
      <c r="R284" s="5"/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17.399999999999999</v>
      </c>
      <c r="C285" s="2">
        <v>78</v>
      </c>
      <c r="D285" s="2">
        <v>13.6</v>
      </c>
      <c r="E285" s="2">
        <v>17.399999999999999</v>
      </c>
      <c r="F285" s="2">
        <v>0</v>
      </c>
      <c r="G285" s="2">
        <v>1.8</v>
      </c>
      <c r="H285" s="2">
        <v>1010.9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16.8</v>
      </c>
      <c r="Q285">
        <v>16.8</v>
      </c>
      <c r="R285" s="5"/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17.399999999999999</v>
      </c>
      <c r="C286" s="2">
        <v>78</v>
      </c>
      <c r="D286" s="2">
        <v>13.6</v>
      </c>
      <c r="E286" s="2">
        <v>17.399999999999999</v>
      </c>
      <c r="F286" s="2">
        <v>2.2000000000000002</v>
      </c>
      <c r="G286" s="2">
        <v>4</v>
      </c>
      <c r="H286" s="2">
        <v>1011.1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16.8</v>
      </c>
      <c r="Q286">
        <v>16.8</v>
      </c>
      <c r="R286" s="5"/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17.399999999999999</v>
      </c>
      <c r="C287" s="2">
        <v>78</v>
      </c>
      <c r="D287" s="2">
        <v>13.6</v>
      </c>
      <c r="E287" s="2">
        <v>17.399999999999999</v>
      </c>
      <c r="F287" s="2">
        <v>3.2</v>
      </c>
      <c r="G287" s="2">
        <v>3.2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16.8</v>
      </c>
      <c r="Q287">
        <v>16.8</v>
      </c>
      <c r="R287" s="5"/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17.399999999999999</v>
      </c>
      <c r="C288" s="2">
        <v>78</v>
      </c>
      <c r="D288" s="2">
        <v>13.6</v>
      </c>
      <c r="E288" s="2">
        <v>17.399999999999999</v>
      </c>
      <c r="F288" s="2">
        <v>2.5</v>
      </c>
      <c r="G288" s="2">
        <v>2.9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16.899999999999999</v>
      </c>
      <c r="Q288">
        <v>16.8</v>
      </c>
      <c r="R288" s="5"/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17.399999999999999</v>
      </c>
      <c r="C289" s="2">
        <v>78</v>
      </c>
      <c r="D289" s="2">
        <v>13.6</v>
      </c>
      <c r="E289" s="2">
        <v>17.399999999999999</v>
      </c>
      <c r="F289" s="2">
        <v>2.9</v>
      </c>
      <c r="G289" s="2">
        <v>2.9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16.8</v>
      </c>
      <c r="Q289">
        <v>16.8</v>
      </c>
      <c r="R289" s="5"/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17.399999999999999</v>
      </c>
      <c r="C290" s="2">
        <v>78</v>
      </c>
      <c r="D290" s="2">
        <v>13.6</v>
      </c>
      <c r="E290" s="2">
        <v>17.399999999999999</v>
      </c>
      <c r="F290" s="2">
        <v>2.9</v>
      </c>
      <c r="G290" s="2">
        <v>3.2</v>
      </c>
      <c r="H290" s="2">
        <v>1010.6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16.8</v>
      </c>
      <c r="Q290">
        <v>16.899999999999999</v>
      </c>
      <c r="R290" s="5"/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17.399999999999999</v>
      </c>
      <c r="C291" s="2">
        <v>78</v>
      </c>
      <c r="D291" s="2">
        <v>13.6</v>
      </c>
      <c r="E291" s="2">
        <v>17.399999999999999</v>
      </c>
      <c r="F291" s="2">
        <v>0</v>
      </c>
      <c r="G291" s="2">
        <v>1.8</v>
      </c>
      <c r="H291" s="2">
        <v>1011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16.899999999999999</v>
      </c>
      <c r="Q291">
        <v>16.899999999999999</v>
      </c>
      <c r="R291" s="5"/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17.399999999999999</v>
      </c>
      <c r="C292" s="2">
        <v>78</v>
      </c>
      <c r="D292" s="2">
        <v>13.6</v>
      </c>
      <c r="E292" s="2">
        <v>17.399999999999999</v>
      </c>
      <c r="F292" s="2">
        <v>2.9</v>
      </c>
      <c r="G292" s="2">
        <v>3.6</v>
      </c>
      <c r="H292" s="2">
        <v>1010.8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16.899999999999999</v>
      </c>
      <c r="Q292">
        <v>16.899999999999999</v>
      </c>
      <c r="R292" s="5"/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17.399999999999999</v>
      </c>
      <c r="C293" s="2">
        <v>78</v>
      </c>
      <c r="D293" s="2">
        <v>13.6</v>
      </c>
      <c r="E293" s="2">
        <v>17.399999999999999</v>
      </c>
      <c r="F293" s="2">
        <v>0</v>
      </c>
      <c r="G293" s="2">
        <v>0</v>
      </c>
      <c r="H293" s="2">
        <v>1010.8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16.899999999999999</v>
      </c>
      <c r="Q293">
        <v>16.899999999999999</v>
      </c>
      <c r="R293" s="5"/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17.399999999999999</v>
      </c>
      <c r="C294" s="2">
        <v>78</v>
      </c>
      <c r="D294" s="2">
        <v>13.6</v>
      </c>
      <c r="E294" s="2">
        <v>17.399999999999999</v>
      </c>
      <c r="F294" s="2">
        <v>1.8</v>
      </c>
      <c r="G294" s="2">
        <v>2.9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16.899999999999999</v>
      </c>
      <c r="Q294">
        <v>16.899999999999999</v>
      </c>
      <c r="R294" s="5"/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17.399999999999999</v>
      </c>
      <c r="C295" s="2">
        <v>78</v>
      </c>
      <c r="D295" s="2">
        <v>13.6</v>
      </c>
      <c r="E295" s="2">
        <v>17.399999999999999</v>
      </c>
      <c r="F295" s="2">
        <v>0</v>
      </c>
      <c r="G295" s="2">
        <v>1.8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16.899999999999999</v>
      </c>
      <c r="Q295">
        <v>16.899999999999999</v>
      </c>
      <c r="R295" s="5"/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17.399999999999999</v>
      </c>
      <c r="C296" s="2">
        <v>78</v>
      </c>
      <c r="D296" s="2">
        <v>13.6</v>
      </c>
      <c r="E296" s="2">
        <v>17.399999999999999</v>
      </c>
      <c r="F296" s="2">
        <v>2.2000000000000002</v>
      </c>
      <c r="G296" s="2">
        <v>4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16.899999999999999</v>
      </c>
      <c r="Q296">
        <v>16.899999999999999</v>
      </c>
      <c r="R296" s="5"/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17.399999999999999</v>
      </c>
      <c r="C297" s="2">
        <v>78</v>
      </c>
      <c r="D297" s="2">
        <v>13.6</v>
      </c>
      <c r="E297" s="2">
        <v>17.399999999999999</v>
      </c>
      <c r="F297" s="2">
        <v>0</v>
      </c>
      <c r="G297" s="2">
        <v>3.6</v>
      </c>
      <c r="H297" s="2">
        <v>1010.9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16.899999999999999</v>
      </c>
      <c r="Q297">
        <v>16.899999999999999</v>
      </c>
      <c r="R297" s="5"/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17.399999999999999</v>
      </c>
      <c r="C298" s="2">
        <v>78</v>
      </c>
      <c r="D298" s="2">
        <v>13.6</v>
      </c>
      <c r="E298" s="2">
        <v>17.399999999999999</v>
      </c>
      <c r="F298" s="2">
        <v>0</v>
      </c>
      <c r="G298" s="2">
        <v>2.2000000000000002</v>
      </c>
      <c r="H298" s="2">
        <v>1010.8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16.899999999999999</v>
      </c>
      <c r="Q298">
        <v>16.899999999999999</v>
      </c>
      <c r="R298" s="5"/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1.8</v>
      </c>
      <c r="H299" s="2">
        <v>1010.7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16.899999999999999</v>
      </c>
      <c r="Q299">
        <v>16.899999999999999</v>
      </c>
      <c r="R299" s="5"/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2.5</v>
      </c>
      <c r="H300" s="2">
        <v>1010.9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16.899999999999999</v>
      </c>
      <c r="Q300">
        <v>16.899999999999999</v>
      </c>
      <c r="R300" s="5"/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0</v>
      </c>
      <c r="G301" s="2">
        <v>2.5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16.899999999999999</v>
      </c>
      <c r="Q301">
        <v>16.899999999999999</v>
      </c>
      <c r="R301" s="5"/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0</v>
      </c>
      <c r="G302" s="2">
        <v>0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16.899999999999999</v>
      </c>
      <c r="Q302">
        <v>17</v>
      </c>
      <c r="R302" s="5"/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17.399999999999999</v>
      </c>
      <c r="C303" s="2">
        <v>78</v>
      </c>
      <c r="D303" s="2">
        <v>13.6</v>
      </c>
      <c r="E303" s="2">
        <v>17.399999999999999</v>
      </c>
      <c r="F303" s="2">
        <v>1.8</v>
      </c>
      <c r="G303" s="2">
        <v>3.2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16.899999999999999</v>
      </c>
      <c r="Q303">
        <v>17</v>
      </c>
      <c r="R303" s="5"/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17.399999999999999</v>
      </c>
      <c r="C304" s="2">
        <v>78</v>
      </c>
      <c r="D304" s="2">
        <v>13.6</v>
      </c>
      <c r="E304" s="2">
        <v>17.399999999999999</v>
      </c>
      <c r="F304" s="2">
        <v>3.6</v>
      </c>
      <c r="G304" s="2">
        <v>3.6</v>
      </c>
      <c r="H304" s="2">
        <v>1010.8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16.899999999999999</v>
      </c>
      <c r="Q304">
        <v>17</v>
      </c>
      <c r="R304" s="5"/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17.399999999999999</v>
      </c>
      <c r="C305" s="2">
        <v>77</v>
      </c>
      <c r="D305" s="2">
        <v>13.3</v>
      </c>
      <c r="E305" s="2">
        <v>17.399999999999999</v>
      </c>
      <c r="F305" s="2">
        <v>0</v>
      </c>
      <c r="G305" s="2">
        <v>0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</v>
      </c>
      <c r="Q305">
        <v>17</v>
      </c>
      <c r="R305" s="5"/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17.399999999999999</v>
      </c>
      <c r="C306" s="2">
        <v>77</v>
      </c>
      <c r="D306" s="2">
        <v>13.3</v>
      </c>
      <c r="E306" s="2">
        <v>17.399999999999999</v>
      </c>
      <c r="F306" s="2">
        <v>2.2000000000000002</v>
      </c>
      <c r="G306" s="2">
        <v>3.2</v>
      </c>
      <c r="H306" s="2">
        <v>1010.7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16.899999999999999</v>
      </c>
      <c r="Q306">
        <v>17</v>
      </c>
      <c r="R306" s="5"/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17.399999999999999</v>
      </c>
      <c r="C307" s="2">
        <v>77</v>
      </c>
      <c r="D307" s="2">
        <v>13.3</v>
      </c>
      <c r="E307" s="2">
        <v>17.399999999999999</v>
      </c>
      <c r="F307" s="2">
        <v>4.7</v>
      </c>
      <c r="G307" s="2">
        <v>5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16.899999999999999</v>
      </c>
      <c r="Q307">
        <v>17</v>
      </c>
      <c r="R307" s="5"/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17.5</v>
      </c>
      <c r="C308" s="2">
        <v>77</v>
      </c>
      <c r="D308" s="2">
        <v>13.4</v>
      </c>
      <c r="E308" s="2">
        <v>17.5</v>
      </c>
      <c r="F308" s="2">
        <v>2.5</v>
      </c>
      <c r="G308" s="2">
        <v>2.9</v>
      </c>
      <c r="H308" s="2">
        <v>1010.8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</v>
      </c>
      <c r="Q308">
        <v>17</v>
      </c>
      <c r="R308" s="5"/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17.5</v>
      </c>
      <c r="C309" s="2">
        <v>77</v>
      </c>
      <c r="D309" s="2">
        <v>13.4</v>
      </c>
      <c r="E309" s="2">
        <v>17.5</v>
      </c>
      <c r="F309" s="2">
        <v>0</v>
      </c>
      <c r="G309" s="2">
        <v>3.2</v>
      </c>
      <c r="H309" s="2">
        <v>1010.6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</v>
      </c>
      <c r="Q309">
        <v>17</v>
      </c>
      <c r="R309" s="5"/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17.5</v>
      </c>
      <c r="C310" s="2">
        <v>77</v>
      </c>
      <c r="D310" s="2">
        <v>13.4</v>
      </c>
      <c r="E310" s="2">
        <v>17.5</v>
      </c>
      <c r="F310" s="2">
        <v>3.2</v>
      </c>
      <c r="G310" s="2">
        <v>4</v>
      </c>
      <c r="H310" s="2">
        <v>1010.9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</v>
      </c>
      <c r="Q310">
        <v>17</v>
      </c>
      <c r="R310" s="5"/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17.5</v>
      </c>
      <c r="C311" s="2">
        <v>77</v>
      </c>
      <c r="D311" s="2">
        <v>13.4</v>
      </c>
      <c r="E311" s="2">
        <v>17.5</v>
      </c>
      <c r="F311" s="2">
        <v>3.6</v>
      </c>
      <c r="G311" s="2">
        <v>3.6</v>
      </c>
      <c r="H311" s="2">
        <v>1010.8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</v>
      </c>
      <c r="Q311">
        <v>17</v>
      </c>
      <c r="R311" s="5"/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5</v>
      </c>
      <c r="G312" s="2">
        <v>5.4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</v>
      </c>
      <c r="Q312">
        <v>17</v>
      </c>
      <c r="R312" s="5"/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17.5</v>
      </c>
      <c r="C313" s="2">
        <v>77</v>
      </c>
      <c r="D313" s="2">
        <v>13.4</v>
      </c>
      <c r="E313" s="2">
        <v>17.5</v>
      </c>
      <c r="F313" s="2">
        <v>1.8</v>
      </c>
      <c r="G313" s="2">
        <v>4.3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</v>
      </c>
      <c r="Q313">
        <v>17</v>
      </c>
      <c r="R313" s="5"/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17.5</v>
      </c>
      <c r="C314" s="2">
        <v>77</v>
      </c>
      <c r="D314" s="2">
        <v>13.4</v>
      </c>
      <c r="E314" s="2">
        <v>17.5</v>
      </c>
      <c r="F314" s="2">
        <v>3.2</v>
      </c>
      <c r="G314" s="2">
        <v>3.2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</v>
      </c>
      <c r="Q314">
        <v>17</v>
      </c>
      <c r="R314" s="5"/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17.600000000000001</v>
      </c>
      <c r="C315" s="2">
        <v>77</v>
      </c>
      <c r="D315" s="2">
        <v>13.5</v>
      </c>
      <c r="E315" s="2">
        <v>17.600000000000001</v>
      </c>
      <c r="F315" s="2">
        <v>1.8</v>
      </c>
      <c r="G315" s="2">
        <v>2.9</v>
      </c>
      <c r="H315" s="2">
        <v>1010.8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</v>
      </c>
      <c r="Q315">
        <v>17</v>
      </c>
      <c r="R315" s="5"/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17.5</v>
      </c>
      <c r="C316" s="2">
        <v>77</v>
      </c>
      <c r="D316" s="2">
        <v>13.4</v>
      </c>
      <c r="E316" s="2">
        <v>17.5</v>
      </c>
      <c r="F316" s="2">
        <v>0</v>
      </c>
      <c r="G316" s="2">
        <v>2.2000000000000002</v>
      </c>
      <c r="H316" s="2">
        <v>1010.8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</v>
      </c>
      <c r="Q316">
        <v>17</v>
      </c>
      <c r="R316" s="5"/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17.5</v>
      </c>
      <c r="C317" s="2">
        <v>77</v>
      </c>
      <c r="D317" s="2">
        <v>13.4</v>
      </c>
      <c r="E317" s="2">
        <v>17.5</v>
      </c>
      <c r="F317" s="2">
        <v>3.2</v>
      </c>
      <c r="G317" s="2">
        <v>3.2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</v>
      </c>
      <c r="Q317">
        <v>17</v>
      </c>
      <c r="R317" s="5"/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17.5</v>
      </c>
      <c r="C318" s="2">
        <v>77</v>
      </c>
      <c r="D318" s="2">
        <v>13.4</v>
      </c>
      <c r="E318" s="2">
        <v>17.5</v>
      </c>
      <c r="F318" s="2">
        <v>0</v>
      </c>
      <c r="G318" s="2">
        <v>3.6</v>
      </c>
      <c r="H318" s="2">
        <v>1010.8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</v>
      </c>
      <c r="Q318">
        <v>17</v>
      </c>
      <c r="R318" s="5"/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17.5</v>
      </c>
      <c r="C319" s="2">
        <v>77</v>
      </c>
      <c r="D319" s="2">
        <v>13.4</v>
      </c>
      <c r="E319" s="2">
        <v>17.5</v>
      </c>
      <c r="F319" s="2">
        <v>4.3</v>
      </c>
      <c r="G319" s="2">
        <v>5.4</v>
      </c>
      <c r="H319" s="2">
        <v>1010.8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</v>
      </c>
      <c r="Q319">
        <v>17</v>
      </c>
      <c r="R319" s="5"/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17.5</v>
      </c>
      <c r="C320" s="2">
        <v>77</v>
      </c>
      <c r="D320" s="2">
        <v>13.4</v>
      </c>
      <c r="E320" s="2">
        <v>17.5</v>
      </c>
      <c r="F320" s="2">
        <v>2.2000000000000002</v>
      </c>
      <c r="G320" s="2">
        <v>2.9</v>
      </c>
      <c r="H320" s="2">
        <v>1011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</v>
      </c>
      <c r="R320" s="5"/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17.5</v>
      </c>
      <c r="C321" s="2">
        <v>77</v>
      </c>
      <c r="D321" s="2">
        <v>13.4</v>
      </c>
      <c r="E321" s="2">
        <v>17.5</v>
      </c>
      <c r="F321" s="2">
        <v>2.2000000000000002</v>
      </c>
      <c r="G321" s="2">
        <v>3.2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</v>
      </c>
      <c r="Q321">
        <v>17</v>
      </c>
      <c r="R321" s="5"/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17.5</v>
      </c>
      <c r="C322" s="2">
        <v>77</v>
      </c>
      <c r="D322" s="2">
        <v>13.4</v>
      </c>
      <c r="E322" s="2">
        <v>17.5</v>
      </c>
      <c r="F322" s="2">
        <v>2.5</v>
      </c>
      <c r="G322" s="2">
        <v>4.3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16.899999999999999</v>
      </c>
      <c r="Q322">
        <v>17</v>
      </c>
      <c r="R322" s="5"/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17.5</v>
      </c>
      <c r="C323" s="2">
        <v>77</v>
      </c>
      <c r="D323" s="2">
        <v>13.4</v>
      </c>
      <c r="E323" s="2">
        <v>17.5</v>
      </c>
      <c r="F323" s="2">
        <v>4</v>
      </c>
      <c r="G323" s="2">
        <v>4</v>
      </c>
      <c r="H323" s="2">
        <v>1010.8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16.899999999999999</v>
      </c>
      <c r="Q323">
        <v>17</v>
      </c>
      <c r="R323" s="5"/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17.5</v>
      </c>
      <c r="C324" s="2">
        <v>77</v>
      </c>
      <c r="D324" s="2">
        <v>13.4</v>
      </c>
      <c r="E324" s="2">
        <v>17.5</v>
      </c>
      <c r="F324" s="2">
        <v>2.5</v>
      </c>
      <c r="G324" s="2">
        <v>3.2</v>
      </c>
      <c r="H324" s="2">
        <v>1010.8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16.8</v>
      </c>
      <c r="Q324">
        <v>17</v>
      </c>
      <c r="R324" s="5"/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17.5</v>
      </c>
      <c r="C325" s="2">
        <v>77</v>
      </c>
      <c r="D325" s="2">
        <v>13.4</v>
      </c>
      <c r="E325" s="2">
        <v>17.5</v>
      </c>
      <c r="F325" s="2">
        <v>4.3</v>
      </c>
      <c r="G325" s="2">
        <v>5.4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16.8</v>
      </c>
      <c r="Q325">
        <v>17</v>
      </c>
      <c r="R325" s="5"/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17.5</v>
      </c>
      <c r="C326" s="2">
        <v>77</v>
      </c>
      <c r="D326" s="2">
        <v>13.4</v>
      </c>
      <c r="E326" s="2">
        <v>17.5</v>
      </c>
      <c r="F326" s="2">
        <v>3.6</v>
      </c>
      <c r="G326" s="2">
        <v>3.6</v>
      </c>
      <c r="H326" s="2">
        <v>1010.8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16.8</v>
      </c>
      <c r="Q326">
        <v>16.899999999999999</v>
      </c>
      <c r="R326" s="5"/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17.399999999999999</v>
      </c>
      <c r="C327" s="2">
        <v>77</v>
      </c>
      <c r="D327" s="2">
        <v>13.3</v>
      </c>
      <c r="E327" s="2">
        <v>17.399999999999999</v>
      </c>
      <c r="F327" s="2">
        <v>0</v>
      </c>
      <c r="G327" s="2">
        <v>0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16.7</v>
      </c>
      <c r="Q327">
        <v>16.899999999999999</v>
      </c>
      <c r="R327" s="5"/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17.399999999999999</v>
      </c>
      <c r="C328" s="2">
        <v>77</v>
      </c>
      <c r="D328" s="2">
        <v>13.3</v>
      </c>
      <c r="E328" s="2">
        <v>17.399999999999999</v>
      </c>
      <c r="F328" s="2">
        <v>1.8</v>
      </c>
      <c r="G328" s="2">
        <v>2.5</v>
      </c>
      <c r="H328" s="2">
        <v>1010.6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16.7</v>
      </c>
      <c r="Q328">
        <v>16.8</v>
      </c>
      <c r="R328" s="5"/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17.399999999999999</v>
      </c>
      <c r="C329" s="2">
        <v>77</v>
      </c>
      <c r="D329" s="2">
        <v>13.3</v>
      </c>
      <c r="E329" s="2">
        <v>17.399999999999999</v>
      </c>
      <c r="F329" s="2">
        <v>5.4</v>
      </c>
      <c r="G329" s="2">
        <v>5.4</v>
      </c>
      <c r="H329" s="2">
        <v>1010.6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16.600000000000001</v>
      </c>
      <c r="Q329">
        <v>16.8</v>
      </c>
      <c r="R329" s="5"/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17.399999999999999</v>
      </c>
      <c r="C330" s="2">
        <v>77</v>
      </c>
      <c r="D330" s="2">
        <v>13.3</v>
      </c>
      <c r="E330" s="2">
        <v>17.399999999999999</v>
      </c>
      <c r="F330" s="2">
        <v>1.8</v>
      </c>
      <c r="G330" s="2">
        <v>8.6</v>
      </c>
      <c r="H330" s="2">
        <v>1010.6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16.600000000000001</v>
      </c>
      <c r="Q330">
        <v>16.8</v>
      </c>
      <c r="R330" s="5"/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17.3</v>
      </c>
      <c r="C331" s="2">
        <v>77</v>
      </c>
      <c r="D331" s="2">
        <v>13.2</v>
      </c>
      <c r="E331" s="2">
        <v>17.3</v>
      </c>
      <c r="F331" s="2">
        <v>3.6</v>
      </c>
      <c r="G331" s="2">
        <v>4</v>
      </c>
      <c r="H331" s="2">
        <v>1010.6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16.5</v>
      </c>
      <c r="Q331">
        <v>16.8</v>
      </c>
      <c r="R331" s="5"/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17.3</v>
      </c>
      <c r="C332" s="2">
        <v>77</v>
      </c>
      <c r="D332" s="2">
        <v>13.2</v>
      </c>
      <c r="E332" s="2">
        <v>17.3</v>
      </c>
      <c r="F332" s="2">
        <v>3.2</v>
      </c>
      <c r="G332" s="2">
        <v>3.2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16.5</v>
      </c>
      <c r="Q332">
        <v>16.7</v>
      </c>
      <c r="R332" s="5"/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17.3</v>
      </c>
      <c r="C333" s="2">
        <v>77</v>
      </c>
      <c r="D333" s="2">
        <v>13.2</v>
      </c>
      <c r="E333" s="2">
        <v>17.3</v>
      </c>
      <c r="F333" s="2">
        <v>2.9</v>
      </c>
      <c r="G333" s="2">
        <v>2.9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16.399999999999999</v>
      </c>
      <c r="Q333">
        <v>16.7</v>
      </c>
      <c r="R333" s="5"/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17.3</v>
      </c>
      <c r="C334" s="2">
        <v>77</v>
      </c>
      <c r="D334" s="2">
        <v>13.2</v>
      </c>
      <c r="E334" s="2">
        <v>17.3</v>
      </c>
      <c r="F334" s="2">
        <v>1.8</v>
      </c>
      <c r="G334" s="2">
        <v>4</v>
      </c>
      <c r="H334" s="2">
        <v>1010.8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16.399999999999999</v>
      </c>
      <c r="Q334">
        <v>16.600000000000001</v>
      </c>
      <c r="R334" s="5"/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17.3</v>
      </c>
      <c r="C335" s="2">
        <v>78</v>
      </c>
      <c r="D335" s="2">
        <v>13.5</v>
      </c>
      <c r="E335" s="2">
        <v>17.3</v>
      </c>
      <c r="F335" s="2">
        <v>2.9</v>
      </c>
      <c r="G335" s="2">
        <v>3.6</v>
      </c>
      <c r="H335" s="2">
        <v>1010.7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16.399999999999999</v>
      </c>
      <c r="Q335">
        <v>16.600000000000001</v>
      </c>
      <c r="R335" s="5"/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17.3</v>
      </c>
      <c r="C336" s="2">
        <v>78</v>
      </c>
      <c r="D336" s="2">
        <v>13.5</v>
      </c>
      <c r="E336" s="2">
        <v>17.3</v>
      </c>
      <c r="F336" s="2">
        <v>4</v>
      </c>
      <c r="G336" s="2">
        <v>4</v>
      </c>
      <c r="H336" s="2">
        <v>1010.7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16.399999999999999</v>
      </c>
      <c r="Q336">
        <v>16.5</v>
      </c>
      <c r="R336" s="5"/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17.3</v>
      </c>
      <c r="C337" s="2">
        <v>78</v>
      </c>
      <c r="D337" s="2">
        <v>13.5</v>
      </c>
      <c r="E337" s="2">
        <v>17.3</v>
      </c>
      <c r="F337" s="2">
        <v>0</v>
      </c>
      <c r="G337" s="2">
        <v>2.2000000000000002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16.3</v>
      </c>
      <c r="Q337">
        <v>16.5</v>
      </c>
      <c r="R337" s="5"/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17.2</v>
      </c>
      <c r="C338" s="2">
        <v>78</v>
      </c>
      <c r="D338" s="2">
        <v>13.4</v>
      </c>
      <c r="E338" s="2">
        <v>17.2</v>
      </c>
      <c r="F338" s="2">
        <v>2.9</v>
      </c>
      <c r="G338" s="2">
        <v>3.6</v>
      </c>
      <c r="H338" s="2">
        <v>1010.6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16.3</v>
      </c>
      <c r="Q338">
        <v>16.5</v>
      </c>
      <c r="R338" s="5"/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17.2</v>
      </c>
      <c r="C339" s="2">
        <v>78</v>
      </c>
      <c r="D339" s="2">
        <v>13.4</v>
      </c>
      <c r="E339" s="2">
        <v>17.2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16.3</v>
      </c>
      <c r="Q339">
        <v>16.399999999999999</v>
      </c>
      <c r="R339" s="5"/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17.2</v>
      </c>
      <c r="C340" s="2">
        <v>78</v>
      </c>
      <c r="D340" s="2">
        <v>13.4</v>
      </c>
      <c r="E340" s="2">
        <v>17.2</v>
      </c>
      <c r="F340" s="2">
        <v>2.2000000000000002</v>
      </c>
      <c r="G340" s="2">
        <v>2.2000000000000002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16.3</v>
      </c>
      <c r="Q340">
        <v>16.399999999999999</v>
      </c>
      <c r="R340" s="5"/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17.100000000000001</v>
      </c>
      <c r="C341" s="2">
        <v>78</v>
      </c>
      <c r="D341" s="2">
        <v>13.3</v>
      </c>
      <c r="E341" s="2">
        <v>17.100000000000001</v>
      </c>
      <c r="F341" s="2">
        <v>2.9</v>
      </c>
      <c r="G341" s="2">
        <v>2.9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16.2</v>
      </c>
      <c r="Q341">
        <v>16.399999999999999</v>
      </c>
      <c r="R341" s="5"/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17.100000000000001</v>
      </c>
      <c r="C342" s="2">
        <v>78</v>
      </c>
      <c r="D342" s="2">
        <v>13.3</v>
      </c>
      <c r="E342" s="2">
        <v>17.100000000000001</v>
      </c>
      <c r="F342" s="2">
        <v>0</v>
      </c>
      <c r="G342" s="2">
        <v>4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16.2</v>
      </c>
      <c r="Q342">
        <v>16.399999999999999</v>
      </c>
      <c r="R342" s="5"/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17.100000000000001</v>
      </c>
      <c r="C343" s="2">
        <v>78</v>
      </c>
      <c r="D343" s="2">
        <v>13.3</v>
      </c>
      <c r="E343" s="2">
        <v>17.100000000000001</v>
      </c>
      <c r="F343" s="2">
        <v>3.2</v>
      </c>
      <c r="G343" s="2">
        <v>4.3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16.2</v>
      </c>
      <c r="Q343">
        <v>16.3</v>
      </c>
      <c r="R343" s="5"/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17.100000000000001</v>
      </c>
      <c r="C344" s="2">
        <v>78</v>
      </c>
      <c r="D344" s="2">
        <v>13.3</v>
      </c>
      <c r="E344" s="2">
        <v>17.100000000000001</v>
      </c>
      <c r="F344" s="2">
        <v>3.6</v>
      </c>
      <c r="G344" s="2">
        <v>3.6</v>
      </c>
      <c r="H344" s="2">
        <v>1010.6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16.100000000000001</v>
      </c>
      <c r="Q344">
        <v>16.3</v>
      </c>
      <c r="R344" s="5"/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17.100000000000001</v>
      </c>
      <c r="C345" s="2">
        <v>78</v>
      </c>
      <c r="D345" s="2">
        <v>13.3</v>
      </c>
      <c r="E345" s="2">
        <v>17.100000000000001</v>
      </c>
      <c r="F345" s="2">
        <v>0</v>
      </c>
      <c r="G345" s="2">
        <v>2.9</v>
      </c>
      <c r="H345" s="2">
        <v>1010.7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16.100000000000001</v>
      </c>
      <c r="Q345">
        <v>16.3</v>
      </c>
      <c r="R345" s="5"/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17.100000000000001</v>
      </c>
      <c r="C346" s="2">
        <v>78</v>
      </c>
      <c r="D346" s="2">
        <v>13.3</v>
      </c>
      <c r="E346" s="2">
        <v>17.100000000000001</v>
      </c>
      <c r="F346" s="2">
        <v>0</v>
      </c>
      <c r="G346" s="2">
        <v>2.5</v>
      </c>
      <c r="H346" s="2">
        <v>1010.7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16.100000000000001</v>
      </c>
      <c r="Q346">
        <v>16.3</v>
      </c>
      <c r="R346" s="5"/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17.100000000000001</v>
      </c>
      <c r="C347" s="2">
        <v>78</v>
      </c>
      <c r="D347" s="2">
        <v>13.3</v>
      </c>
      <c r="E347" s="2">
        <v>17.100000000000001</v>
      </c>
      <c r="F347" s="2">
        <v>0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16.100000000000001</v>
      </c>
      <c r="Q347">
        <v>16.2</v>
      </c>
      <c r="R347" s="5"/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17.100000000000001</v>
      </c>
      <c r="C348" s="2">
        <v>78</v>
      </c>
      <c r="D348" s="2">
        <v>13.3</v>
      </c>
      <c r="E348" s="2">
        <v>17.100000000000001</v>
      </c>
      <c r="F348" s="2">
        <v>0</v>
      </c>
      <c r="G348" s="2">
        <v>0</v>
      </c>
      <c r="H348" s="2">
        <v>1010.7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16.100000000000001</v>
      </c>
      <c r="Q348">
        <v>16.2</v>
      </c>
      <c r="R348" s="5"/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</v>
      </c>
      <c r="C349" s="2">
        <v>79</v>
      </c>
      <c r="D349" s="2">
        <v>13.4</v>
      </c>
      <c r="E349" s="2">
        <v>17</v>
      </c>
      <c r="F349" s="2">
        <v>2.9</v>
      </c>
      <c r="G349" s="2">
        <v>2.9</v>
      </c>
      <c r="H349" s="2">
        <v>1010.7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</v>
      </c>
      <c r="Q349">
        <v>16.2</v>
      </c>
      <c r="R349" s="5"/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</v>
      </c>
      <c r="C350" s="2">
        <v>79</v>
      </c>
      <c r="D350" s="2">
        <v>13.4</v>
      </c>
      <c r="E350" s="2">
        <v>17</v>
      </c>
      <c r="F350" s="2">
        <v>1.8</v>
      </c>
      <c r="G350" s="2">
        <v>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</v>
      </c>
      <c r="Q350">
        <v>16.100000000000001</v>
      </c>
      <c r="R350" s="5"/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</v>
      </c>
      <c r="C351" s="2">
        <v>78</v>
      </c>
      <c r="D351" s="2">
        <v>13.2</v>
      </c>
      <c r="E351" s="2">
        <v>17</v>
      </c>
      <c r="F351" s="2">
        <v>0</v>
      </c>
      <c r="G351" s="2">
        <v>2.5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</v>
      </c>
      <c r="Q351">
        <v>16.100000000000001</v>
      </c>
      <c r="R351" s="5"/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</v>
      </c>
      <c r="C352" s="2">
        <v>78</v>
      </c>
      <c r="D352" s="2">
        <v>13.2</v>
      </c>
      <c r="E352" s="2">
        <v>17</v>
      </c>
      <c r="F352" s="2">
        <v>2.5</v>
      </c>
      <c r="G352" s="2">
        <v>2.5</v>
      </c>
      <c r="H352" s="2">
        <v>1010.7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</v>
      </c>
      <c r="Q352">
        <v>16.100000000000001</v>
      </c>
      <c r="R352" s="5"/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</v>
      </c>
      <c r="C353" s="2">
        <v>79</v>
      </c>
      <c r="D353" s="2">
        <v>13.4</v>
      </c>
      <c r="E353" s="2">
        <v>17</v>
      </c>
      <c r="F353" s="2">
        <v>0</v>
      </c>
      <c r="G353" s="2">
        <v>2.9</v>
      </c>
      <c r="H353" s="2">
        <v>1010.6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15.9</v>
      </c>
      <c r="Q353">
        <v>16</v>
      </c>
      <c r="R353" s="5"/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</v>
      </c>
      <c r="C354" s="2">
        <v>79</v>
      </c>
      <c r="D354" s="2">
        <v>13.4</v>
      </c>
      <c r="E354" s="2">
        <v>17</v>
      </c>
      <c r="F354" s="2">
        <v>0</v>
      </c>
      <c r="G354" s="2">
        <v>2.5</v>
      </c>
      <c r="H354" s="2">
        <v>1010.8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15.9</v>
      </c>
      <c r="Q354">
        <v>16</v>
      </c>
      <c r="R354" s="5"/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</v>
      </c>
      <c r="C355" s="2">
        <v>79</v>
      </c>
      <c r="D355" s="2">
        <v>13.4</v>
      </c>
      <c r="E355" s="2">
        <v>17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15.9</v>
      </c>
      <c r="Q355">
        <v>16</v>
      </c>
      <c r="R355" s="5"/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</v>
      </c>
      <c r="C356" s="2">
        <v>79</v>
      </c>
      <c r="D356" s="2">
        <v>13.4</v>
      </c>
      <c r="E356" s="2">
        <v>17</v>
      </c>
      <c r="F356" s="2">
        <v>1.8</v>
      </c>
      <c r="G356" s="2">
        <v>3.2</v>
      </c>
      <c r="H356" s="2">
        <v>1010.6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15.9</v>
      </c>
      <c r="Q356">
        <v>16</v>
      </c>
      <c r="R356" s="5"/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</v>
      </c>
      <c r="C357" s="2">
        <v>79</v>
      </c>
      <c r="D357" s="2">
        <v>13.4</v>
      </c>
      <c r="E357" s="2">
        <v>17</v>
      </c>
      <c r="F357" s="2">
        <v>1.8</v>
      </c>
      <c r="G357" s="2">
        <v>3.2</v>
      </c>
      <c r="H357" s="2">
        <v>1010.6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15.9</v>
      </c>
      <c r="Q357">
        <v>16</v>
      </c>
      <c r="R357" s="5"/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</v>
      </c>
      <c r="C358" s="2">
        <v>79</v>
      </c>
      <c r="D358" s="2">
        <v>13.4</v>
      </c>
      <c r="E358" s="2">
        <v>17</v>
      </c>
      <c r="F358" s="2">
        <v>0</v>
      </c>
      <c r="G358" s="2">
        <v>2.2000000000000002</v>
      </c>
      <c r="H358" s="2">
        <v>1010.6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15.8</v>
      </c>
      <c r="Q358">
        <v>16</v>
      </c>
      <c r="R358" s="5"/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</v>
      </c>
      <c r="C359" s="2">
        <v>79</v>
      </c>
      <c r="D359" s="2">
        <v>13.4</v>
      </c>
      <c r="E359" s="2">
        <v>17</v>
      </c>
      <c r="F359" s="2">
        <v>0</v>
      </c>
      <c r="G359" s="2">
        <v>3.2</v>
      </c>
      <c r="H359" s="2">
        <v>1010.7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15.8</v>
      </c>
      <c r="Q359">
        <v>15.9</v>
      </c>
      <c r="R359" s="5"/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</v>
      </c>
      <c r="C360" s="2">
        <v>79</v>
      </c>
      <c r="D360" s="2">
        <v>13.4</v>
      </c>
      <c r="E360" s="2">
        <v>17</v>
      </c>
      <c r="F360" s="2">
        <v>3.6</v>
      </c>
      <c r="G360" s="2">
        <v>4</v>
      </c>
      <c r="H360" s="2">
        <v>1010.8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15.8</v>
      </c>
      <c r="Q360">
        <v>15.9</v>
      </c>
      <c r="R360" s="5"/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</v>
      </c>
      <c r="C361" s="2">
        <v>79</v>
      </c>
      <c r="D361" s="2">
        <v>13.4</v>
      </c>
      <c r="E361" s="2">
        <v>17</v>
      </c>
      <c r="F361" s="2">
        <v>2.5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15.8</v>
      </c>
      <c r="Q361">
        <v>15.9</v>
      </c>
      <c r="R361" s="5"/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</v>
      </c>
      <c r="C362" s="2">
        <v>79</v>
      </c>
      <c r="D362" s="2">
        <v>13.4</v>
      </c>
      <c r="E362" s="2">
        <v>17</v>
      </c>
      <c r="F362" s="2">
        <v>0</v>
      </c>
      <c r="G362" s="2">
        <v>1.8</v>
      </c>
      <c r="H362" s="2">
        <v>1010.7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15.8</v>
      </c>
      <c r="Q362">
        <v>15.9</v>
      </c>
      <c r="R362" s="5"/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</v>
      </c>
      <c r="C363" s="2">
        <v>79</v>
      </c>
      <c r="D363" s="2">
        <v>13.4</v>
      </c>
      <c r="E363" s="2">
        <v>17</v>
      </c>
      <c r="F363" s="2">
        <v>1.8</v>
      </c>
      <c r="G363" s="2">
        <v>2.2000000000000002</v>
      </c>
      <c r="H363" s="2">
        <v>1010.8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15.8</v>
      </c>
      <c r="Q363">
        <v>15.9</v>
      </c>
      <c r="R363" s="5"/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16.899999999999999</v>
      </c>
      <c r="C364" s="2">
        <v>79</v>
      </c>
      <c r="D364" s="2">
        <v>13.3</v>
      </c>
      <c r="E364" s="2">
        <v>16.899999999999999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15.8</v>
      </c>
      <c r="Q364">
        <v>15.9</v>
      </c>
      <c r="R364" s="5"/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</v>
      </c>
      <c r="C365" s="2">
        <v>79</v>
      </c>
      <c r="D365" s="2">
        <v>13.4</v>
      </c>
      <c r="E365" s="2">
        <v>17</v>
      </c>
      <c r="F365" s="2">
        <v>0</v>
      </c>
      <c r="G365" s="2">
        <v>0</v>
      </c>
      <c r="H365" s="2">
        <v>1010.7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15.8</v>
      </c>
      <c r="Q365">
        <v>15.9</v>
      </c>
      <c r="R365" s="5"/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16.899999999999999</v>
      </c>
      <c r="C366" s="2">
        <v>79</v>
      </c>
      <c r="D366" s="2">
        <v>13.3</v>
      </c>
      <c r="E366" s="2">
        <v>16.899999999999999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15.8</v>
      </c>
      <c r="Q366">
        <v>15.8</v>
      </c>
      <c r="R366" s="5"/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16.899999999999999</v>
      </c>
      <c r="C367" s="2">
        <v>79</v>
      </c>
      <c r="D367" s="2">
        <v>13.3</v>
      </c>
      <c r="E367" s="2">
        <v>16.899999999999999</v>
      </c>
      <c r="F367" s="2">
        <v>0</v>
      </c>
      <c r="G367" s="2">
        <v>2.9</v>
      </c>
      <c r="H367" s="2">
        <v>1010.7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15.8</v>
      </c>
      <c r="Q367">
        <v>15.9</v>
      </c>
      <c r="R367" s="5"/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16.899999999999999</v>
      </c>
      <c r="C368" s="2">
        <v>79</v>
      </c>
      <c r="D368" s="2">
        <v>13.3</v>
      </c>
      <c r="E368" s="2">
        <v>16.899999999999999</v>
      </c>
      <c r="F368" s="2">
        <v>1.8</v>
      </c>
      <c r="G368" s="2">
        <v>2.2000000000000002</v>
      </c>
      <c r="H368" s="2">
        <v>1010.6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15.8</v>
      </c>
      <c r="Q368">
        <v>15.9</v>
      </c>
      <c r="R368" s="5"/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16.899999999999999</v>
      </c>
      <c r="C369" s="2">
        <v>80</v>
      </c>
      <c r="D369" s="2">
        <v>13.4</v>
      </c>
      <c r="E369" s="2">
        <v>16.899999999999999</v>
      </c>
      <c r="F369" s="2">
        <v>2.2000000000000002</v>
      </c>
      <c r="G369" s="2">
        <v>3.2</v>
      </c>
      <c r="H369" s="2">
        <v>1010.7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15.8</v>
      </c>
      <c r="Q369">
        <v>15.8</v>
      </c>
      <c r="R369" s="5"/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16.899999999999999</v>
      </c>
      <c r="C370" s="2">
        <v>80</v>
      </c>
      <c r="D370" s="2">
        <v>13.4</v>
      </c>
      <c r="E370" s="2">
        <v>16.899999999999999</v>
      </c>
      <c r="F370" s="2">
        <v>3.6</v>
      </c>
      <c r="G370" s="2">
        <v>3.6</v>
      </c>
      <c r="H370" s="2">
        <v>1010.7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15.8</v>
      </c>
      <c r="Q370">
        <v>15.9</v>
      </c>
      <c r="R370" s="5"/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16.899999999999999</v>
      </c>
      <c r="C371" s="2">
        <v>80</v>
      </c>
      <c r="D371" s="2">
        <v>13.4</v>
      </c>
      <c r="E371" s="2">
        <v>16.899999999999999</v>
      </c>
      <c r="F371" s="2">
        <v>0</v>
      </c>
      <c r="G371" s="2">
        <v>1.8</v>
      </c>
      <c r="H371" s="2">
        <v>1010.6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15.8</v>
      </c>
      <c r="Q371">
        <v>15.8</v>
      </c>
      <c r="R371" s="5"/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16.899999999999999</v>
      </c>
      <c r="C372" s="2">
        <v>80</v>
      </c>
      <c r="D372" s="2">
        <v>13.4</v>
      </c>
      <c r="E372" s="2">
        <v>16.899999999999999</v>
      </c>
      <c r="F372" s="2">
        <v>2.9</v>
      </c>
      <c r="G372" s="2">
        <v>4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15.8</v>
      </c>
      <c r="Q372">
        <v>15.8</v>
      </c>
      <c r="R372" s="5"/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16.899999999999999</v>
      </c>
      <c r="C373" s="2">
        <v>80</v>
      </c>
      <c r="D373" s="2">
        <v>13.4</v>
      </c>
      <c r="E373" s="2">
        <v>16.899999999999999</v>
      </c>
      <c r="F373" s="2">
        <v>0</v>
      </c>
      <c r="G373" s="2">
        <v>3.2</v>
      </c>
      <c r="H373" s="2">
        <v>1010.7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15.7</v>
      </c>
      <c r="Q373">
        <v>15.8</v>
      </c>
      <c r="R373" s="5"/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16.899999999999999</v>
      </c>
      <c r="C374" s="2">
        <v>80</v>
      </c>
      <c r="D374" s="2">
        <v>13.4</v>
      </c>
      <c r="E374" s="2">
        <v>16.899999999999999</v>
      </c>
      <c r="F374" s="2">
        <v>2.5</v>
      </c>
      <c r="G374" s="2">
        <v>3.6</v>
      </c>
      <c r="H374" s="2">
        <v>1010.5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15.7</v>
      </c>
      <c r="Q374">
        <v>15.8</v>
      </c>
      <c r="R374" s="5"/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16.899999999999999</v>
      </c>
      <c r="C375" s="2">
        <v>80</v>
      </c>
      <c r="D375" s="2">
        <v>13.4</v>
      </c>
      <c r="E375" s="2">
        <v>16.899999999999999</v>
      </c>
      <c r="F375" s="2">
        <v>1.8</v>
      </c>
      <c r="G375" s="2">
        <v>3.2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15.7</v>
      </c>
      <c r="Q375">
        <v>15.8</v>
      </c>
      <c r="R375" s="5"/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16.899999999999999</v>
      </c>
      <c r="C376" s="2">
        <v>80</v>
      </c>
      <c r="D376" s="2">
        <v>13.4</v>
      </c>
      <c r="E376" s="2">
        <v>16.899999999999999</v>
      </c>
      <c r="F376" s="2">
        <v>0</v>
      </c>
      <c r="G376" s="2">
        <v>2.2000000000000002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15.7</v>
      </c>
      <c r="Q376">
        <v>15.8</v>
      </c>
      <c r="R376" s="5"/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16.899999999999999</v>
      </c>
      <c r="C377" s="2">
        <v>80</v>
      </c>
      <c r="D377" s="2">
        <v>13.4</v>
      </c>
      <c r="E377" s="2">
        <v>16.899999999999999</v>
      </c>
      <c r="F377" s="2">
        <v>4.7</v>
      </c>
      <c r="G377" s="2">
        <v>4.7</v>
      </c>
      <c r="H377" s="2">
        <v>1010.6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15.7</v>
      </c>
      <c r="Q377">
        <v>15.8</v>
      </c>
      <c r="R377" s="5"/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16.899999999999999</v>
      </c>
      <c r="C378" s="2">
        <v>80</v>
      </c>
      <c r="D378" s="2">
        <v>13.4</v>
      </c>
      <c r="E378" s="2">
        <v>16.899999999999999</v>
      </c>
      <c r="F378" s="2">
        <v>0</v>
      </c>
      <c r="G378" s="2">
        <v>2.5</v>
      </c>
      <c r="H378" s="2">
        <v>1010.7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15.7</v>
      </c>
      <c r="Q378">
        <v>15.8</v>
      </c>
      <c r="R378" s="5"/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16.899999999999999</v>
      </c>
      <c r="C379" s="2">
        <v>80</v>
      </c>
      <c r="D379" s="2">
        <v>13.4</v>
      </c>
      <c r="E379" s="2">
        <v>16.899999999999999</v>
      </c>
      <c r="F379" s="2">
        <v>2.9</v>
      </c>
      <c r="G379" s="2">
        <v>4.7</v>
      </c>
      <c r="H379" s="2">
        <v>1010.5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15.7</v>
      </c>
      <c r="Q379">
        <v>15.8</v>
      </c>
      <c r="R379" s="5"/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16.899999999999999</v>
      </c>
      <c r="C380" s="2">
        <v>80</v>
      </c>
      <c r="D380" s="2">
        <v>13.4</v>
      </c>
      <c r="E380" s="2">
        <v>16.899999999999999</v>
      </c>
      <c r="F380" s="2">
        <v>0</v>
      </c>
      <c r="G380" s="2">
        <v>4.7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15.7</v>
      </c>
      <c r="Q380">
        <v>15.8</v>
      </c>
      <c r="R380" s="5"/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16.899999999999999</v>
      </c>
      <c r="C381" s="2">
        <v>80</v>
      </c>
      <c r="D381" s="2">
        <v>13.4</v>
      </c>
      <c r="E381" s="2">
        <v>16.899999999999999</v>
      </c>
      <c r="F381" s="2">
        <v>0</v>
      </c>
      <c r="G381" s="2">
        <v>1.8</v>
      </c>
      <c r="H381" s="2">
        <v>1010.6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15.7</v>
      </c>
      <c r="Q381">
        <v>15.8</v>
      </c>
      <c r="R381" s="5"/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16.899999999999999</v>
      </c>
      <c r="C382" s="2">
        <v>80</v>
      </c>
      <c r="D382" s="2">
        <v>13.4</v>
      </c>
      <c r="E382" s="2">
        <v>16.899999999999999</v>
      </c>
      <c r="F382" s="2">
        <v>2.2000000000000002</v>
      </c>
      <c r="G382" s="2">
        <v>3.6</v>
      </c>
      <c r="H382" s="2">
        <v>1010.7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15.7</v>
      </c>
      <c r="Q382">
        <v>15.8</v>
      </c>
      <c r="R382" s="5"/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16.899999999999999</v>
      </c>
      <c r="C383" s="2">
        <v>80</v>
      </c>
      <c r="D383" s="2">
        <v>13.4</v>
      </c>
      <c r="E383" s="2">
        <v>16.899999999999999</v>
      </c>
      <c r="F383" s="2">
        <v>0</v>
      </c>
      <c r="G383" s="2">
        <v>1.8</v>
      </c>
      <c r="H383" s="2">
        <v>1010.4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15.7</v>
      </c>
      <c r="Q383">
        <v>15.8</v>
      </c>
      <c r="R383" s="5"/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16.899999999999999</v>
      </c>
      <c r="C384" s="2">
        <v>80</v>
      </c>
      <c r="D384" s="2">
        <v>13.4</v>
      </c>
      <c r="E384" s="2">
        <v>16.899999999999999</v>
      </c>
      <c r="F384" s="2">
        <v>2.2000000000000002</v>
      </c>
      <c r="G384" s="2">
        <v>2.9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15.6</v>
      </c>
      <c r="Q384">
        <v>15.7</v>
      </c>
      <c r="R384" s="5"/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16.899999999999999</v>
      </c>
      <c r="C385" s="2">
        <v>80</v>
      </c>
      <c r="D385" s="2">
        <v>13.4</v>
      </c>
      <c r="E385" s="2">
        <v>16.899999999999999</v>
      </c>
      <c r="F385" s="2">
        <v>2.5</v>
      </c>
      <c r="G385" s="2">
        <v>4.7</v>
      </c>
      <c r="H385" s="2">
        <v>1010.7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15.6</v>
      </c>
      <c r="Q385">
        <v>15.7</v>
      </c>
      <c r="R385" s="5"/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16.899999999999999</v>
      </c>
      <c r="C386" s="2">
        <v>80</v>
      </c>
      <c r="D386" s="2">
        <v>13.4</v>
      </c>
      <c r="E386" s="2">
        <v>16.899999999999999</v>
      </c>
      <c r="F386" s="2">
        <v>2.2000000000000002</v>
      </c>
      <c r="G386" s="2">
        <v>3.2</v>
      </c>
      <c r="H386" s="2">
        <v>1010.6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15.6</v>
      </c>
      <c r="Q386">
        <v>15.7</v>
      </c>
      <c r="R386" s="5"/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16.899999999999999</v>
      </c>
      <c r="C387" s="2">
        <v>80</v>
      </c>
      <c r="D387" s="2">
        <v>13.4</v>
      </c>
      <c r="E387" s="2">
        <v>16.899999999999999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15.6</v>
      </c>
      <c r="Q387">
        <v>15.7</v>
      </c>
      <c r="R387" s="5"/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16.899999999999999</v>
      </c>
      <c r="C388" s="2">
        <v>80</v>
      </c>
      <c r="D388" s="2">
        <v>13.4</v>
      </c>
      <c r="E388" s="2">
        <v>16.899999999999999</v>
      </c>
      <c r="F388" s="2">
        <v>0</v>
      </c>
      <c r="G388" s="2">
        <v>2.2000000000000002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15.6</v>
      </c>
      <c r="Q388">
        <v>15.7</v>
      </c>
      <c r="R388" s="5"/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16.899999999999999</v>
      </c>
      <c r="C389" s="2">
        <v>80</v>
      </c>
      <c r="D389" s="2">
        <v>13.4</v>
      </c>
      <c r="E389" s="2">
        <v>16.899999999999999</v>
      </c>
      <c r="F389" s="2">
        <v>0</v>
      </c>
      <c r="G389" s="2">
        <v>4.3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15.6</v>
      </c>
      <c r="Q389">
        <v>15.7</v>
      </c>
      <c r="R389" s="5"/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16.899999999999999</v>
      </c>
      <c r="C390" s="2">
        <v>80</v>
      </c>
      <c r="D390" s="2">
        <v>13.4</v>
      </c>
      <c r="E390" s="2">
        <v>16.899999999999999</v>
      </c>
      <c r="F390" s="2">
        <v>4.3</v>
      </c>
      <c r="G390" s="2">
        <v>5.4</v>
      </c>
      <c r="H390" s="2">
        <v>1010.6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15.6</v>
      </c>
      <c r="Q390">
        <v>15.7</v>
      </c>
      <c r="R390" s="5"/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16.899999999999999</v>
      </c>
      <c r="C391" s="2">
        <v>80</v>
      </c>
      <c r="D391" s="2">
        <v>13.4</v>
      </c>
      <c r="E391" s="2">
        <v>16.899999999999999</v>
      </c>
      <c r="F391" s="2">
        <v>4.3</v>
      </c>
      <c r="G391" s="2">
        <v>5</v>
      </c>
      <c r="H391" s="2">
        <v>1010.6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15.6</v>
      </c>
      <c r="Q391">
        <v>15.7</v>
      </c>
      <c r="R391" s="5"/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16.8</v>
      </c>
      <c r="C392" s="2">
        <v>80</v>
      </c>
      <c r="D392" s="2">
        <v>13.3</v>
      </c>
      <c r="E392" s="2">
        <v>16.8</v>
      </c>
      <c r="F392" s="2">
        <v>2.9</v>
      </c>
      <c r="G392" s="2">
        <v>2.9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15.6</v>
      </c>
      <c r="Q392">
        <v>15.7</v>
      </c>
      <c r="R392" s="5"/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16.8</v>
      </c>
      <c r="C393" s="2">
        <v>81</v>
      </c>
      <c r="D393" s="2">
        <v>13.5</v>
      </c>
      <c r="E393" s="2">
        <v>16.8</v>
      </c>
      <c r="F393" s="2">
        <v>2.2000000000000002</v>
      </c>
      <c r="G393" s="2">
        <v>2.9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15.6</v>
      </c>
      <c r="Q393">
        <v>15.7</v>
      </c>
      <c r="R393" s="5"/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16.8</v>
      </c>
      <c r="C394" s="2">
        <v>80</v>
      </c>
      <c r="D394" s="2">
        <v>13.3</v>
      </c>
      <c r="E394" s="2">
        <v>16.8</v>
      </c>
      <c r="F394" s="2">
        <v>0</v>
      </c>
      <c r="G394" s="2">
        <v>2.2000000000000002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15.5</v>
      </c>
      <c r="Q394">
        <v>15.7</v>
      </c>
      <c r="R394" s="5"/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16.7</v>
      </c>
      <c r="C395" s="2">
        <v>81</v>
      </c>
      <c r="D395" s="2">
        <v>13.4</v>
      </c>
      <c r="E395" s="2">
        <v>16.7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15.5</v>
      </c>
      <c r="Q395">
        <v>15.6</v>
      </c>
      <c r="R395" s="5"/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16.7</v>
      </c>
      <c r="C396" s="2">
        <v>81</v>
      </c>
      <c r="D396" s="2">
        <v>13.4</v>
      </c>
      <c r="E396" s="2">
        <v>16.7</v>
      </c>
      <c r="F396" s="2">
        <v>0</v>
      </c>
      <c r="G396" s="2">
        <v>3.2</v>
      </c>
      <c r="H396" s="2">
        <v>1010.7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15.5</v>
      </c>
      <c r="Q396">
        <v>15.6</v>
      </c>
      <c r="R396" s="5"/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16.7</v>
      </c>
      <c r="C397" s="2">
        <v>81</v>
      </c>
      <c r="D397" s="2">
        <v>13.4</v>
      </c>
      <c r="E397" s="2">
        <v>16.7</v>
      </c>
      <c r="F397" s="2">
        <v>0</v>
      </c>
      <c r="G397" s="2">
        <v>0</v>
      </c>
      <c r="H397" s="2">
        <v>1010.7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15.5</v>
      </c>
      <c r="Q397">
        <v>15.6</v>
      </c>
      <c r="R397" s="5"/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16.7</v>
      </c>
      <c r="C398" s="2">
        <v>81</v>
      </c>
      <c r="D398" s="2">
        <v>13.4</v>
      </c>
      <c r="E398" s="2">
        <v>16.7</v>
      </c>
      <c r="F398" s="2">
        <v>1.8</v>
      </c>
      <c r="G398" s="2">
        <v>3.2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15.5</v>
      </c>
      <c r="Q398">
        <v>15.6</v>
      </c>
      <c r="R398" s="5"/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16.7</v>
      </c>
      <c r="C399" s="2">
        <v>81</v>
      </c>
      <c r="D399" s="2">
        <v>13.4</v>
      </c>
      <c r="E399" s="2">
        <v>16.7</v>
      </c>
      <c r="F399" s="2">
        <v>2.5</v>
      </c>
      <c r="G399" s="2">
        <v>2.9</v>
      </c>
      <c r="H399" s="2">
        <v>1010.7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15.5</v>
      </c>
      <c r="Q399">
        <v>15.6</v>
      </c>
      <c r="R399" s="5"/>
      <c r="T399" s="13">
        <f t="shared" ref="T399:T462" si="9">MAX(P399,Q399)</f>
        <v>15.6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16.7</v>
      </c>
      <c r="C400" s="2">
        <v>81</v>
      </c>
      <c r="D400" s="2">
        <v>13.4</v>
      </c>
      <c r="E400" s="2">
        <v>16.7</v>
      </c>
      <c r="F400" s="2">
        <v>0</v>
      </c>
      <c r="G400" s="2">
        <v>2.5</v>
      </c>
      <c r="H400" s="2">
        <v>1010.7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15.5</v>
      </c>
      <c r="Q400">
        <v>15.6</v>
      </c>
      <c r="R400" s="5"/>
      <c r="T400" s="13">
        <f t="shared" si="9"/>
        <v>15.6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16.7</v>
      </c>
      <c r="C401" s="2">
        <v>80</v>
      </c>
      <c r="D401" s="2">
        <v>13.2</v>
      </c>
      <c r="E401" s="2">
        <v>16.7</v>
      </c>
      <c r="F401" s="2">
        <v>2.2000000000000002</v>
      </c>
      <c r="G401" s="2">
        <v>2.2000000000000002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15.5</v>
      </c>
      <c r="Q401">
        <v>15.6</v>
      </c>
      <c r="R401" s="5"/>
      <c r="T401" s="13">
        <f t="shared" si="9"/>
        <v>15.6</v>
      </c>
      <c r="U401" s="13">
        <f t="shared" si="11"/>
        <v>-4.0999999999999996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16.7</v>
      </c>
      <c r="C402" s="2">
        <v>80</v>
      </c>
      <c r="D402" s="2">
        <v>13.2</v>
      </c>
      <c r="E402" s="2">
        <v>16.7</v>
      </c>
      <c r="F402" s="2">
        <v>0</v>
      </c>
      <c r="G402" s="2">
        <v>2.2000000000000002</v>
      </c>
      <c r="H402" s="2">
        <v>1010.6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15.5</v>
      </c>
      <c r="Q402">
        <v>15.5</v>
      </c>
      <c r="R402" s="5"/>
      <c r="T402" s="13">
        <f t="shared" si="9"/>
        <v>15.5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16.7</v>
      </c>
      <c r="C403" s="2">
        <v>81</v>
      </c>
      <c r="D403" s="2">
        <v>13.4</v>
      </c>
      <c r="E403" s="2">
        <v>16.7</v>
      </c>
      <c r="F403" s="2">
        <v>4.7</v>
      </c>
      <c r="G403" s="2">
        <v>4.7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15.4</v>
      </c>
      <c r="Q403">
        <v>15.5</v>
      </c>
      <c r="R403" s="5"/>
      <c r="T403" s="13">
        <f t="shared" si="9"/>
        <v>15.5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16.7</v>
      </c>
      <c r="C404" s="2">
        <v>80</v>
      </c>
      <c r="D404" s="2">
        <v>13.2</v>
      </c>
      <c r="E404" s="2">
        <v>16.7</v>
      </c>
      <c r="F404" s="2">
        <v>2.5</v>
      </c>
      <c r="G404" s="2">
        <v>2.5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15.5</v>
      </c>
      <c r="Q404">
        <v>15.5</v>
      </c>
      <c r="R404" s="5"/>
      <c r="T404" s="13">
        <f t="shared" si="9"/>
        <v>15.5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16.7</v>
      </c>
      <c r="C405" s="2">
        <v>81</v>
      </c>
      <c r="D405" s="2">
        <v>13.4</v>
      </c>
      <c r="E405" s="2">
        <v>16.7</v>
      </c>
      <c r="F405" s="2">
        <v>0</v>
      </c>
      <c r="G405" s="2">
        <v>1.8</v>
      </c>
      <c r="H405" s="2">
        <v>1010.8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15.4</v>
      </c>
      <c r="Q405">
        <v>15.5</v>
      </c>
      <c r="R405" s="5"/>
      <c r="T405" s="13">
        <f t="shared" si="9"/>
        <v>15.5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16.7</v>
      </c>
      <c r="C406" s="2">
        <v>81</v>
      </c>
      <c r="D406" s="2">
        <v>13.4</v>
      </c>
      <c r="E406" s="2">
        <v>16.7</v>
      </c>
      <c r="F406" s="2">
        <v>1.8</v>
      </c>
      <c r="G406" s="2">
        <v>4.7</v>
      </c>
      <c r="H406" s="2">
        <v>1010.5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15.5</v>
      </c>
      <c r="Q406">
        <v>15.5</v>
      </c>
      <c r="R406" s="5"/>
      <c r="T406" s="13">
        <f t="shared" si="9"/>
        <v>15.5</v>
      </c>
      <c r="U406" s="13">
        <f t="shared" si="11"/>
        <v>-4.1999999999999993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16.7</v>
      </c>
      <c r="C407" s="2">
        <v>81</v>
      </c>
      <c r="D407" s="2">
        <v>13.4</v>
      </c>
      <c r="E407" s="2">
        <v>16.7</v>
      </c>
      <c r="F407" s="2">
        <v>4.3</v>
      </c>
      <c r="G407" s="2">
        <v>5.4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15.4</v>
      </c>
      <c r="Q407">
        <v>15.5</v>
      </c>
      <c r="R407" s="5"/>
      <c r="T407" s="13">
        <f t="shared" si="9"/>
        <v>15.5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16.7</v>
      </c>
      <c r="C408" s="2">
        <v>81</v>
      </c>
      <c r="D408" s="2">
        <v>13.4</v>
      </c>
      <c r="E408" s="2">
        <v>16.7</v>
      </c>
      <c r="F408" s="2">
        <v>3.2</v>
      </c>
      <c r="G408" s="2">
        <v>3.2</v>
      </c>
      <c r="H408" s="2">
        <v>1010.6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15.4</v>
      </c>
      <c r="Q408">
        <v>15.5</v>
      </c>
      <c r="R408" s="5"/>
      <c r="T408" s="13">
        <f t="shared" si="9"/>
        <v>15.5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16.7</v>
      </c>
      <c r="C409" s="2">
        <v>81</v>
      </c>
      <c r="D409" s="2">
        <v>13.4</v>
      </c>
      <c r="E409" s="2">
        <v>16.7</v>
      </c>
      <c r="F409" s="2">
        <v>2.9</v>
      </c>
      <c r="G409" s="2">
        <v>4</v>
      </c>
      <c r="H409" s="2">
        <v>1010.9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15.4</v>
      </c>
      <c r="Q409">
        <v>15.5</v>
      </c>
      <c r="R409" s="5"/>
      <c r="T409" s="13">
        <f t="shared" si="9"/>
        <v>15.5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16.7</v>
      </c>
      <c r="C410" s="2">
        <v>81</v>
      </c>
      <c r="D410" s="2">
        <v>13.4</v>
      </c>
      <c r="E410" s="2">
        <v>16.7</v>
      </c>
      <c r="F410" s="2">
        <v>5.8</v>
      </c>
      <c r="G410" s="2">
        <v>5.8</v>
      </c>
      <c r="H410" s="2">
        <v>1010.6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15.4</v>
      </c>
      <c r="Q410">
        <v>15.5</v>
      </c>
      <c r="R410" s="5"/>
      <c r="T410" s="13">
        <f t="shared" si="9"/>
        <v>15.5</v>
      </c>
      <c r="U410" s="13">
        <f t="shared" si="11"/>
        <v>-4.1999999999999993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16.7</v>
      </c>
      <c r="C411" s="2">
        <v>80</v>
      </c>
      <c r="D411" s="2">
        <v>13.2</v>
      </c>
      <c r="E411" s="2">
        <v>16.7</v>
      </c>
      <c r="F411" s="2">
        <v>0</v>
      </c>
      <c r="G411" s="2">
        <v>4.7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15.5</v>
      </c>
      <c r="Q411">
        <v>15.5</v>
      </c>
      <c r="R411" s="5"/>
      <c r="T411" s="13">
        <f t="shared" si="9"/>
        <v>15.5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16.7</v>
      </c>
      <c r="C412" s="2">
        <v>80</v>
      </c>
      <c r="D412" s="2">
        <v>13.2</v>
      </c>
      <c r="E412" s="2">
        <v>16.7</v>
      </c>
      <c r="F412" s="2">
        <v>3.6</v>
      </c>
      <c r="G412" s="2">
        <v>4.7</v>
      </c>
      <c r="H412" s="2">
        <v>1010.8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15.5</v>
      </c>
      <c r="Q412">
        <v>15.5</v>
      </c>
      <c r="R412" s="5"/>
      <c r="T412" s="13">
        <f t="shared" si="9"/>
        <v>15.5</v>
      </c>
      <c r="U412" s="13">
        <f t="shared" si="11"/>
        <v>-4.1999999999999993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16.7</v>
      </c>
      <c r="C413" s="2">
        <v>80</v>
      </c>
      <c r="D413" s="2">
        <v>13.2</v>
      </c>
      <c r="E413" s="2">
        <v>16.7</v>
      </c>
      <c r="F413" s="2">
        <v>0</v>
      </c>
      <c r="G413" s="2">
        <v>2.5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15.5</v>
      </c>
      <c r="Q413">
        <v>15.5</v>
      </c>
      <c r="R413" s="5"/>
      <c r="T413" s="13">
        <f t="shared" si="9"/>
        <v>15.5</v>
      </c>
      <c r="U413" s="13">
        <f t="shared" si="11"/>
        <v>-4.1999999999999993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16.7</v>
      </c>
      <c r="C414" s="2">
        <v>80</v>
      </c>
      <c r="D414" s="2">
        <v>13.2</v>
      </c>
      <c r="E414" s="2">
        <v>16.7</v>
      </c>
      <c r="F414" s="2">
        <v>2.9</v>
      </c>
      <c r="G414" s="2">
        <v>3.6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15.5</v>
      </c>
      <c r="Q414">
        <v>15.5</v>
      </c>
      <c r="R414" s="5"/>
      <c r="T414" s="13">
        <f t="shared" si="9"/>
        <v>15.5</v>
      </c>
      <c r="U414" s="13">
        <f t="shared" si="11"/>
        <v>-4.1999999999999993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16.7</v>
      </c>
      <c r="C415" s="2">
        <v>80</v>
      </c>
      <c r="D415" s="2">
        <v>13.2</v>
      </c>
      <c r="E415" s="2">
        <v>16.7</v>
      </c>
      <c r="F415" s="2">
        <v>2.5</v>
      </c>
      <c r="G415" s="2">
        <v>2.9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15.5</v>
      </c>
      <c r="Q415">
        <v>15.4</v>
      </c>
      <c r="R415" s="5"/>
      <c r="T415" s="13">
        <f t="shared" si="9"/>
        <v>15.5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16.7</v>
      </c>
      <c r="C416" s="2">
        <v>80</v>
      </c>
      <c r="D416" s="2">
        <v>13.2</v>
      </c>
      <c r="E416" s="2">
        <v>16.7</v>
      </c>
      <c r="F416" s="2">
        <v>2.9</v>
      </c>
      <c r="G416" s="2">
        <v>4.7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15.4</v>
      </c>
      <c r="Q416">
        <v>15.4</v>
      </c>
      <c r="R416" s="5"/>
      <c r="T416" s="13">
        <f t="shared" si="9"/>
        <v>15.4</v>
      </c>
      <c r="U416" s="13">
        <f t="shared" si="11"/>
        <v>-4.2999999999999989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16.600000000000001</v>
      </c>
      <c r="C417" s="2">
        <v>80</v>
      </c>
      <c r="D417" s="2">
        <v>13.1</v>
      </c>
      <c r="E417" s="2">
        <v>16.600000000000001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15.4</v>
      </c>
      <c r="Q417">
        <v>15.4</v>
      </c>
      <c r="R417" s="5"/>
      <c r="T417" s="13">
        <f t="shared" si="9"/>
        <v>15.4</v>
      </c>
      <c r="U417" s="13">
        <f t="shared" si="11"/>
        <v>-4.2000000000000011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16.600000000000001</v>
      </c>
      <c r="C418" s="2">
        <v>81</v>
      </c>
      <c r="D418" s="2">
        <v>13.3</v>
      </c>
      <c r="E418" s="2">
        <v>16.600000000000001</v>
      </c>
      <c r="F418" s="2">
        <v>1.8</v>
      </c>
      <c r="G418" s="2">
        <v>4.3</v>
      </c>
      <c r="H418" s="2">
        <v>1010.8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15.4</v>
      </c>
      <c r="Q418">
        <v>15.4</v>
      </c>
      <c r="R418" s="5"/>
      <c r="T418" s="13">
        <f t="shared" si="9"/>
        <v>15.4</v>
      </c>
      <c r="U418" s="13">
        <f t="shared" si="11"/>
        <v>-4.2000000000000011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16.600000000000001</v>
      </c>
      <c r="C419" s="2">
        <v>81</v>
      </c>
      <c r="D419" s="2">
        <v>13.3</v>
      </c>
      <c r="E419" s="2">
        <v>16.600000000000001</v>
      </c>
      <c r="F419" s="2">
        <v>0</v>
      </c>
      <c r="G419" s="2">
        <v>0</v>
      </c>
      <c r="H419" s="2">
        <v>1010.6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15.4</v>
      </c>
      <c r="Q419">
        <v>15.4</v>
      </c>
      <c r="R419" s="5"/>
      <c r="T419" s="13">
        <f t="shared" si="9"/>
        <v>15.4</v>
      </c>
      <c r="U419" s="13">
        <f t="shared" si="11"/>
        <v>-4.2000000000000011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16.600000000000001</v>
      </c>
      <c r="C420" s="2">
        <v>81</v>
      </c>
      <c r="D420" s="2">
        <v>13.3</v>
      </c>
      <c r="E420" s="2">
        <v>16.600000000000001</v>
      </c>
      <c r="F420" s="2">
        <v>0</v>
      </c>
      <c r="G420" s="2">
        <v>4.7</v>
      </c>
      <c r="H420" s="2">
        <v>1010.8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15.4</v>
      </c>
      <c r="Q420">
        <v>15.4</v>
      </c>
      <c r="R420" s="5"/>
      <c r="T420" s="13">
        <f t="shared" si="9"/>
        <v>15.4</v>
      </c>
      <c r="U420" s="13">
        <f t="shared" si="11"/>
        <v>-4.2000000000000011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16.600000000000001</v>
      </c>
      <c r="C421" s="2">
        <v>81</v>
      </c>
      <c r="D421" s="2">
        <v>13.3</v>
      </c>
      <c r="E421" s="2">
        <v>16.600000000000001</v>
      </c>
      <c r="F421" s="2">
        <v>2.9</v>
      </c>
      <c r="G421" s="2">
        <v>4</v>
      </c>
      <c r="H421" s="2">
        <v>1010.7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15.3</v>
      </c>
      <c r="Q421">
        <v>15.4</v>
      </c>
      <c r="R421" s="5"/>
      <c r="T421" s="13">
        <f t="shared" si="9"/>
        <v>15.4</v>
      </c>
      <c r="U421" s="13">
        <f t="shared" si="11"/>
        <v>-4.2000000000000011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16.600000000000001</v>
      </c>
      <c r="C422" s="2">
        <v>81</v>
      </c>
      <c r="D422" s="2">
        <v>13.3</v>
      </c>
      <c r="E422" s="2">
        <v>16.600000000000001</v>
      </c>
      <c r="F422" s="2">
        <v>0</v>
      </c>
      <c r="G422" s="2">
        <v>2.9</v>
      </c>
      <c r="H422" s="2">
        <v>1010.8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15.3</v>
      </c>
      <c r="Q422">
        <v>15.4</v>
      </c>
      <c r="R422" s="5"/>
      <c r="T422" s="13">
        <f t="shared" si="9"/>
        <v>15.4</v>
      </c>
      <c r="U422" s="13">
        <f t="shared" si="11"/>
        <v>-4.2000000000000011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16.5</v>
      </c>
      <c r="C423" s="2">
        <v>81</v>
      </c>
      <c r="D423" s="2">
        <v>13.2</v>
      </c>
      <c r="E423" s="2">
        <v>16.5</v>
      </c>
      <c r="F423" s="2">
        <v>0</v>
      </c>
      <c r="G423" s="2">
        <v>2.9</v>
      </c>
      <c r="H423" s="2">
        <v>1010.6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15.3</v>
      </c>
      <c r="Q423">
        <v>15.4</v>
      </c>
      <c r="R423" s="5"/>
      <c r="T423" s="13">
        <f t="shared" si="9"/>
        <v>15.4</v>
      </c>
      <c r="U423" s="13">
        <f t="shared" si="11"/>
        <v>-4.0999999999999996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16.5</v>
      </c>
      <c r="C424" s="2">
        <v>81</v>
      </c>
      <c r="D424" s="2">
        <v>13.2</v>
      </c>
      <c r="E424" s="2">
        <v>16.5</v>
      </c>
      <c r="F424" s="2">
        <v>2.2000000000000002</v>
      </c>
      <c r="G424" s="2">
        <v>2.9</v>
      </c>
      <c r="H424" s="2">
        <v>1010.7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15.3</v>
      </c>
      <c r="Q424">
        <v>15.3</v>
      </c>
      <c r="R424" s="5"/>
      <c r="T424" s="13">
        <f t="shared" si="9"/>
        <v>15.3</v>
      </c>
      <c r="U424" s="13">
        <f t="shared" si="11"/>
        <v>-4.1999999999999993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16.5</v>
      </c>
      <c r="C425" s="2">
        <v>81</v>
      </c>
      <c r="D425" s="2">
        <v>13.2</v>
      </c>
      <c r="E425" s="2">
        <v>16.5</v>
      </c>
      <c r="F425" s="2">
        <v>2.5</v>
      </c>
      <c r="G425" s="2">
        <v>3.2</v>
      </c>
      <c r="H425" s="2">
        <v>1010.7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15.2</v>
      </c>
      <c r="Q425">
        <v>15.3</v>
      </c>
      <c r="R425" s="5"/>
      <c r="T425" s="13">
        <f t="shared" si="9"/>
        <v>15.3</v>
      </c>
      <c r="U425" s="13">
        <f t="shared" si="11"/>
        <v>-4.1999999999999993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16.5</v>
      </c>
      <c r="C426" s="2">
        <v>81</v>
      </c>
      <c r="D426" s="2">
        <v>13.2</v>
      </c>
      <c r="E426" s="2">
        <v>16.5</v>
      </c>
      <c r="F426" s="2">
        <v>1.8</v>
      </c>
      <c r="G426" s="2">
        <v>3.6</v>
      </c>
      <c r="H426" s="2">
        <v>1010.6</v>
      </c>
      <c r="I426" s="2">
        <v>30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15.2</v>
      </c>
      <c r="Q426">
        <v>15.3</v>
      </c>
      <c r="R426" s="5"/>
      <c r="T426" s="13">
        <f t="shared" si="9"/>
        <v>15.3</v>
      </c>
      <c r="U426" s="13">
        <f t="shared" si="11"/>
        <v>-4.1999999999999993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16.5</v>
      </c>
      <c r="C427" s="2">
        <v>81</v>
      </c>
      <c r="D427" s="2">
        <v>13.2</v>
      </c>
      <c r="E427" s="2">
        <v>16.5</v>
      </c>
      <c r="F427" s="2">
        <v>0</v>
      </c>
      <c r="G427" s="2">
        <v>4</v>
      </c>
      <c r="H427" s="2">
        <v>1010.7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15.2</v>
      </c>
      <c r="Q427">
        <v>15.3</v>
      </c>
      <c r="R427" s="5"/>
      <c r="T427" s="13">
        <f t="shared" si="9"/>
        <v>15.3</v>
      </c>
      <c r="U427" s="13">
        <f t="shared" si="11"/>
        <v>-4.1999999999999993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16.5</v>
      </c>
      <c r="C428" s="2">
        <v>81</v>
      </c>
      <c r="D428" s="2">
        <v>13.2</v>
      </c>
      <c r="E428" s="2">
        <v>16.5</v>
      </c>
      <c r="F428" s="2">
        <v>1.8</v>
      </c>
      <c r="G428" s="2">
        <v>2.5</v>
      </c>
      <c r="H428" s="2">
        <v>1010.9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15.2</v>
      </c>
      <c r="Q428">
        <v>15.3</v>
      </c>
      <c r="R428" s="5"/>
      <c r="T428" s="13">
        <f t="shared" si="9"/>
        <v>15.3</v>
      </c>
      <c r="U428" s="13">
        <f t="shared" si="11"/>
        <v>-4.1999999999999993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16.5</v>
      </c>
      <c r="C429" s="2">
        <v>81</v>
      </c>
      <c r="D429" s="2">
        <v>13.2</v>
      </c>
      <c r="E429" s="2">
        <v>16.5</v>
      </c>
      <c r="F429" s="2">
        <v>2.9</v>
      </c>
      <c r="G429" s="2">
        <v>3.2</v>
      </c>
      <c r="H429" s="2">
        <v>1010.6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15.2</v>
      </c>
      <c r="Q429">
        <v>15.2</v>
      </c>
      <c r="R429" s="5"/>
      <c r="T429" s="13">
        <f t="shared" si="9"/>
        <v>15.2</v>
      </c>
      <c r="U429" s="13">
        <f t="shared" si="11"/>
        <v>-4.3000000000000007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16.5</v>
      </c>
      <c r="C430" s="2">
        <v>81</v>
      </c>
      <c r="D430" s="2">
        <v>13.2</v>
      </c>
      <c r="E430" s="2">
        <v>16.5</v>
      </c>
      <c r="F430" s="2">
        <v>1.8</v>
      </c>
      <c r="G430" s="2">
        <v>2.9</v>
      </c>
      <c r="H430" s="2">
        <v>1010.8</v>
      </c>
      <c r="I430" s="2">
        <v>70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15.2</v>
      </c>
      <c r="Q430">
        <v>15.2</v>
      </c>
      <c r="R430" s="5"/>
      <c r="T430" s="13">
        <f t="shared" si="9"/>
        <v>15.2</v>
      </c>
      <c r="U430" s="13">
        <f t="shared" si="11"/>
        <v>-4.3000000000000007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16.399999999999999</v>
      </c>
      <c r="C431" s="2">
        <v>81</v>
      </c>
      <c r="D431" s="2">
        <v>13.1</v>
      </c>
      <c r="E431" s="2">
        <v>16.399999999999999</v>
      </c>
      <c r="F431" s="2">
        <v>0</v>
      </c>
      <c r="G431" s="2">
        <v>1.8</v>
      </c>
      <c r="H431" s="2">
        <v>1010.5</v>
      </c>
      <c r="I431" s="2">
        <v>80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15.2</v>
      </c>
      <c r="Q431">
        <v>15.2</v>
      </c>
      <c r="R431" s="5"/>
      <c r="T431" s="13">
        <f t="shared" si="9"/>
        <v>15.2</v>
      </c>
      <c r="U431" s="13">
        <f t="shared" si="11"/>
        <v>-4.1999999999999993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16.399999999999999</v>
      </c>
      <c r="C432" s="2">
        <v>81</v>
      </c>
      <c r="D432" s="2">
        <v>13.1</v>
      </c>
      <c r="E432" s="2">
        <v>16.399999999999999</v>
      </c>
      <c r="F432" s="2">
        <v>0</v>
      </c>
      <c r="G432" s="2">
        <v>1.8</v>
      </c>
      <c r="H432" s="2">
        <v>1010.8</v>
      </c>
      <c r="I432" s="2">
        <v>90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15.1</v>
      </c>
      <c r="Q432">
        <v>15.2</v>
      </c>
      <c r="R432" s="5"/>
      <c r="T432" s="13">
        <f t="shared" si="9"/>
        <v>15.2</v>
      </c>
      <c r="U432" s="13">
        <f t="shared" si="11"/>
        <v>-4.1999999999999993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16.399999999999999</v>
      </c>
      <c r="C433" s="2">
        <v>81</v>
      </c>
      <c r="D433" s="2">
        <v>13.1</v>
      </c>
      <c r="E433" s="2">
        <v>16.399999999999999</v>
      </c>
      <c r="F433" s="2">
        <v>2.2000000000000002</v>
      </c>
      <c r="G433" s="2">
        <v>2.2000000000000002</v>
      </c>
      <c r="H433" s="2">
        <v>1010.8</v>
      </c>
      <c r="I433" s="2">
        <v>110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15.1</v>
      </c>
      <c r="Q433">
        <v>15.1</v>
      </c>
      <c r="R433" s="5"/>
      <c r="T433" s="13">
        <f t="shared" si="9"/>
        <v>15.1</v>
      </c>
      <c r="U433" s="13">
        <f t="shared" si="11"/>
        <v>-4.2999999999999989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16.399999999999999</v>
      </c>
      <c r="C434" s="2">
        <v>82</v>
      </c>
      <c r="D434" s="2">
        <v>13.3</v>
      </c>
      <c r="E434" s="2">
        <v>16.399999999999999</v>
      </c>
      <c r="F434" s="2">
        <v>4</v>
      </c>
      <c r="G434" s="2">
        <v>4</v>
      </c>
      <c r="H434" s="2">
        <v>1010.8</v>
      </c>
      <c r="I434" s="2">
        <v>130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15</v>
      </c>
      <c r="Q434">
        <v>15.1</v>
      </c>
      <c r="R434" s="5"/>
      <c r="T434" s="13">
        <f t="shared" si="9"/>
        <v>15.1</v>
      </c>
      <c r="U434" s="13">
        <f t="shared" si="11"/>
        <v>-4.2999999999999989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16.399999999999999</v>
      </c>
      <c r="C435" s="2">
        <v>81</v>
      </c>
      <c r="D435" s="2">
        <v>13.1</v>
      </c>
      <c r="E435" s="2">
        <v>16.399999999999999</v>
      </c>
      <c r="F435" s="2">
        <v>0</v>
      </c>
      <c r="G435" s="2">
        <v>1.8</v>
      </c>
      <c r="H435" s="2">
        <v>1010.7</v>
      </c>
      <c r="I435" s="2">
        <v>140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15</v>
      </c>
      <c r="Q435">
        <v>15.1</v>
      </c>
      <c r="R435" s="5"/>
      <c r="T435" s="13">
        <f t="shared" si="9"/>
        <v>15.1</v>
      </c>
      <c r="U435" s="13">
        <f t="shared" si="11"/>
        <v>-4.2999999999999989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16.3</v>
      </c>
      <c r="C436" s="2">
        <v>82</v>
      </c>
      <c r="D436" s="2">
        <v>13.2</v>
      </c>
      <c r="E436" s="2">
        <v>16.3</v>
      </c>
      <c r="F436" s="2">
        <v>0</v>
      </c>
      <c r="G436" s="2">
        <v>2.5</v>
      </c>
      <c r="H436" s="2">
        <v>1010.7</v>
      </c>
      <c r="I436" s="2">
        <v>170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15</v>
      </c>
      <c r="Q436">
        <v>15.1</v>
      </c>
      <c r="R436" s="5"/>
      <c r="T436" s="13">
        <f t="shared" si="9"/>
        <v>15.1</v>
      </c>
      <c r="U436" s="13">
        <f t="shared" si="11"/>
        <v>-4.2000000000000011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16.3</v>
      </c>
      <c r="C437" s="2">
        <v>82</v>
      </c>
      <c r="D437" s="2">
        <v>13.2</v>
      </c>
      <c r="E437" s="2">
        <v>16.3</v>
      </c>
      <c r="F437" s="2">
        <v>0</v>
      </c>
      <c r="G437" s="2">
        <v>3.6</v>
      </c>
      <c r="H437" s="2">
        <v>1010.5</v>
      </c>
      <c r="I437" s="2">
        <v>190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15</v>
      </c>
      <c r="Q437">
        <v>15.1</v>
      </c>
      <c r="R437" s="5"/>
      <c r="T437" s="13">
        <f t="shared" si="9"/>
        <v>15.1</v>
      </c>
      <c r="U437" s="13">
        <f t="shared" si="11"/>
        <v>-4.2000000000000011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16.3</v>
      </c>
      <c r="C438" s="2">
        <v>82</v>
      </c>
      <c r="D438" s="2">
        <v>13.2</v>
      </c>
      <c r="E438" s="2">
        <v>16.3</v>
      </c>
      <c r="F438" s="2">
        <v>0</v>
      </c>
      <c r="G438" s="2">
        <v>0</v>
      </c>
      <c r="H438" s="2">
        <v>1010.7</v>
      </c>
      <c r="I438" s="2">
        <v>210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14.9</v>
      </c>
      <c r="Q438">
        <v>15</v>
      </c>
      <c r="R438" s="5"/>
      <c r="T438" s="13">
        <f t="shared" si="9"/>
        <v>15</v>
      </c>
      <c r="U438" s="13">
        <f t="shared" si="11"/>
        <v>-4.3000000000000007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16.3</v>
      </c>
      <c r="C439" s="2">
        <v>82</v>
      </c>
      <c r="D439" s="2">
        <v>13.2</v>
      </c>
      <c r="E439" s="2">
        <v>16.3</v>
      </c>
      <c r="F439" s="2">
        <v>0</v>
      </c>
      <c r="G439" s="2">
        <v>0</v>
      </c>
      <c r="H439" s="2">
        <v>1010.6</v>
      </c>
      <c r="I439" s="2">
        <v>240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14.9</v>
      </c>
      <c r="Q439">
        <v>15</v>
      </c>
      <c r="R439" s="5"/>
      <c r="T439" s="13">
        <f t="shared" si="9"/>
        <v>15</v>
      </c>
      <c r="U439" s="13">
        <f t="shared" si="11"/>
        <v>-4.3000000000000007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16.2</v>
      </c>
      <c r="C440" s="2">
        <v>82</v>
      </c>
      <c r="D440" s="2">
        <v>13.1</v>
      </c>
      <c r="E440" s="2">
        <v>16.2</v>
      </c>
      <c r="F440" s="2">
        <v>0</v>
      </c>
      <c r="G440" s="2">
        <v>0</v>
      </c>
      <c r="H440" s="2">
        <v>1010.8</v>
      </c>
      <c r="I440" s="2">
        <v>270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14.9</v>
      </c>
      <c r="Q440">
        <v>15</v>
      </c>
      <c r="R440" s="5"/>
      <c r="T440" s="13">
        <f t="shared" si="9"/>
        <v>15</v>
      </c>
      <c r="U440" s="13">
        <f t="shared" si="11"/>
        <v>-4.1999999999999993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16.2</v>
      </c>
      <c r="C441" s="2">
        <v>82</v>
      </c>
      <c r="D441" s="2">
        <v>13.1</v>
      </c>
      <c r="E441" s="2">
        <v>16.2</v>
      </c>
      <c r="F441" s="2">
        <v>0</v>
      </c>
      <c r="G441" s="2">
        <v>0</v>
      </c>
      <c r="H441" s="2">
        <v>1010.6</v>
      </c>
      <c r="I441" s="2">
        <v>290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14.8</v>
      </c>
      <c r="Q441">
        <v>15</v>
      </c>
      <c r="R441" s="5"/>
      <c r="T441" s="13">
        <f t="shared" si="9"/>
        <v>15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16.2</v>
      </c>
      <c r="C442" s="2">
        <v>82</v>
      </c>
      <c r="D442" s="2">
        <v>13.1</v>
      </c>
      <c r="E442" s="2">
        <v>16.2</v>
      </c>
      <c r="F442" s="2">
        <v>0</v>
      </c>
      <c r="G442" s="2">
        <v>0</v>
      </c>
      <c r="H442" s="2">
        <v>1010.6</v>
      </c>
      <c r="I442" s="2">
        <v>320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14.8</v>
      </c>
      <c r="Q442">
        <v>15</v>
      </c>
      <c r="R442" s="5"/>
      <c r="T442" s="13">
        <f t="shared" si="9"/>
        <v>15</v>
      </c>
      <c r="U442" s="13">
        <f t="shared" si="11"/>
        <v>-4.1999999999999993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16.2</v>
      </c>
      <c r="C443" s="2">
        <v>82</v>
      </c>
      <c r="D443" s="2">
        <v>13.1</v>
      </c>
      <c r="E443" s="2">
        <v>16.2</v>
      </c>
      <c r="F443" s="2">
        <v>0</v>
      </c>
      <c r="G443" s="2">
        <v>0</v>
      </c>
      <c r="H443" s="2">
        <v>1010.7</v>
      </c>
      <c r="I443" s="2">
        <v>350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14.8</v>
      </c>
      <c r="Q443">
        <v>14.9</v>
      </c>
      <c r="R443" s="5"/>
      <c r="T443" s="13">
        <f t="shared" si="9"/>
        <v>14.9</v>
      </c>
      <c r="U443" s="13">
        <f t="shared" si="11"/>
        <v>-4.2999999999999989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16.2</v>
      </c>
      <c r="C444" s="2">
        <v>82</v>
      </c>
      <c r="D444" s="2">
        <v>13.1</v>
      </c>
      <c r="E444" s="2">
        <v>16.2</v>
      </c>
      <c r="F444" s="2">
        <v>0</v>
      </c>
      <c r="G444" s="2">
        <v>1.8</v>
      </c>
      <c r="H444" s="2">
        <v>1010.7</v>
      </c>
      <c r="I444" s="2">
        <v>380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14.7</v>
      </c>
      <c r="Q444">
        <v>14.9</v>
      </c>
      <c r="R444" s="5"/>
      <c r="T444" s="13">
        <f t="shared" si="9"/>
        <v>14.9</v>
      </c>
      <c r="U444" s="13">
        <f t="shared" si="11"/>
        <v>-4.2999999999999989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16.2</v>
      </c>
      <c r="C445" s="2">
        <v>82</v>
      </c>
      <c r="D445" s="2">
        <v>13.1</v>
      </c>
      <c r="E445" s="2">
        <v>16.2</v>
      </c>
      <c r="F445" s="2">
        <v>1.8</v>
      </c>
      <c r="G445" s="2">
        <v>4.3</v>
      </c>
      <c r="H445" s="2">
        <v>1010.8</v>
      </c>
      <c r="I445" s="2">
        <v>410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14.7</v>
      </c>
      <c r="Q445">
        <v>14.9</v>
      </c>
      <c r="R445" s="5"/>
      <c r="T445" s="13">
        <f t="shared" si="9"/>
        <v>14.9</v>
      </c>
      <c r="U445" s="13">
        <f t="shared" si="11"/>
        <v>-4.2999999999999989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16.2</v>
      </c>
      <c r="C446" s="2">
        <v>82</v>
      </c>
      <c r="D446" s="2">
        <v>13.1</v>
      </c>
      <c r="E446" s="2">
        <v>16.2</v>
      </c>
      <c r="F446" s="2">
        <v>0</v>
      </c>
      <c r="G446" s="2">
        <v>1.8</v>
      </c>
      <c r="H446" s="2">
        <v>1010.9</v>
      </c>
      <c r="I446" s="2">
        <v>440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14.7</v>
      </c>
      <c r="Q446">
        <v>14.9</v>
      </c>
      <c r="R446" s="5"/>
      <c r="T446" s="13">
        <f t="shared" si="9"/>
        <v>14.9</v>
      </c>
      <c r="U446" s="13">
        <f t="shared" si="11"/>
        <v>-4.2999999999999989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16.100000000000001</v>
      </c>
      <c r="C447" s="2">
        <v>82</v>
      </c>
      <c r="D447" s="2">
        <v>13</v>
      </c>
      <c r="E447" s="2">
        <v>16.100000000000001</v>
      </c>
      <c r="F447" s="2">
        <v>0</v>
      </c>
      <c r="G447" s="2">
        <v>0</v>
      </c>
      <c r="H447" s="2">
        <v>1010.9</v>
      </c>
      <c r="I447" s="2">
        <v>480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14.7</v>
      </c>
      <c r="Q447">
        <v>14.9</v>
      </c>
      <c r="R447" s="5"/>
      <c r="T447" s="13">
        <f t="shared" si="9"/>
        <v>14.9</v>
      </c>
      <c r="U447" s="13">
        <f t="shared" si="11"/>
        <v>-4.2000000000000011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16.100000000000001</v>
      </c>
      <c r="C448" s="2">
        <v>82</v>
      </c>
      <c r="D448" s="2">
        <v>13</v>
      </c>
      <c r="E448" s="2">
        <v>16.100000000000001</v>
      </c>
      <c r="F448" s="2">
        <v>0</v>
      </c>
      <c r="G448" s="2">
        <v>1.8</v>
      </c>
      <c r="H448" s="2">
        <v>1011</v>
      </c>
      <c r="I448" s="2">
        <v>510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14.7</v>
      </c>
      <c r="Q448">
        <v>14.9</v>
      </c>
      <c r="R448" s="5"/>
      <c r="T448" s="13">
        <f t="shared" si="9"/>
        <v>14.9</v>
      </c>
      <c r="U448" s="13">
        <f t="shared" si="11"/>
        <v>-4.2000000000000011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16.100000000000001</v>
      </c>
      <c r="C449" s="2">
        <v>82</v>
      </c>
      <c r="D449" s="2">
        <v>13</v>
      </c>
      <c r="E449" s="2">
        <v>16.100000000000001</v>
      </c>
      <c r="F449" s="2">
        <v>2.9</v>
      </c>
      <c r="G449" s="2">
        <v>2.9</v>
      </c>
      <c r="H449" s="2">
        <v>1011</v>
      </c>
      <c r="I449" s="2">
        <v>550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14.6</v>
      </c>
      <c r="Q449">
        <v>14.8</v>
      </c>
      <c r="R449" s="5"/>
      <c r="T449" s="13">
        <f t="shared" si="9"/>
        <v>14.8</v>
      </c>
      <c r="U449" s="13">
        <f t="shared" si="11"/>
        <v>-4.3000000000000007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16.100000000000001</v>
      </c>
      <c r="C450" s="2">
        <v>83</v>
      </c>
      <c r="D450" s="2">
        <v>13.2</v>
      </c>
      <c r="E450" s="2">
        <v>16.100000000000001</v>
      </c>
      <c r="F450" s="2">
        <v>4.3</v>
      </c>
      <c r="G450" s="2">
        <v>5.4</v>
      </c>
      <c r="H450" s="2">
        <v>1010.8</v>
      </c>
      <c r="I450" s="2">
        <v>590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14.6</v>
      </c>
      <c r="Q450">
        <v>14.8</v>
      </c>
      <c r="R450" s="5"/>
      <c r="T450" s="13">
        <f t="shared" si="9"/>
        <v>14.8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16.100000000000001</v>
      </c>
      <c r="C451" s="2">
        <v>83</v>
      </c>
      <c r="D451" s="2">
        <v>13.2</v>
      </c>
      <c r="E451" s="2">
        <v>16.100000000000001</v>
      </c>
      <c r="F451" s="2">
        <v>4.3</v>
      </c>
      <c r="G451" s="2">
        <v>6.5</v>
      </c>
      <c r="H451" s="2">
        <v>1010.8</v>
      </c>
      <c r="I451" s="2">
        <v>640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14.6</v>
      </c>
      <c r="Q451">
        <v>14.8</v>
      </c>
      <c r="R451" s="5"/>
      <c r="T451" s="13">
        <f t="shared" si="9"/>
        <v>14.8</v>
      </c>
      <c r="U451" s="13">
        <f t="shared" si="11"/>
        <v>-4.3000000000000007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16.100000000000001</v>
      </c>
      <c r="C452" s="2">
        <v>82</v>
      </c>
      <c r="D452" s="2">
        <v>13</v>
      </c>
      <c r="E452" s="2">
        <v>16.100000000000001</v>
      </c>
      <c r="F452" s="2">
        <v>4</v>
      </c>
      <c r="G452" s="2">
        <v>4.7</v>
      </c>
      <c r="H452" s="2">
        <v>1010.8</v>
      </c>
      <c r="I452" s="2">
        <v>680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14.6</v>
      </c>
      <c r="Q452">
        <v>14.8</v>
      </c>
      <c r="R452" s="5"/>
      <c r="T452" s="13">
        <f t="shared" si="9"/>
        <v>14.8</v>
      </c>
      <c r="U452" s="13">
        <f t="shared" si="11"/>
        <v>-4.3000000000000007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16.100000000000001</v>
      </c>
      <c r="C453" s="2">
        <v>83</v>
      </c>
      <c r="D453" s="2">
        <v>13.2</v>
      </c>
      <c r="E453" s="2">
        <v>16.100000000000001</v>
      </c>
      <c r="F453" s="2">
        <v>4</v>
      </c>
      <c r="G453" s="2">
        <v>7.6</v>
      </c>
      <c r="H453" s="2">
        <v>1010.8</v>
      </c>
      <c r="I453" s="2">
        <v>720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14.7</v>
      </c>
      <c r="Q453">
        <v>14.8</v>
      </c>
      <c r="R453" s="5"/>
      <c r="T453" s="13">
        <f t="shared" si="9"/>
        <v>14.8</v>
      </c>
      <c r="U453" s="13">
        <f t="shared" si="11"/>
        <v>-4.3000000000000007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16.100000000000001</v>
      </c>
      <c r="C454" s="2">
        <v>82</v>
      </c>
      <c r="D454" s="2">
        <v>13</v>
      </c>
      <c r="E454" s="2">
        <v>16.100000000000001</v>
      </c>
      <c r="F454" s="2">
        <v>3.6</v>
      </c>
      <c r="G454" s="2">
        <v>4.3</v>
      </c>
      <c r="H454" s="2">
        <v>1010.9</v>
      </c>
      <c r="I454" s="2">
        <v>770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14.7</v>
      </c>
      <c r="Q454">
        <v>14.8</v>
      </c>
      <c r="R454" s="5"/>
      <c r="T454" s="13">
        <f t="shared" si="9"/>
        <v>14.8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16.100000000000001</v>
      </c>
      <c r="C455" s="2">
        <v>82</v>
      </c>
      <c r="D455" s="2">
        <v>13</v>
      </c>
      <c r="E455" s="2">
        <v>16.100000000000001</v>
      </c>
      <c r="F455" s="2">
        <v>0</v>
      </c>
      <c r="G455" s="2">
        <v>3.6</v>
      </c>
      <c r="H455" s="2">
        <v>1010.8</v>
      </c>
      <c r="I455" s="2">
        <v>820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14.7</v>
      </c>
      <c r="Q455">
        <v>14.8</v>
      </c>
      <c r="R455" s="5"/>
      <c r="T455" s="13">
        <f t="shared" si="9"/>
        <v>14.8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</v>
      </c>
      <c r="C456" s="2">
        <v>82</v>
      </c>
      <c r="D456" s="2">
        <v>12.9</v>
      </c>
      <c r="E456" s="2">
        <v>16</v>
      </c>
      <c r="F456" s="2">
        <v>2.9</v>
      </c>
      <c r="G456" s="2">
        <v>4</v>
      </c>
      <c r="H456" s="2">
        <v>1011</v>
      </c>
      <c r="I456" s="2">
        <v>860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14.7</v>
      </c>
      <c r="Q456">
        <v>14.8</v>
      </c>
      <c r="R456" s="5"/>
      <c r="T456" s="13">
        <f t="shared" si="9"/>
        <v>14.8</v>
      </c>
      <c r="U456" s="13">
        <f t="shared" si="11"/>
        <v>-4.1999999999999993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</v>
      </c>
      <c r="C457" s="2">
        <v>82</v>
      </c>
      <c r="D457" s="2">
        <v>12.9</v>
      </c>
      <c r="E457" s="2">
        <v>16</v>
      </c>
      <c r="F457" s="2">
        <v>0</v>
      </c>
      <c r="G457" s="2">
        <v>3.6</v>
      </c>
      <c r="H457" s="2">
        <v>1010.8</v>
      </c>
      <c r="I457" s="2">
        <v>900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14.7</v>
      </c>
      <c r="Q457">
        <v>14.8</v>
      </c>
      <c r="R457" s="5"/>
      <c r="T457" s="13">
        <f t="shared" si="9"/>
        <v>14.8</v>
      </c>
      <c r="U457" s="13">
        <f t="shared" si="11"/>
        <v>-4.1999999999999993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</v>
      </c>
      <c r="C458" s="2">
        <v>83</v>
      </c>
      <c r="D458" s="2">
        <v>13.1</v>
      </c>
      <c r="E458" s="2">
        <v>16</v>
      </c>
      <c r="F458" s="2">
        <v>0</v>
      </c>
      <c r="G458" s="2">
        <v>2.5</v>
      </c>
      <c r="H458" s="2">
        <v>1010.8</v>
      </c>
      <c r="I458" s="2">
        <v>950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14.7</v>
      </c>
      <c r="Q458">
        <v>14.8</v>
      </c>
      <c r="R458" s="5"/>
      <c r="T458" s="13">
        <f t="shared" si="9"/>
        <v>14.8</v>
      </c>
      <c r="U458" s="13">
        <f t="shared" si="11"/>
        <v>-4.1999999999999993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</v>
      </c>
      <c r="C459" s="2">
        <v>82</v>
      </c>
      <c r="D459" s="2">
        <v>12.9</v>
      </c>
      <c r="E459" s="2">
        <v>16</v>
      </c>
      <c r="F459" s="2">
        <v>2.5</v>
      </c>
      <c r="G459" s="2">
        <v>5.4</v>
      </c>
      <c r="H459" s="2">
        <v>1010.9</v>
      </c>
      <c r="I459" s="2">
        <v>1000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14.7</v>
      </c>
      <c r="Q459">
        <v>14.8</v>
      </c>
      <c r="R459" s="5"/>
      <c r="T459" s="13">
        <f t="shared" si="9"/>
        <v>14.8</v>
      </c>
      <c r="U459" s="13">
        <f t="shared" si="11"/>
        <v>-4.1999999999999993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</v>
      </c>
      <c r="C460" s="2">
        <v>82</v>
      </c>
      <c r="D460" s="2">
        <v>12.9</v>
      </c>
      <c r="E460" s="2">
        <v>16</v>
      </c>
      <c r="F460" s="2">
        <v>0</v>
      </c>
      <c r="G460" s="2">
        <v>3.2</v>
      </c>
      <c r="H460" s="2">
        <v>1010.9</v>
      </c>
      <c r="I460" s="2">
        <v>1060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14.7</v>
      </c>
      <c r="Q460">
        <v>14.8</v>
      </c>
      <c r="R460" s="5"/>
      <c r="T460" s="13">
        <f>MAX(P460,Q460)</f>
        <v>14.8</v>
      </c>
      <c r="U460" s="13">
        <f t="shared" si="11"/>
        <v>-4.1999999999999993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</v>
      </c>
      <c r="C461" s="2">
        <v>83</v>
      </c>
      <c r="D461" s="2">
        <v>13.1</v>
      </c>
      <c r="E461" s="2">
        <v>16</v>
      </c>
      <c r="F461" s="2">
        <v>0</v>
      </c>
      <c r="G461" s="2">
        <v>1.8</v>
      </c>
      <c r="H461" s="2">
        <v>1010.9</v>
      </c>
      <c r="I461" s="2">
        <v>1110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14.7</v>
      </c>
      <c r="Q461">
        <v>14.8</v>
      </c>
      <c r="R461" s="5"/>
      <c r="T461" s="13">
        <f>MAX(P461,Q461)</f>
        <v>14.8</v>
      </c>
      <c r="U461" s="13">
        <f t="shared" si="11"/>
        <v>-4.1999999999999993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15.9</v>
      </c>
      <c r="C462" s="2">
        <v>83</v>
      </c>
      <c r="D462" s="2">
        <v>13</v>
      </c>
      <c r="E462" s="2">
        <v>15.9</v>
      </c>
      <c r="F462" s="2">
        <v>4</v>
      </c>
      <c r="G462" s="2">
        <v>5</v>
      </c>
      <c r="H462" s="2">
        <v>1011</v>
      </c>
      <c r="I462" s="2">
        <v>1170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14.7</v>
      </c>
      <c r="Q462">
        <v>14.8</v>
      </c>
      <c r="R462" s="5"/>
      <c r="T462" s="13">
        <f t="shared" si="9"/>
        <v>14.8</v>
      </c>
      <c r="U462" s="13">
        <f t="shared" si="11"/>
        <v>-4.0999999999999996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15.9</v>
      </c>
      <c r="C463" s="2">
        <v>83</v>
      </c>
      <c r="D463" s="2">
        <v>13</v>
      </c>
      <c r="E463" s="2">
        <v>15.9</v>
      </c>
      <c r="F463" s="2">
        <v>1.8</v>
      </c>
      <c r="G463" s="2">
        <v>2.9</v>
      </c>
      <c r="H463" s="2">
        <v>1010.9</v>
      </c>
      <c r="I463" s="2">
        <v>1240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14.6</v>
      </c>
      <c r="Q463">
        <v>14.8</v>
      </c>
      <c r="R463" s="5"/>
      <c r="T463" s="13">
        <f t="shared" ref="T463:T526" si="13">MAX(P463,Q463)</f>
        <v>14.8</v>
      </c>
      <c r="U463" s="13">
        <f t="shared" si="11"/>
        <v>-4.0999999999999996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15.9</v>
      </c>
      <c r="C464" s="2">
        <v>83</v>
      </c>
      <c r="D464" s="2">
        <v>13</v>
      </c>
      <c r="E464" s="2">
        <v>15.9</v>
      </c>
      <c r="F464" s="2">
        <v>5</v>
      </c>
      <c r="G464" s="2">
        <v>5.4</v>
      </c>
      <c r="H464" s="2">
        <v>1011.2</v>
      </c>
      <c r="I464" s="2">
        <v>1300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14.7</v>
      </c>
      <c r="Q464">
        <v>14.8</v>
      </c>
      <c r="R464" s="5"/>
      <c r="T464" s="13">
        <f t="shared" si="13"/>
        <v>14.8</v>
      </c>
      <c r="U464" s="13">
        <f t="shared" ref="U464:U527" si="14">(T464-B464)-3</f>
        <v>-4.0999999999999996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15.9</v>
      </c>
      <c r="C465" s="2">
        <v>83</v>
      </c>
      <c r="D465" s="2">
        <v>13</v>
      </c>
      <c r="E465" s="2">
        <v>15.9</v>
      </c>
      <c r="F465" s="2">
        <v>0</v>
      </c>
      <c r="G465" s="2">
        <v>1.8</v>
      </c>
      <c r="H465" s="2">
        <v>1011</v>
      </c>
      <c r="I465" s="2">
        <v>1370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14.7</v>
      </c>
      <c r="Q465">
        <v>14.8</v>
      </c>
      <c r="R465" s="5"/>
      <c r="T465" s="13">
        <f t="shared" si="13"/>
        <v>14.8</v>
      </c>
      <c r="U465" s="13">
        <f t="shared" si="14"/>
        <v>-4.0999999999999996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15.9</v>
      </c>
      <c r="C466" s="2">
        <v>83</v>
      </c>
      <c r="D466" s="2">
        <v>13</v>
      </c>
      <c r="E466" s="2">
        <v>15.9</v>
      </c>
      <c r="F466" s="2">
        <v>2.9</v>
      </c>
      <c r="G466" s="2">
        <v>4</v>
      </c>
      <c r="H466" s="2">
        <v>1011.1</v>
      </c>
      <c r="I466" s="2">
        <v>1440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14.7</v>
      </c>
      <c r="Q466">
        <v>14.8</v>
      </c>
      <c r="R466" s="5"/>
      <c r="T466" s="13">
        <f t="shared" si="13"/>
        <v>14.8</v>
      </c>
      <c r="U466" s="13">
        <f t="shared" si="14"/>
        <v>-4.0999999999999996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15.9</v>
      </c>
      <c r="C467" s="2">
        <v>83</v>
      </c>
      <c r="D467" s="2">
        <v>13</v>
      </c>
      <c r="E467" s="2">
        <v>15.9</v>
      </c>
      <c r="F467" s="2">
        <v>0</v>
      </c>
      <c r="G467" s="2">
        <v>3.2</v>
      </c>
      <c r="H467" s="2">
        <v>1011</v>
      </c>
      <c r="I467" s="2">
        <v>1510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14.7</v>
      </c>
      <c r="Q467">
        <v>14.8</v>
      </c>
      <c r="R467" s="5"/>
      <c r="T467" s="13">
        <f t="shared" si="13"/>
        <v>14.8</v>
      </c>
      <c r="U467" s="13">
        <f t="shared" si="14"/>
        <v>-4.0999999999999996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15.8</v>
      </c>
      <c r="C468" s="2">
        <v>83</v>
      </c>
      <c r="D468" s="2">
        <v>12.9</v>
      </c>
      <c r="E468" s="2">
        <v>15.8</v>
      </c>
      <c r="F468" s="2">
        <v>2.2000000000000002</v>
      </c>
      <c r="G468" s="2">
        <v>4</v>
      </c>
      <c r="H468" s="2">
        <v>1011.1</v>
      </c>
      <c r="I468" s="2">
        <v>1570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14.7</v>
      </c>
      <c r="Q468">
        <v>14.8</v>
      </c>
      <c r="R468" s="5"/>
      <c r="T468" s="13">
        <f t="shared" si="13"/>
        <v>14.8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15.8</v>
      </c>
      <c r="C469" s="2">
        <v>83</v>
      </c>
      <c r="D469" s="2">
        <v>12.9</v>
      </c>
      <c r="E469" s="2">
        <v>15.8</v>
      </c>
      <c r="F469" s="2">
        <v>2.2000000000000002</v>
      </c>
      <c r="G469" s="2">
        <v>3.6</v>
      </c>
      <c r="H469" s="2">
        <v>1011.1</v>
      </c>
      <c r="I469" s="2">
        <v>1650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14.7</v>
      </c>
      <c r="Q469">
        <v>14.9</v>
      </c>
      <c r="R469" s="5"/>
      <c r="T469" s="13">
        <f t="shared" si="13"/>
        <v>14.9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15.8</v>
      </c>
      <c r="C470" s="2">
        <v>83</v>
      </c>
      <c r="D470" s="2">
        <v>12.9</v>
      </c>
      <c r="E470" s="2">
        <v>15.8</v>
      </c>
      <c r="F470" s="2">
        <v>7.2</v>
      </c>
      <c r="G470" s="2">
        <v>7.2</v>
      </c>
      <c r="H470" s="2">
        <v>1011.1</v>
      </c>
      <c r="I470" s="2">
        <v>1720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14.7</v>
      </c>
      <c r="Q470">
        <v>14.9</v>
      </c>
      <c r="R470" s="5"/>
      <c r="T470" s="13">
        <f t="shared" si="13"/>
        <v>14.9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15.8</v>
      </c>
      <c r="C471" s="2">
        <v>83</v>
      </c>
      <c r="D471" s="2">
        <v>12.9</v>
      </c>
      <c r="E471" s="2">
        <v>15.8</v>
      </c>
      <c r="F471" s="2">
        <v>0</v>
      </c>
      <c r="G471" s="2">
        <v>4.3</v>
      </c>
      <c r="H471" s="2">
        <v>1011</v>
      </c>
      <c r="I471" s="2">
        <v>1800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14.7</v>
      </c>
      <c r="Q471">
        <v>14.9</v>
      </c>
      <c r="R471" s="5"/>
      <c r="T471" s="13">
        <f t="shared" si="13"/>
        <v>14.9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15.8</v>
      </c>
      <c r="C472" s="2">
        <v>83</v>
      </c>
      <c r="D472" s="2">
        <v>12.9</v>
      </c>
      <c r="E472" s="2">
        <v>15.8</v>
      </c>
      <c r="F472" s="2">
        <v>1.8</v>
      </c>
      <c r="G472" s="2">
        <v>3.2</v>
      </c>
      <c r="H472" s="2">
        <v>1011.2</v>
      </c>
      <c r="I472" s="2">
        <v>1890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14.7</v>
      </c>
      <c r="Q472">
        <v>14.9</v>
      </c>
      <c r="R472" s="5"/>
      <c r="T472" s="13">
        <f t="shared" si="13"/>
        <v>14.9</v>
      </c>
      <c r="U472" s="13">
        <f t="shared" si="14"/>
        <v>-3.9000000000000004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15.8</v>
      </c>
      <c r="C473" s="2">
        <v>83</v>
      </c>
      <c r="D473" s="2">
        <v>12.9</v>
      </c>
      <c r="E473" s="2">
        <v>15.8</v>
      </c>
      <c r="F473" s="2">
        <v>4</v>
      </c>
      <c r="G473" s="2">
        <v>4.3</v>
      </c>
      <c r="H473" s="2">
        <v>1011.2</v>
      </c>
      <c r="I473" s="2">
        <v>1960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14.7</v>
      </c>
      <c r="Q473">
        <v>14.9</v>
      </c>
      <c r="R473" s="5"/>
      <c r="T473" s="13">
        <f t="shared" si="13"/>
        <v>14.9</v>
      </c>
      <c r="U473" s="13">
        <f t="shared" si="14"/>
        <v>-3.9000000000000004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19.100000000000001</v>
      </c>
      <c r="C474" s="2">
        <v>65</v>
      </c>
      <c r="D474" s="2">
        <v>12.4</v>
      </c>
      <c r="E474" s="2">
        <v>19.100000000000001</v>
      </c>
      <c r="F474" s="2">
        <v>4.3</v>
      </c>
      <c r="G474" s="2">
        <v>5.8</v>
      </c>
      <c r="H474" s="2">
        <v>1011.9</v>
      </c>
      <c r="I474" s="2">
        <v>8720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22.5</v>
      </c>
      <c r="Q474">
        <v>38.9</v>
      </c>
      <c r="R474" s="5"/>
      <c r="T474" s="13">
        <f t="shared" si="13"/>
        <v>38.9</v>
      </c>
      <c r="U474" s="13">
        <f t="shared" si="14"/>
        <v>16.799999999999997</v>
      </c>
      <c r="V474" s="12" t="str">
        <f t="shared" si="12"/>
        <v/>
      </c>
      <c r="W474" s="11">
        <f t="shared" si="15"/>
        <v>1</v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19.100000000000001</v>
      </c>
      <c r="C475" s="2">
        <v>65</v>
      </c>
      <c r="D475" s="2">
        <v>12.4</v>
      </c>
      <c r="E475" s="2">
        <v>19.100000000000001</v>
      </c>
      <c r="F475" s="2">
        <v>4</v>
      </c>
      <c r="G475" s="2">
        <v>8.3000000000000007</v>
      </c>
      <c r="H475" s="2">
        <v>1012.1</v>
      </c>
      <c r="I475" s="2">
        <v>8510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22.9</v>
      </c>
      <c r="Q475">
        <v>39.200000000000003</v>
      </c>
      <c r="R475" s="5"/>
      <c r="T475" s="13">
        <f t="shared" si="13"/>
        <v>39.200000000000003</v>
      </c>
      <c r="U475" s="13">
        <f t="shared" si="14"/>
        <v>17.100000000000001</v>
      </c>
      <c r="V475" s="12" t="str">
        <f t="shared" si="12"/>
        <v/>
      </c>
      <c r="W475" s="11">
        <f t="shared" si="15"/>
        <v>1</v>
      </c>
      <c r="X475" s="13"/>
      <c r="Z475" s="2"/>
      <c r="AA475"/>
      <c r="AC475" s="9"/>
      <c r="AD475" s="5">
        <v>0.32361111111111102</v>
      </c>
      <c r="AM475" s="637">
        <v>19.100000000000001</v>
      </c>
      <c r="AN475" s="637">
        <v>65</v>
      </c>
      <c r="AO475" s="637">
        <v>12.4</v>
      </c>
      <c r="AP475" s="637">
        <v>19.100000000000001</v>
      </c>
      <c r="AQ475" s="637">
        <v>4</v>
      </c>
      <c r="AR475" s="637">
        <v>8.3000000000000007</v>
      </c>
      <c r="AS475" s="637">
        <v>1012.1</v>
      </c>
      <c r="AT475" s="637">
        <v>8510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22.9</v>
      </c>
      <c r="BB475" s="637">
        <v>39.200000000000003</v>
      </c>
      <c r="BC475" s="636">
        <v>0.32361111111111113</v>
      </c>
    </row>
    <row r="476" spans="2:55">
      <c r="B476" s="2">
        <v>19.100000000000001</v>
      </c>
      <c r="C476" s="2">
        <v>65</v>
      </c>
      <c r="D476" s="2">
        <v>12.4</v>
      </c>
      <c r="E476" s="2">
        <v>19.100000000000001</v>
      </c>
      <c r="F476" s="2">
        <v>4.3</v>
      </c>
      <c r="G476" s="2">
        <v>4.7</v>
      </c>
      <c r="H476" s="2">
        <v>1011.9</v>
      </c>
      <c r="I476" s="2">
        <v>9110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23.3</v>
      </c>
      <c r="Q476">
        <v>39.4</v>
      </c>
      <c r="R476" s="5"/>
      <c r="T476" s="13">
        <f t="shared" si="13"/>
        <v>39.4</v>
      </c>
      <c r="U476" s="13">
        <f t="shared" si="14"/>
        <v>17.299999999999997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37">
        <v>19.100000000000001</v>
      </c>
      <c r="AN476" s="637">
        <v>65</v>
      </c>
      <c r="AO476" s="637">
        <v>12.4</v>
      </c>
      <c r="AP476" s="637">
        <v>19.100000000000001</v>
      </c>
      <c r="AQ476" s="637">
        <v>4.3</v>
      </c>
      <c r="AR476" s="637">
        <v>4.7</v>
      </c>
      <c r="AS476" s="637">
        <v>1011.9</v>
      </c>
      <c r="AT476" s="637">
        <v>9110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23.3</v>
      </c>
      <c r="BB476" s="637">
        <v>39.4</v>
      </c>
      <c r="BC476" s="636">
        <v>0.32430555555555557</v>
      </c>
    </row>
    <row r="477" spans="2:55">
      <c r="B477" s="2">
        <v>19.100000000000001</v>
      </c>
      <c r="C477" s="2">
        <v>65</v>
      </c>
      <c r="D477" s="2">
        <v>12.4</v>
      </c>
      <c r="E477" s="2">
        <v>19.100000000000001</v>
      </c>
      <c r="F477" s="2">
        <v>7.2</v>
      </c>
      <c r="G477" s="2">
        <v>11.2</v>
      </c>
      <c r="H477" s="2">
        <v>1012.2</v>
      </c>
      <c r="I477" s="2">
        <v>9240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23.9</v>
      </c>
      <c r="Q477">
        <v>39.6</v>
      </c>
      <c r="R477" s="5"/>
      <c r="T477" s="13">
        <f t="shared" si="13"/>
        <v>39.6</v>
      </c>
      <c r="U477" s="13">
        <f t="shared" si="14"/>
        <v>17.5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65</v>
      </c>
      <c r="AO477" s="637">
        <v>12.4</v>
      </c>
      <c r="AP477" s="637">
        <v>19.100000000000001</v>
      </c>
      <c r="AQ477" s="637">
        <v>7.2</v>
      </c>
      <c r="AR477" s="637">
        <v>11.2</v>
      </c>
      <c r="AS477" s="637">
        <v>1012.2</v>
      </c>
      <c r="AT477" s="637">
        <v>9240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23.9</v>
      </c>
      <c r="BB477" s="637">
        <v>39.6</v>
      </c>
      <c r="BC477" s="636">
        <v>0.32500000000000001</v>
      </c>
    </row>
    <row r="478" spans="2:55">
      <c r="B478" s="2">
        <v>19</v>
      </c>
      <c r="C478" s="2">
        <v>65</v>
      </c>
      <c r="D478" s="2">
        <v>12.3</v>
      </c>
      <c r="E478" s="2">
        <v>19</v>
      </c>
      <c r="F478" s="2">
        <v>2.5</v>
      </c>
      <c r="G478" s="2">
        <v>2.9</v>
      </c>
      <c r="H478" s="2">
        <v>1012.2</v>
      </c>
      <c r="I478" s="2">
        <v>8540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24.4</v>
      </c>
      <c r="Q478">
        <v>39.700000000000003</v>
      </c>
      <c r="R478" s="5"/>
      <c r="T478" s="13">
        <f t="shared" si="13"/>
        <v>39.700000000000003</v>
      </c>
      <c r="U478" s="13">
        <f t="shared" si="14"/>
        <v>17.700000000000003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37">
        <v>19</v>
      </c>
      <c r="AN478" s="637">
        <v>65</v>
      </c>
      <c r="AO478" s="637">
        <v>12.3</v>
      </c>
      <c r="AP478" s="637">
        <v>19</v>
      </c>
      <c r="AQ478" s="637">
        <v>2.5</v>
      </c>
      <c r="AR478" s="637">
        <v>2.9</v>
      </c>
      <c r="AS478" s="637">
        <v>1012.2</v>
      </c>
      <c r="AT478" s="637">
        <v>8540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24.4</v>
      </c>
      <c r="BB478" s="637">
        <v>39.700000000000003</v>
      </c>
      <c r="BC478" s="636">
        <v>0.32569444444444445</v>
      </c>
    </row>
    <row r="479" spans="2:55">
      <c r="B479" s="2">
        <v>19.100000000000001</v>
      </c>
      <c r="C479" s="2">
        <v>65</v>
      </c>
      <c r="D479" s="2">
        <v>12.4</v>
      </c>
      <c r="E479" s="2">
        <v>19.100000000000001</v>
      </c>
      <c r="F479" s="2">
        <v>5.8</v>
      </c>
      <c r="G479" s="2">
        <v>7.6</v>
      </c>
      <c r="H479" s="2">
        <v>1012.2</v>
      </c>
      <c r="I479" s="2">
        <v>8330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25</v>
      </c>
      <c r="Q479">
        <v>39.9</v>
      </c>
      <c r="R479" s="5"/>
      <c r="T479" s="13">
        <f t="shared" si="13"/>
        <v>39.9</v>
      </c>
      <c r="U479" s="13">
        <f t="shared" si="14"/>
        <v>17.799999999999997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37">
        <v>19.100000000000001</v>
      </c>
      <c r="AN479" s="637">
        <v>65</v>
      </c>
      <c r="AO479" s="637">
        <v>12.4</v>
      </c>
      <c r="AP479" s="637">
        <v>19.100000000000001</v>
      </c>
      <c r="AQ479" s="637">
        <v>5.8</v>
      </c>
      <c r="AR479" s="637">
        <v>7.6</v>
      </c>
      <c r="AS479" s="637">
        <v>1012.2</v>
      </c>
      <c r="AT479" s="637">
        <v>8330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25</v>
      </c>
      <c r="BB479" s="637">
        <v>39.9</v>
      </c>
      <c r="BC479" s="636">
        <v>0.3263888888888889</v>
      </c>
    </row>
    <row r="480" spans="2:55">
      <c r="B480" s="2">
        <v>19.100000000000001</v>
      </c>
      <c r="C480" s="2">
        <v>65</v>
      </c>
      <c r="D480" s="2">
        <v>12.4</v>
      </c>
      <c r="E480" s="2">
        <v>19.100000000000001</v>
      </c>
      <c r="F480" s="2">
        <v>3.6</v>
      </c>
      <c r="G480" s="2">
        <v>7.2</v>
      </c>
      <c r="H480" s="2">
        <v>1012</v>
      </c>
      <c r="I480" s="2">
        <v>8040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25.6</v>
      </c>
      <c r="Q480">
        <v>40.200000000000003</v>
      </c>
      <c r="R480" s="5"/>
      <c r="T480" s="13">
        <f t="shared" si="13"/>
        <v>40.200000000000003</v>
      </c>
      <c r="U480" s="13">
        <f t="shared" si="14"/>
        <v>18.100000000000001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37">
        <v>19.100000000000001</v>
      </c>
      <c r="AN480" s="637">
        <v>65</v>
      </c>
      <c r="AO480" s="637">
        <v>12.4</v>
      </c>
      <c r="AP480" s="637">
        <v>19.100000000000001</v>
      </c>
      <c r="AQ480" s="637">
        <v>3.6</v>
      </c>
      <c r="AR480" s="637">
        <v>7.2</v>
      </c>
      <c r="AS480" s="637">
        <v>1012</v>
      </c>
      <c r="AT480" s="637">
        <v>8040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25.6</v>
      </c>
      <c r="BB480" s="637">
        <v>40.200000000000003</v>
      </c>
      <c r="BC480" s="636">
        <v>0.32708333333333334</v>
      </c>
    </row>
    <row r="481" spans="2:55">
      <c r="B481" s="2">
        <v>19.100000000000001</v>
      </c>
      <c r="C481" s="2">
        <v>65</v>
      </c>
      <c r="D481" s="2">
        <v>12.4</v>
      </c>
      <c r="E481" s="2">
        <v>19.100000000000001</v>
      </c>
      <c r="F481" s="2">
        <v>2.2000000000000002</v>
      </c>
      <c r="G481" s="2">
        <v>4.7</v>
      </c>
      <c r="H481" s="2">
        <v>1012</v>
      </c>
      <c r="I481" s="2">
        <v>8010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26.1</v>
      </c>
      <c r="Q481">
        <v>40.299999999999997</v>
      </c>
      <c r="R481" s="5"/>
      <c r="T481" s="13">
        <f t="shared" si="13"/>
        <v>40.299999999999997</v>
      </c>
      <c r="U481" s="13">
        <f t="shared" si="14"/>
        <v>18.199999999999996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37">
        <v>19.100000000000001</v>
      </c>
      <c r="AN481" s="637">
        <v>65</v>
      </c>
      <c r="AO481" s="637">
        <v>12.4</v>
      </c>
      <c r="AP481" s="637">
        <v>19.100000000000001</v>
      </c>
      <c r="AQ481" s="637">
        <v>2.2000000000000002</v>
      </c>
      <c r="AR481" s="637">
        <v>4.7</v>
      </c>
      <c r="AS481" s="637">
        <v>1012</v>
      </c>
      <c r="AT481" s="637">
        <v>8010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26.1</v>
      </c>
      <c r="BB481" s="637">
        <v>40.299999999999997</v>
      </c>
      <c r="BC481" s="636">
        <v>0.32777777777777778</v>
      </c>
    </row>
    <row r="482" spans="2:55">
      <c r="B482" s="2">
        <v>19.2</v>
      </c>
      <c r="C482" s="2">
        <v>65</v>
      </c>
      <c r="D482" s="2">
        <v>12.5</v>
      </c>
      <c r="E482" s="2">
        <v>19.2</v>
      </c>
      <c r="F482" s="2">
        <v>3.2</v>
      </c>
      <c r="G482" s="2">
        <v>3.2</v>
      </c>
      <c r="H482" s="2">
        <v>1012.1</v>
      </c>
      <c r="I482" s="2">
        <v>8080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26.6</v>
      </c>
      <c r="Q482">
        <v>40.4</v>
      </c>
      <c r="R482" s="5"/>
      <c r="T482" s="13">
        <f t="shared" si="13"/>
        <v>40.4</v>
      </c>
      <c r="U482" s="13">
        <f t="shared" si="14"/>
        <v>18.2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65</v>
      </c>
      <c r="AO482" s="637">
        <v>12.5</v>
      </c>
      <c r="AP482" s="637">
        <v>19.2</v>
      </c>
      <c r="AQ482" s="637">
        <v>3.2</v>
      </c>
      <c r="AR482" s="637">
        <v>3.2</v>
      </c>
      <c r="AS482" s="637">
        <v>1012.1</v>
      </c>
      <c r="AT482" s="637">
        <v>8080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26.6</v>
      </c>
      <c r="BB482" s="637">
        <v>40.4</v>
      </c>
      <c r="BC482" s="636">
        <v>0.32847222222222222</v>
      </c>
    </row>
    <row r="483" spans="2:55">
      <c r="B483" s="2">
        <v>19.2</v>
      </c>
      <c r="C483" s="2">
        <v>65</v>
      </c>
      <c r="D483" s="2">
        <v>12.5</v>
      </c>
      <c r="E483" s="2">
        <v>19.2</v>
      </c>
      <c r="F483" s="2">
        <v>3.6</v>
      </c>
      <c r="G483" s="2">
        <v>6.5</v>
      </c>
      <c r="H483" s="2">
        <v>1012.1</v>
      </c>
      <c r="I483" s="2">
        <v>9060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27.2</v>
      </c>
      <c r="Q483">
        <v>40.5</v>
      </c>
      <c r="R483" s="5"/>
      <c r="T483" s="13">
        <f t="shared" si="13"/>
        <v>40.5</v>
      </c>
      <c r="U483" s="13">
        <f t="shared" si="14"/>
        <v>18.3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65</v>
      </c>
      <c r="AO483" s="637">
        <v>12.5</v>
      </c>
      <c r="AP483" s="637">
        <v>19.2</v>
      </c>
      <c r="AQ483" s="637">
        <v>3.6</v>
      </c>
      <c r="AR483" s="637">
        <v>6.5</v>
      </c>
      <c r="AS483" s="637">
        <v>1012.1</v>
      </c>
      <c r="AT483" s="637">
        <v>9060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27.2</v>
      </c>
      <c r="BB483" s="637">
        <v>40.5</v>
      </c>
      <c r="BC483" s="636">
        <v>0.32916666666666666</v>
      </c>
    </row>
    <row r="484" spans="2:55">
      <c r="B484" s="2">
        <v>19.2</v>
      </c>
      <c r="C484" s="2">
        <v>65</v>
      </c>
      <c r="D484" s="2">
        <v>12.5</v>
      </c>
      <c r="E484" s="2">
        <v>19.2</v>
      </c>
      <c r="F484" s="2">
        <v>3.6</v>
      </c>
      <c r="G484" s="2">
        <v>5</v>
      </c>
      <c r="H484" s="2">
        <v>1012.1</v>
      </c>
      <c r="I484" s="2">
        <v>9070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27.7</v>
      </c>
      <c r="Q484">
        <v>40.6</v>
      </c>
      <c r="R484" s="5"/>
      <c r="T484" s="13">
        <f t="shared" si="13"/>
        <v>40.6</v>
      </c>
      <c r="U484" s="13">
        <f t="shared" si="14"/>
        <v>18.400000000000002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65</v>
      </c>
      <c r="AO484" s="637">
        <v>12.5</v>
      </c>
      <c r="AP484" s="637">
        <v>19.2</v>
      </c>
      <c r="AQ484" s="637">
        <v>3.6</v>
      </c>
      <c r="AR484" s="637">
        <v>5</v>
      </c>
      <c r="AS484" s="637">
        <v>1012.1</v>
      </c>
      <c r="AT484" s="637">
        <v>9070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27.7</v>
      </c>
      <c r="BB484" s="637">
        <v>40.6</v>
      </c>
      <c r="BC484" s="636">
        <v>0.3298611111111111</v>
      </c>
    </row>
    <row r="485" spans="2:55">
      <c r="B485" s="2">
        <v>19.2</v>
      </c>
      <c r="C485" s="2">
        <v>65</v>
      </c>
      <c r="D485" s="2">
        <v>12.5</v>
      </c>
      <c r="E485" s="2">
        <v>19.2</v>
      </c>
      <c r="F485" s="2">
        <v>8.3000000000000007</v>
      </c>
      <c r="G485" s="2">
        <v>9.6999999999999993</v>
      </c>
      <c r="H485" s="2">
        <v>1012.1</v>
      </c>
      <c r="I485" s="2">
        <v>9390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28.2</v>
      </c>
      <c r="Q485">
        <v>40.799999999999997</v>
      </c>
      <c r="R485" s="5"/>
      <c r="T485" s="13">
        <f t="shared" si="13"/>
        <v>40.799999999999997</v>
      </c>
      <c r="U485" s="13">
        <f t="shared" si="14"/>
        <v>18.599999999999998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19.2</v>
      </c>
      <c r="AN485" s="637">
        <v>65</v>
      </c>
      <c r="AO485" s="637">
        <v>12.5</v>
      </c>
      <c r="AP485" s="637">
        <v>19.2</v>
      </c>
      <c r="AQ485" s="637">
        <v>8.3000000000000007</v>
      </c>
      <c r="AR485" s="637">
        <v>9.6999999999999993</v>
      </c>
      <c r="AS485" s="637">
        <v>1012.1</v>
      </c>
      <c r="AT485" s="637">
        <v>9390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28.2</v>
      </c>
      <c r="BB485" s="637">
        <v>40.799999999999997</v>
      </c>
      <c r="BC485" s="636">
        <v>0.33055555555555555</v>
      </c>
    </row>
    <row r="486" spans="2:55">
      <c r="B486" s="2">
        <v>19.2</v>
      </c>
      <c r="C486" s="2">
        <v>65</v>
      </c>
      <c r="D486" s="2">
        <v>12.5</v>
      </c>
      <c r="E486" s="2">
        <v>19.2</v>
      </c>
      <c r="F486" s="2">
        <v>2.2000000000000002</v>
      </c>
      <c r="G486" s="2">
        <v>3.6</v>
      </c>
      <c r="H486" s="2">
        <v>1012.4</v>
      </c>
      <c r="I486" s="2">
        <v>10000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28.6</v>
      </c>
      <c r="Q486">
        <v>40.9</v>
      </c>
      <c r="R486" s="5"/>
      <c r="T486" s="13">
        <f t="shared" si="13"/>
        <v>40.9</v>
      </c>
      <c r="U486" s="13">
        <f t="shared" si="14"/>
        <v>18.7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19.2</v>
      </c>
      <c r="AN486" s="637">
        <v>65</v>
      </c>
      <c r="AO486" s="637">
        <v>12.5</v>
      </c>
      <c r="AP486" s="637">
        <v>19.2</v>
      </c>
      <c r="AQ486" s="637">
        <v>2.2000000000000002</v>
      </c>
      <c r="AR486" s="637">
        <v>3.6</v>
      </c>
      <c r="AS486" s="637">
        <v>1012.4</v>
      </c>
      <c r="AT486" s="637">
        <v>10000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28.6</v>
      </c>
      <c r="BB486" s="637">
        <v>40.9</v>
      </c>
      <c r="BC486" s="636">
        <v>0.33124999999999999</v>
      </c>
    </row>
    <row r="487" spans="2:55">
      <c r="B487" s="2">
        <v>19.3</v>
      </c>
      <c r="C487" s="2">
        <v>64</v>
      </c>
      <c r="D487" s="2">
        <v>12.3</v>
      </c>
      <c r="E487" s="2">
        <v>19.3</v>
      </c>
      <c r="F487" s="2">
        <v>5</v>
      </c>
      <c r="G487" s="2">
        <v>5</v>
      </c>
      <c r="H487" s="2">
        <v>1012.4</v>
      </c>
      <c r="I487" s="2">
        <v>10920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29</v>
      </c>
      <c r="Q487">
        <v>41.1</v>
      </c>
      <c r="R487" s="5"/>
      <c r="T487" s="13">
        <f t="shared" si="13"/>
        <v>41.1</v>
      </c>
      <c r="U487" s="13">
        <f t="shared" si="14"/>
        <v>18.8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64</v>
      </c>
      <c r="AO487" s="637">
        <v>12.3</v>
      </c>
      <c r="AP487" s="637">
        <v>19.3</v>
      </c>
      <c r="AQ487" s="637">
        <v>5</v>
      </c>
      <c r="AR487" s="637">
        <v>5</v>
      </c>
      <c r="AS487" s="637">
        <v>1012.4</v>
      </c>
      <c r="AT487" s="637">
        <v>10920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29</v>
      </c>
      <c r="BB487" s="637">
        <v>41.1</v>
      </c>
      <c r="BC487" s="636">
        <v>0.33194444444444443</v>
      </c>
    </row>
    <row r="488" spans="2:55">
      <c r="B488" s="2">
        <v>19.2</v>
      </c>
      <c r="C488" s="2">
        <v>65</v>
      </c>
      <c r="D488" s="2">
        <v>12.5</v>
      </c>
      <c r="E488" s="2">
        <v>19.2</v>
      </c>
      <c r="F488" s="2">
        <v>4.3</v>
      </c>
      <c r="G488" s="2">
        <v>4.3</v>
      </c>
      <c r="H488" s="2">
        <v>1012.2</v>
      </c>
      <c r="I488" s="2">
        <v>12040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29.3</v>
      </c>
      <c r="Q488">
        <v>41.3</v>
      </c>
      <c r="R488" s="5"/>
      <c r="T488" s="13">
        <f t="shared" si="13"/>
        <v>41.3</v>
      </c>
      <c r="U488" s="13">
        <f t="shared" si="14"/>
        <v>19.099999999999998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19.2</v>
      </c>
      <c r="AN488" s="637">
        <v>65</v>
      </c>
      <c r="AO488" s="637">
        <v>12.5</v>
      </c>
      <c r="AP488" s="637">
        <v>19.2</v>
      </c>
      <c r="AQ488" s="637">
        <v>4.3</v>
      </c>
      <c r="AR488" s="637">
        <v>4.3</v>
      </c>
      <c r="AS488" s="637">
        <v>1012.2</v>
      </c>
      <c r="AT488" s="637">
        <v>12040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29.3</v>
      </c>
      <c r="BB488" s="637">
        <v>41.3</v>
      </c>
      <c r="BC488" s="636">
        <v>0.33263888888888887</v>
      </c>
    </row>
    <row r="489" spans="2:55">
      <c r="B489" s="2">
        <v>19.399999999999999</v>
      </c>
      <c r="C489" s="2">
        <v>65</v>
      </c>
      <c r="D489" s="2">
        <v>12.7</v>
      </c>
      <c r="E489" s="2">
        <v>19.399999999999999</v>
      </c>
      <c r="F489" s="2">
        <v>4.7</v>
      </c>
      <c r="G489" s="2">
        <v>6.5</v>
      </c>
      <c r="H489" s="2">
        <v>1012.2</v>
      </c>
      <c r="I489" s="2">
        <v>11350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29.6</v>
      </c>
      <c r="Q489">
        <v>41.5</v>
      </c>
      <c r="R489" s="5"/>
      <c r="T489" s="13">
        <f t="shared" si="13"/>
        <v>41.5</v>
      </c>
      <c r="U489" s="13">
        <f t="shared" si="14"/>
        <v>19.100000000000001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19.399999999999999</v>
      </c>
      <c r="AN489" s="637">
        <v>65</v>
      </c>
      <c r="AO489" s="637">
        <v>12.7</v>
      </c>
      <c r="AP489" s="637">
        <v>19.399999999999999</v>
      </c>
      <c r="AQ489" s="637">
        <v>4.7</v>
      </c>
      <c r="AR489" s="637">
        <v>6.5</v>
      </c>
      <c r="AS489" s="637">
        <v>1012.2</v>
      </c>
      <c r="AT489" s="637">
        <v>11350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29.6</v>
      </c>
      <c r="BB489" s="637">
        <v>41.5</v>
      </c>
      <c r="BC489" s="636">
        <v>0.33333333333333331</v>
      </c>
    </row>
    <row r="490" spans="2:55">
      <c r="B490" s="2">
        <v>19.399999999999999</v>
      </c>
      <c r="C490" s="2">
        <v>64</v>
      </c>
      <c r="D490" s="2">
        <v>12.4</v>
      </c>
      <c r="E490" s="2">
        <v>19.399999999999999</v>
      </c>
      <c r="F490" s="2">
        <v>8.6</v>
      </c>
      <c r="G490" s="2">
        <v>8.6</v>
      </c>
      <c r="H490" s="2">
        <v>1012.2</v>
      </c>
      <c r="I490" s="2">
        <v>9950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30</v>
      </c>
      <c r="Q490">
        <v>41.7</v>
      </c>
      <c r="R490" s="5"/>
      <c r="T490" s="13">
        <f t="shared" si="13"/>
        <v>41.7</v>
      </c>
      <c r="U490" s="13">
        <f t="shared" si="14"/>
        <v>19.300000000000004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64</v>
      </c>
      <c r="AO490" s="637">
        <v>12.4</v>
      </c>
      <c r="AP490" s="637">
        <v>19.399999999999999</v>
      </c>
      <c r="AQ490" s="637">
        <v>8.6</v>
      </c>
      <c r="AR490" s="637">
        <v>8.6</v>
      </c>
      <c r="AS490" s="637">
        <v>1012.2</v>
      </c>
      <c r="AT490" s="637">
        <v>9950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30</v>
      </c>
      <c r="BB490" s="637">
        <v>41.7</v>
      </c>
      <c r="BC490" s="636">
        <v>0.33402777777777776</v>
      </c>
    </row>
    <row r="491" spans="2:55">
      <c r="B491" s="2">
        <v>19.3</v>
      </c>
      <c r="C491" s="2">
        <v>65</v>
      </c>
      <c r="D491" s="2">
        <v>12.6</v>
      </c>
      <c r="E491" s="2">
        <v>19.3</v>
      </c>
      <c r="F491" s="2">
        <v>4.3</v>
      </c>
      <c r="G491" s="2">
        <v>6.5</v>
      </c>
      <c r="H491" s="2">
        <v>1012.1</v>
      </c>
      <c r="I491" s="2">
        <v>8640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30.2</v>
      </c>
      <c r="Q491">
        <v>41.7</v>
      </c>
      <c r="R491" s="5"/>
      <c r="T491" s="13">
        <f t="shared" si="13"/>
        <v>41.7</v>
      </c>
      <c r="U491" s="13">
        <f t="shared" si="14"/>
        <v>19.400000000000002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19.3</v>
      </c>
      <c r="AN491" s="637">
        <v>65</v>
      </c>
      <c r="AO491" s="637">
        <v>12.6</v>
      </c>
      <c r="AP491" s="637">
        <v>19.3</v>
      </c>
      <c r="AQ491" s="637">
        <v>4.3</v>
      </c>
      <c r="AR491" s="637">
        <v>6.5</v>
      </c>
      <c r="AS491" s="637">
        <v>1012.1</v>
      </c>
      <c r="AT491" s="637">
        <v>8640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30.2</v>
      </c>
      <c r="BB491" s="637">
        <v>41.7</v>
      </c>
      <c r="BC491" s="636">
        <v>0.3347222222222222</v>
      </c>
    </row>
    <row r="492" spans="2:55">
      <c r="B492" s="2">
        <v>19.3</v>
      </c>
      <c r="C492" s="2">
        <v>65</v>
      </c>
      <c r="D492" s="2">
        <v>12.6</v>
      </c>
      <c r="E492" s="2">
        <v>19.3</v>
      </c>
      <c r="F492" s="2">
        <v>0</v>
      </c>
      <c r="G492" s="2">
        <v>1.8</v>
      </c>
      <c r="H492" s="2">
        <v>1012.4</v>
      </c>
      <c r="I492" s="2">
        <v>9460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30.2</v>
      </c>
      <c r="Q492">
        <v>41.6</v>
      </c>
      <c r="R492" s="5"/>
      <c r="T492" s="13">
        <f t="shared" si="13"/>
        <v>41.6</v>
      </c>
      <c r="U492" s="13">
        <f t="shared" si="14"/>
        <v>19.3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19.3</v>
      </c>
      <c r="AN492" s="637">
        <v>65</v>
      </c>
      <c r="AO492" s="637">
        <v>12.6</v>
      </c>
      <c r="AP492" s="637">
        <v>19.3</v>
      </c>
      <c r="AQ492" s="637">
        <v>0</v>
      </c>
      <c r="AR492" s="637">
        <v>1.8</v>
      </c>
      <c r="AS492" s="637">
        <v>1012.4</v>
      </c>
      <c r="AT492" s="637">
        <v>9460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30.2</v>
      </c>
      <c r="BB492" s="637">
        <v>41.6</v>
      </c>
      <c r="BC492" s="636">
        <v>0.33541666666666664</v>
      </c>
    </row>
    <row r="493" spans="2:55">
      <c r="B493" s="2">
        <v>19.399999999999999</v>
      </c>
      <c r="C493" s="2">
        <v>65</v>
      </c>
      <c r="D493" s="2">
        <v>12.7</v>
      </c>
      <c r="E493" s="2">
        <v>19.399999999999999</v>
      </c>
      <c r="F493" s="2">
        <v>0</v>
      </c>
      <c r="G493" s="2">
        <v>0</v>
      </c>
      <c r="H493" s="2">
        <v>1012</v>
      </c>
      <c r="I493" s="2">
        <v>9570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30.1</v>
      </c>
      <c r="Q493">
        <v>41.2</v>
      </c>
      <c r="R493" s="5"/>
      <c r="T493" s="13">
        <f t="shared" si="13"/>
        <v>41.2</v>
      </c>
      <c r="U493" s="13">
        <f t="shared" si="14"/>
        <v>18.800000000000004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65</v>
      </c>
      <c r="AO493" s="637">
        <v>12.7</v>
      </c>
      <c r="AP493" s="637">
        <v>19.399999999999999</v>
      </c>
      <c r="AQ493" s="637">
        <v>0</v>
      </c>
      <c r="AR493" s="637">
        <v>0</v>
      </c>
      <c r="AS493" s="637">
        <v>1012</v>
      </c>
      <c r="AT493" s="637">
        <v>9570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30.1</v>
      </c>
      <c r="BB493" s="637">
        <v>41.2</v>
      </c>
      <c r="BC493" s="636">
        <v>0.33611111111111114</v>
      </c>
    </row>
    <row r="494" spans="2:55">
      <c r="B494" s="2">
        <v>19.5</v>
      </c>
      <c r="C494" s="2">
        <v>65</v>
      </c>
      <c r="D494" s="2">
        <v>12.8</v>
      </c>
      <c r="E494" s="2">
        <v>19.5</v>
      </c>
      <c r="F494" s="2">
        <v>2.5</v>
      </c>
      <c r="G494" s="2">
        <v>3.2</v>
      </c>
      <c r="H494" s="2">
        <v>1012.3</v>
      </c>
      <c r="I494" s="2">
        <v>10590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29.9</v>
      </c>
      <c r="Q494">
        <v>40.6</v>
      </c>
      <c r="R494" s="5"/>
      <c r="T494" s="13">
        <f t="shared" si="13"/>
        <v>40.6</v>
      </c>
      <c r="U494" s="13">
        <f t="shared" si="14"/>
        <v>18.100000000000001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19.5</v>
      </c>
      <c r="AN494" s="637">
        <v>65</v>
      </c>
      <c r="AO494" s="637">
        <v>12.8</v>
      </c>
      <c r="AP494" s="637">
        <v>19.5</v>
      </c>
      <c r="AQ494" s="637">
        <v>2.5</v>
      </c>
      <c r="AR494" s="637">
        <v>3.2</v>
      </c>
      <c r="AS494" s="637">
        <v>1012.3</v>
      </c>
      <c r="AT494" s="637">
        <v>10590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29.9</v>
      </c>
      <c r="BB494" s="637">
        <v>40.6</v>
      </c>
      <c r="BC494" s="636">
        <v>0.33680555555555558</v>
      </c>
    </row>
    <row r="495" spans="2:55">
      <c r="B495" s="2">
        <v>19.600000000000001</v>
      </c>
      <c r="C495" s="2">
        <v>64</v>
      </c>
      <c r="D495" s="2">
        <v>12.6</v>
      </c>
      <c r="E495" s="2">
        <v>19.600000000000001</v>
      </c>
      <c r="F495" s="2">
        <v>4.3</v>
      </c>
      <c r="G495" s="2">
        <v>5.8</v>
      </c>
      <c r="H495" s="2">
        <v>1012.4</v>
      </c>
      <c r="I495" s="2">
        <v>9340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29.9</v>
      </c>
      <c r="Q495">
        <v>40.200000000000003</v>
      </c>
      <c r="R495" s="5"/>
      <c r="T495" s="13">
        <f t="shared" si="13"/>
        <v>40.200000000000003</v>
      </c>
      <c r="U495" s="13">
        <f t="shared" si="14"/>
        <v>17.600000000000001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19.600000000000001</v>
      </c>
      <c r="AN495" s="637">
        <v>64</v>
      </c>
      <c r="AO495" s="637">
        <v>12.6</v>
      </c>
      <c r="AP495" s="637">
        <v>19.600000000000001</v>
      </c>
      <c r="AQ495" s="637">
        <v>4.3</v>
      </c>
      <c r="AR495" s="637">
        <v>5.8</v>
      </c>
      <c r="AS495" s="637">
        <v>1012.4</v>
      </c>
      <c r="AT495" s="637">
        <v>9340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29.9</v>
      </c>
      <c r="BB495" s="637">
        <v>40.200000000000003</v>
      </c>
      <c r="BC495" s="636">
        <v>0.33750000000000002</v>
      </c>
    </row>
    <row r="496" spans="2:55">
      <c r="B496" s="2">
        <v>19.7</v>
      </c>
      <c r="C496" s="2">
        <v>64</v>
      </c>
      <c r="D496" s="2">
        <v>12.7</v>
      </c>
      <c r="E496" s="2">
        <v>19.7</v>
      </c>
      <c r="F496" s="2">
        <v>6.8</v>
      </c>
      <c r="G496" s="2">
        <v>9</v>
      </c>
      <c r="H496" s="2">
        <v>1012.2</v>
      </c>
      <c r="I496" s="2">
        <v>18410</v>
      </c>
      <c r="J496" s="2">
        <v>1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30</v>
      </c>
      <c r="Q496">
        <v>40</v>
      </c>
      <c r="R496" s="5"/>
      <c r="T496" s="13">
        <f t="shared" si="13"/>
        <v>40</v>
      </c>
      <c r="U496" s="13">
        <f t="shared" si="14"/>
        <v>17.3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19.7</v>
      </c>
      <c r="AN496" s="637">
        <v>64</v>
      </c>
      <c r="AO496" s="637">
        <v>12.7</v>
      </c>
      <c r="AP496" s="637">
        <v>19.7</v>
      </c>
      <c r="AQ496" s="637">
        <v>6.8</v>
      </c>
      <c r="AR496" s="637">
        <v>9</v>
      </c>
      <c r="AS496" s="637">
        <v>1012.2</v>
      </c>
      <c r="AT496" s="637">
        <v>18410</v>
      </c>
      <c r="AU496" s="637">
        <v>1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30</v>
      </c>
      <c r="BB496" s="637">
        <v>40</v>
      </c>
      <c r="BC496" s="636">
        <v>0.33819444444444446</v>
      </c>
    </row>
    <row r="497" spans="2:55">
      <c r="B497" s="2">
        <v>19.600000000000001</v>
      </c>
      <c r="C497" s="2">
        <v>64</v>
      </c>
      <c r="D497" s="2">
        <v>12.6</v>
      </c>
      <c r="E497" s="2">
        <v>19.600000000000001</v>
      </c>
      <c r="F497" s="2">
        <v>0</v>
      </c>
      <c r="G497" s="2">
        <v>2.5</v>
      </c>
      <c r="H497" s="2">
        <v>1012.3</v>
      </c>
      <c r="I497" s="2">
        <v>22110</v>
      </c>
      <c r="J497" s="2">
        <v>1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30.3</v>
      </c>
      <c r="Q497">
        <v>40</v>
      </c>
      <c r="R497" s="5"/>
      <c r="T497" s="13">
        <f t="shared" si="13"/>
        <v>40</v>
      </c>
      <c r="U497" s="13">
        <f t="shared" si="14"/>
        <v>17.399999999999999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19.600000000000001</v>
      </c>
      <c r="AN497" s="637">
        <v>64</v>
      </c>
      <c r="AO497" s="637">
        <v>12.6</v>
      </c>
      <c r="AP497" s="637">
        <v>19.600000000000001</v>
      </c>
      <c r="AQ497" s="637">
        <v>0</v>
      </c>
      <c r="AR497" s="637">
        <v>2.5</v>
      </c>
      <c r="AS497" s="637">
        <v>1012.3</v>
      </c>
      <c r="AT497" s="637">
        <v>22110</v>
      </c>
      <c r="AU497" s="637">
        <v>1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30.3</v>
      </c>
      <c r="BB497" s="637">
        <v>40</v>
      </c>
      <c r="BC497" s="636">
        <v>0.33888888888888891</v>
      </c>
    </row>
    <row r="498" spans="2:55">
      <c r="B498" s="2">
        <v>19.7</v>
      </c>
      <c r="C498" s="2">
        <v>64</v>
      </c>
      <c r="D498" s="2">
        <v>12.7</v>
      </c>
      <c r="E498" s="2">
        <v>19.7</v>
      </c>
      <c r="F498" s="2">
        <v>5</v>
      </c>
      <c r="G498" s="2">
        <v>7.9</v>
      </c>
      <c r="H498" s="2">
        <v>1012.3</v>
      </c>
      <c r="I498" s="2">
        <v>25750</v>
      </c>
      <c r="J498" s="2">
        <v>1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30.6</v>
      </c>
      <c r="Q498">
        <v>40.1</v>
      </c>
      <c r="R498" s="5"/>
      <c r="T498" s="13">
        <f t="shared" si="13"/>
        <v>40.1</v>
      </c>
      <c r="U498" s="13">
        <f t="shared" si="14"/>
        <v>17.400000000000002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19.7</v>
      </c>
      <c r="AN498" s="637">
        <v>64</v>
      </c>
      <c r="AO498" s="637">
        <v>12.7</v>
      </c>
      <c r="AP498" s="637">
        <v>19.7</v>
      </c>
      <c r="AQ498" s="637">
        <v>5</v>
      </c>
      <c r="AR498" s="637">
        <v>7.9</v>
      </c>
      <c r="AS498" s="637">
        <v>1012.3</v>
      </c>
      <c r="AT498" s="637">
        <v>25750</v>
      </c>
      <c r="AU498" s="637">
        <v>1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30.6</v>
      </c>
      <c r="BB498" s="637">
        <v>40.1</v>
      </c>
      <c r="BC498" s="636">
        <v>0.33958333333333335</v>
      </c>
    </row>
    <row r="499" spans="2:55">
      <c r="B499" s="2">
        <v>19.7</v>
      </c>
      <c r="C499" s="2">
        <v>64</v>
      </c>
      <c r="D499" s="2">
        <v>12.7</v>
      </c>
      <c r="E499" s="2">
        <v>19.7</v>
      </c>
      <c r="F499" s="2">
        <v>3.6</v>
      </c>
      <c r="G499" s="2">
        <v>4</v>
      </c>
      <c r="H499" s="2">
        <v>1012.2</v>
      </c>
      <c r="I499" s="2">
        <v>37180</v>
      </c>
      <c r="J499" s="2">
        <v>2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30.8</v>
      </c>
      <c r="Q499">
        <v>40.200000000000003</v>
      </c>
      <c r="R499" s="5"/>
      <c r="T499" s="13">
        <f t="shared" si="13"/>
        <v>40.200000000000003</v>
      </c>
      <c r="U499" s="13">
        <f t="shared" si="14"/>
        <v>17.500000000000004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19.7</v>
      </c>
      <c r="AN499" s="637">
        <v>64</v>
      </c>
      <c r="AO499" s="637">
        <v>12.7</v>
      </c>
      <c r="AP499" s="637">
        <v>19.7</v>
      </c>
      <c r="AQ499" s="637">
        <v>3.6</v>
      </c>
      <c r="AR499" s="637">
        <v>4</v>
      </c>
      <c r="AS499" s="637">
        <v>1012.2</v>
      </c>
      <c r="AT499" s="637">
        <v>37180</v>
      </c>
      <c r="AU499" s="637">
        <v>2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30.8</v>
      </c>
      <c r="BB499" s="637">
        <v>40.200000000000003</v>
      </c>
      <c r="BC499" s="636">
        <v>0.34027777777777779</v>
      </c>
    </row>
    <row r="500" spans="2:55">
      <c r="B500" s="2">
        <v>19.7</v>
      </c>
      <c r="C500" s="2">
        <v>64</v>
      </c>
      <c r="D500" s="2">
        <v>12.7</v>
      </c>
      <c r="E500" s="2">
        <v>19.7</v>
      </c>
      <c r="F500" s="2">
        <v>5.4</v>
      </c>
      <c r="G500" s="2">
        <v>5.4</v>
      </c>
      <c r="H500" s="2">
        <v>1012.4</v>
      </c>
      <c r="I500" s="2">
        <v>39460</v>
      </c>
      <c r="J500" s="2">
        <v>2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31.1</v>
      </c>
      <c r="Q500">
        <v>40.4</v>
      </c>
      <c r="R500" s="5"/>
      <c r="T500" s="13">
        <f t="shared" si="13"/>
        <v>40.4</v>
      </c>
      <c r="U500" s="13">
        <f t="shared" si="14"/>
        <v>17.7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19.7</v>
      </c>
      <c r="AN500" s="637">
        <v>64</v>
      </c>
      <c r="AO500" s="637">
        <v>12.7</v>
      </c>
      <c r="AP500" s="637">
        <v>19.7</v>
      </c>
      <c r="AQ500" s="637">
        <v>5.4</v>
      </c>
      <c r="AR500" s="637">
        <v>5.4</v>
      </c>
      <c r="AS500" s="637">
        <v>1012.4</v>
      </c>
      <c r="AT500" s="637">
        <v>39460</v>
      </c>
      <c r="AU500" s="637">
        <v>2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31.1</v>
      </c>
      <c r="BB500" s="637">
        <v>40.4</v>
      </c>
      <c r="BC500" s="636">
        <v>0.34097222222222223</v>
      </c>
    </row>
    <row r="501" spans="2:55">
      <c r="B501" s="2">
        <v>19.7</v>
      </c>
      <c r="C501" s="2">
        <v>64</v>
      </c>
      <c r="D501" s="2">
        <v>12.7</v>
      </c>
      <c r="E501" s="2">
        <v>19.7</v>
      </c>
      <c r="F501" s="2">
        <v>3.6</v>
      </c>
      <c r="G501" s="2">
        <v>6.1</v>
      </c>
      <c r="H501" s="2">
        <v>1012.5</v>
      </c>
      <c r="I501" s="2">
        <v>13910</v>
      </c>
      <c r="J501" s="2">
        <v>1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31.3</v>
      </c>
      <c r="Q501">
        <v>40.4</v>
      </c>
      <c r="R501" s="5"/>
      <c r="T501" s="13">
        <f t="shared" si="13"/>
        <v>40.4</v>
      </c>
      <c r="U501" s="13">
        <f t="shared" si="14"/>
        <v>17.7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19.7</v>
      </c>
      <c r="AN501" s="637">
        <v>64</v>
      </c>
      <c r="AO501" s="637">
        <v>12.7</v>
      </c>
      <c r="AP501" s="637">
        <v>19.7</v>
      </c>
      <c r="AQ501" s="637">
        <v>3.6</v>
      </c>
      <c r="AR501" s="637">
        <v>6.1</v>
      </c>
      <c r="AS501" s="637">
        <v>1012.5</v>
      </c>
      <c r="AT501" s="637">
        <v>13910</v>
      </c>
      <c r="AU501" s="637">
        <v>1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31.3</v>
      </c>
      <c r="BB501" s="637">
        <v>40.4</v>
      </c>
      <c r="BC501" s="636">
        <v>0.34166666666666667</v>
      </c>
    </row>
    <row r="502" spans="2:55">
      <c r="B502" s="2">
        <v>19.600000000000001</v>
      </c>
      <c r="C502" s="2">
        <v>64</v>
      </c>
      <c r="D502" s="2">
        <v>12.6</v>
      </c>
      <c r="E502" s="2">
        <v>19.600000000000001</v>
      </c>
      <c r="F502" s="2">
        <v>5</v>
      </c>
      <c r="G502" s="2">
        <v>6.8</v>
      </c>
      <c r="H502" s="2">
        <v>1012.4</v>
      </c>
      <c r="I502" s="2">
        <v>49440</v>
      </c>
      <c r="J502" s="2">
        <v>3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31.3</v>
      </c>
      <c r="Q502">
        <v>40.6</v>
      </c>
      <c r="R502" s="5"/>
      <c r="T502" s="13">
        <f t="shared" si="13"/>
        <v>40.6</v>
      </c>
      <c r="U502" s="13">
        <f t="shared" si="14"/>
        <v>18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64</v>
      </c>
      <c r="AO502" s="637">
        <v>12.6</v>
      </c>
      <c r="AP502" s="637">
        <v>19.600000000000001</v>
      </c>
      <c r="AQ502" s="637">
        <v>5</v>
      </c>
      <c r="AR502" s="637">
        <v>6.8</v>
      </c>
      <c r="AS502" s="637">
        <v>1012.4</v>
      </c>
      <c r="AT502" s="637">
        <v>49440</v>
      </c>
      <c r="AU502" s="637">
        <v>3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31.3</v>
      </c>
      <c r="BB502" s="637">
        <v>40.6</v>
      </c>
      <c r="BC502" s="636">
        <v>0.34236111111111112</v>
      </c>
    </row>
    <row r="503" spans="2:55">
      <c r="B503" s="2">
        <v>19.7</v>
      </c>
      <c r="C503" s="2">
        <v>64</v>
      </c>
      <c r="D503" s="2">
        <v>12.7</v>
      </c>
      <c r="E503" s="2">
        <v>19.7</v>
      </c>
      <c r="F503" s="2">
        <v>4</v>
      </c>
      <c r="G503" s="2">
        <v>6.8</v>
      </c>
      <c r="H503" s="2">
        <v>1012.3</v>
      </c>
      <c r="I503" s="2">
        <v>49720</v>
      </c>
      <c r="J503" s="2">
        <v>3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31.3</v>
      </c>
      <c r="Q503">
        <v>40.799999999999997</v>
      </c>
      <c r="R503" s="5"/>
      <c r="T503" s="13">
        <f t="shared" si="13"/>
        <v>40.799999999999997</v>
      </c>
      <c r="U503" s="13">
        <f t="shared" si="14"/>
        <v>18.099999999999998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19.7</v>
      </c>
      <c r="AN503" s="637">
        <v>64</v>
      </c>
      <c r="AO503" s="637">
        <v>12.7</v>
      </c>
      <c r="AP503" s="637">
        <v>19.7</v>
      </c>
      <c r="AQ503" s="637">
        <v>4</v>
      </c>
      <c r="AR503" s="637">
        <v>6.8</v>
      </c>
      <c r="AS503" s="637">
        <v>1012.3</v>
      </c>
      <c r="AT503" s="637">
        <v>49720</v>
      </c>
      <c r="AU503" s="637">
        <v>3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31.3</v>
      </c>
      <c r="BB503" s="637">
        <v>40.799999999999997</v>
      </c>
      <c r="BC503" s="636">
        <v>0.34305555555555556</v>
      </c>
    </row>
    <row r="504" spans="2:55">
      <c r="B504" s="2">
        <v>19.8</v>
      </c>
      <c r="C504" s="2">
        <v>63</v>
      </c>
      <c r="D504" s="2">
        <v>12.6</v>
      </c>
      <c r="E504" s="2">
        <v>19.8</v>
      </c>
      <c r="F504" s="2">
        <v>2.9</v>
      </c>
      <c r="G504" s="2">
        <v>4.3</v>
      </c>
      <c r="H504" s="2">
        <v>1012.5</v>
      </c>
      <c r="I504" s="2">
        <v>49970</v>
      </c>
      <c r="J504" s="2">
        <v>3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31.2</v>
      </c>
      <c r="Q504">
        <v>40.9</v>
      </c>
      <c r="R504" s="5"/>
      <c r="T504" s="13">
        <f t="shared" si="13"/>
        <v>40.9</v>
      </c>
      <c r="U504" s="13">
        <f t="shared" si="14"/>
        <v>18.099999999999998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19.8</v>
      </c>
      <c r="AN504" s="637">
        <v>63</v>
      </c>
      <c r="AO504" s="637">
        <v>12.6</v>
      </c>
      <c r="AP504" s="637">
        <v>19.8</v>
      </c>
      <c r="AQ504" s="637">
        <v>2.9</v>
      </c>
      <c r="AR504" s="637">
        <v>4.3</v>
      </c>
      <c r="AS504" s="637">
        <v>1012.5</v>
      </c>
      <c r="AT504" s="637">
        <v>49970</v>
      </c>
      <c r="AU504" s="637">
        <v>3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31.2</v>
      </c>
      <c r="BB504" s="637">
        <v>40.9</v>
      </c>
      <c r="BC504" s="636">
        <v>0.34375</v>
      </c>
    </row>
    <row r="505" spans="2:55">
      <c r="B505" s="2">
        <v>19.899999999999999</v>
      </c>
      <c r="C505" s="2">
        <v>63</v>
      </c>
      <c r="D505" s="2">
        <v>12.7</v>
      </c>
      <c r="E505" s="2">
        <v>19.899999999999999</v>
      </c>
      <c r="F505" s="2">
        <v>3.6</v>
      </c>
      <c r="G505" s="2">
        <v>6.1</v>
      </c>
      <c r="H505" s="2">
        <v>1012.6</v>
      </c>
      <c r="I505" s="2">
        <v>50400</v>
      </c>
      <c r="J505" s="2">
        <v>3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31.2</v>
      </c>
      <c r="Q505">
        <v>40.9</v>
      </c>
      <c r="R505" s="5"/>
      <c r="T505" s="13">
        <f t="shared" si="13"/>
        <v>40.9</v>
      </c>
      <c r="U505" s="13">
        <f t="shared" si="14"/>
        <v>18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19.899999999999999</v>
      </c>
      <c r="AN505" s="637">
        <v>63</v>
      </c>
      <c r="AO505" s="637">
        <v>12.7</v>
      </c>
      <c r="AP505" s="637">
        <v>19.899999999999999</v>
      </c>
      <c r="AQ505" s="637">
        <v>3.6</v>
      </c>
      <c r="AR505" s="637">
        <v>6.1</v>
      </c>
      <c r="AS505" s="637">
        <v>1012.6</v>
      </c>
      <c r="AT505" s="637">
        <v>50400</v>
      </c>
      <c r="AU505" s="637">
        <v>3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31.2</v>
      </c>
      <c r="BB505" s="637">
        <v>40.9</v>
      </c>
      <c r="BC505" s="636">
        <v>0.34444444444444444</v>
      </c>
    </row>
    <row r="506" spans="2:55">
      <c r="B506" s="2">
        <v>19.899999999999999</v>
      </c>
      <c r="C506" s="2">
        <v>63</v>
      </c>
      <c r="D506" s="2">
        <v>12.7</v>
      </c>
      <c r="E506" s="2">
        <v>19.899999999999999</v>
      </c>
      <c r="F506" s="2">
        <v>2.5</v>
      </c>
      <c r="G506" s="2">
        <v>5.8</v>
      </c>
      <c r="H506" s="2">
        <v>1012.4</v>
      </c>
      <c r="I506" s="2">
        <v>50620</v>
      </c>
      <c r="J506" s="2">
        <v>3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31.4</v>
      </c>
      <c r="Q506">
        <v>41</v>
      </c>
      <c r="R506" s="5"/>
      <c r="T506" s="13">
        <f t="shared" si="13"/>
        <v>41</v>
      </c>
      <c r="U506" s="13">
        <f t="shared" si="14"/>
        <v>18.100000000000001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19.899999999999999</v>
      </c>
      <c r="AN506" s="637">
        <v>63</v>
      </c>
      <c r="AO506" s="637">
        <v>12.7</v>
      </c>
      <c r="AP506" s="637">
        <v>19.899999999999999</v>
      </c>
      <c r="AQ506" s="637">
        <v>2.5</v>
      </c>
      <c r="AR506" s="637">
        <v>5.8</v>
      </c>
      <c r="AS506" s="637">
        <v>1012.4</v>
      </c>
      <c r="AT506" s="637">
        <v>50620</v>
      </c>
      <c r="AU506" s="637">
        <v>3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31.4</v>
      </c>
      <c r="BB506" s="637">
        <v>41</v>
      </c>
      <c r="BC506" s="636">
        <v>0.34513888888888888</v>
      </c>
    </row>
    <row r="507" spans="2:55">
      <c r="B507" s="2">
        <v>20.100000000000001</v>
      </c>
      <c r="C507" s="2">
        <v>62</v>
      </c>
      <c r="D507" s="2">
        <v>12.6</v>
      </c>
      <c r="E507" s="2">
        <v>20.100000000000001</v>
      </c>
      <c r="F507" s="2">
        <v>3.6</v>
      </c>
      <c r="G507" s="2">
        <v>6.8</v>
      </c>
      <c r="H507" s="2">
        <v>1012.6</v>
      </c>
      <c r="I507" s="2">
        <v>49970</v>
      </c>
      <c r="J507" s="2">
        <v>3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31.6</v>
      </c>
      <c r="Q507">
        <v>41.2</v>
      </c>
      <c r="R507" s="5"/>
      <c r="T507" s="13">
        <f t="shared" si="13"/>
        <v>41.2</v>
      </c>
      <c r="U507" s="13">
        <f t="shared" si="14"/>
        <v>18.100000000000001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20.100000000000001</v>
      </c>
      <c r="AN507" s="637">
        <v>62</v>
      </c>
      <c r="AO507" s="637">
        <v>12.6</v>
      </c>
      <c r="AP507" s="637">
        <v>20.100000000000001</v>
      </c>
      <c r="AQ507" s="637">
        <v>3.6</v>
      </c>
      <c r="AR507" s="637">
        <v>6.8</v>
      </c>
      <c r="AS507" s="637">
        <v>1012.6</v>
      </c>
      <c r="AT507" s="637">
        <v>49970</v>
      </c>
      <c r="AU507" s="637">
        <v>3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31.6</v>
      </c>
      <c r="BB507" s="637">
        <v>41.2</v>
      </c>
      <c r="BC507" s="636">
        <v>0.34583333333333333</v>
      </c>
    </row>
    <row r="508" spans="2:55">
      <c r="B508" s="2">
        <v>20.100000000000001</v>
      </c>
      <c r="C508" s="2">
        <v>62</v>
      </c>
      <c r="D508" s="2">
        <v>12.6</v>
      </c>
      <c r="E508" s="2">
        <v>20.100000000000001</v>
      </c>
      <c r="F508" s="2">
        <v>5</v>
      </c>
      <c r="G508" s="2">
        <v>7.6</v>
      </c>
      <c r="H508" s="2">
        <v>1012.6</v>
      </c>
      <c r="I508" s="2">
        <v>51670</v>
      </c>
      <c r="J508" s="2">
        <v>3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31.9</v>
      </c>
      <c r="Q508">
        <v>41.5</v>
      </c>
      <c r="R508" s="5"/>
      <c r="T508" s="13">
        <f>MAX(P508,Q508)</f>
        <v>41.5</v>
      </c>
      <c r="U508" s="13">
        <f t="shared" si="14"/>
        <v>18.399999999999999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20.100000000000001</v>
      </c>
      <c r="AN508" s="637">
        <v>62</v>
      </c>
      <c r="AO508" s="637">
        <v>12.6</v>
      </c>
      <c r="AP508" s="637">
        <v>20.100000000000001</v>
      </c>
      <c r="AQ508" s="637">
        <v>5</v>
      </c>
      <c r="AR508" s="637">
        <v>7.6</v>
      </c>
      <c r="AS508" s="637">
        <v>1012.6</v>
      </c>
      <c r="AT508" s="637">
        <v>51670</v>
      </c>
      <c r="AU508" s="637">
        <v>3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31.9</v>
      </c>
      <c r="BB508" s="637">
        <v>41.5</v>
      </c>
      <c r="BC508" s="636">
        <v>0.34652777777777777</v>
      </c>
    </row>
    <row r="509" spans="2:55">
      <c r="B509" s="2">
        <v>20.2</v>
      </c>
      <c r="C509" s="2">
        <v>62</v>
      </c>
      <c r="D509" s="2">
        <v>12.7</v>
      </c>
      <c r="E509" s="2">
        <v>20.2</v>
      </c>
      <c r="F509" s="2">
        <v>5.8</v>
      </c>
      <c r="G509" s="2">
        <v>5.8</v>
      </c>
      <c r="H509" s="2">
        <v>1012.5</v>
      </c>
      <c r="I509" s="2">
        <v>24270</v>
      </c>
      <c r="J509" s="2">
        <v>1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32.200000000000003</v>
      </c>
      <c r="Q509">
        <v>41.7</v>
      </c>
      <c r="R509" s="5"/>
      <c r="T509" s="13">
        <f t="shared" si="13"/>
        <v>41.7</v>
      </c>
      <c r="U509" s="13">
        <f t="shared" si="14"/>
        <v>18.500000000000004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20.2</v>
      </c>
      <c r="AN509" s="637">
        <v>62</v>
      </c>
      <c r="AO509" s="637">
        <v>12.7</v>
      </c>
      <c r="AP509" s="637">
        <v>20.2</v>
      </c>
      <c r="AQ509" s="637">
        <v>5.8</v>
      </c>
      <c r="AR509" s="637">
        <v>5.8</v>
      </c>
      <c r="AS509" s="637">
        <v>1012.5</v>
      </c>
      <c r="AT509" s="637">
        <v>24270</v>
      </c>
      <c r="AU509" s="637">
        <v>1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32.200000000000003</v>
      </c>
      <c r="BB509" s="637">
        <v>41.7</v>
      </c>
      <c r="BC509" s="636">
        <v>0.34722222222222221</v>
      </c>
    </row>
    <row r="510" spans="2:55">
      <c r="B510" s="2">
        <v>20.2</v>
      </c>
      <c r="C510" s="2">
        <v>62</v>
      </c>
      <c r="D510" s="2">
        <v>12.7</v>
      </c>
      <c r="E510" s="2">
        <v>20.2</v>
      </c>
      <c r="F510" s="2">
        <v>6.1</v>
      </c>
      <c r="G510" s="2">
        <v>9</v>
      </c>
      <c r="H510" s="2">
        <v>1012.6</v>
      </c>
      <c r="I510" s="2">
        <v>8820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32.4</v>
      </c>
      <c r="Q510">
        <v>41.8</v>
      </c>
      <c r="R510" s="5"/>
      <c r="T510" s="13">
        <f t="shared" si="13"/>
        <v>41.8</v>
      </c>
      <c r="U510" s="13">
        <f t="shared" si="14"/>
        <v>18.599999999999998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20.2</v>
      </c>
      <c r="AN510" s="637">
        <v>62</v>
      </c>
      <c r="AO510" s="637">
        <v>12.7</v>
      </c>
      <c r="AP510" s="637">
        <v>20.2</v>
      </c>
      <c r="AQ510" s="637">
        <v>6.1</v>
      </c>
      <c r="AR510" s="637">
        <v>9</v>
      </c>
      <c r="AS510" s="637">
        <v>1012.6</v>
      </c>
      <c r="AT510" s="637">
        <v>8820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32.4</v>
      </c>
      <c r="BB510" s="637">
        <v>41.8</v>
      </c>
      <c r="BC510" s="636">
        <v>0.34791666666666665</v>
      </c>
    </row>
    <row r="511" spans="2:55">
      <c r="B511" s="2">
        <v>20</v>
      </c>
      <c r="C511" s="2">
        <v>62</v>
      </c>
      <c r="D511" s="2">
        <v>12.5</v>
      </c>
      <c r="E511" s="2">
        <v>20</v>
      </c>
      <c r="F511" s="2">
        <v>8.6</v>
      </c>
      <c r="G511" s="2">
        <v>12.2</v>
      </c>
      <c r="H511" s="2">
        <v>1012.5</v>
      </c>
      <c r="I511" s="2">
        <v>9330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32.5</v>
      </c>
      <c r="Q511">
        <v>41.6</v>
      </c>
      <c r="R511" s="5"/>
      <c r="T511" s="13">
        <f t="shared" si="13"/>
        <v>41.6</v>
      </c>
      <c r="U511" s="13">
        <f t="shared" si="14"/>
        <v>18.600000000000001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20</v>
      </c>
      <c r="AN511" s="637">
        <v>62</v>
      </c>
      <c r="AO511" s="637">
        <v>12.5</v>
      </c>
      <c r="AP511" s="637">
        <v>20</v>
      </c>
      <c r="AQ511" s="637">
        <v>8.6</v>
      </c>
      <c r="AR511" s="637">
        <v>12.2</v>
      </c>
      <c r="AS511" s="637">
        <v>1012.5</v>
      </c>
      <c r="AT511" s="637">
        <v>9330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32.5</v>
      </c>
      <c r="BB511" s="637">
        <v>41.6</v>
      </c>
      <c r="BC511" s="636">
        <v>0.34861111111111109</v>
      </c>
    </row>
    <row r="512" spans="2:55">
      <c r="B512" s="2">
        <v>19.8</v>
      </c>
      <c r="C512" s="2">
        <v>62</v>
      </c>
      <c r="D512" s="2">
        <v>12.3</v>
      </c>
      <c r="E512" s="2">
        <v>19.8</v>
      </c>
      <c r="F512" s="2">
        <v>2.9</v>
      </c>
      <c r="G512" s="2">
        <v>4.3</v>
      </c>
      <c r="H512" s="2">
        <v>1012.4</v>
      </c>
      <c r="I512" s="2">
        <v>9410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32.200000000000003</v>
      </c>
      <c r="Q512">
        <v>41.2</v>
      </c>
      <c r="R512" s="5"/>
      <c r="T512" s="13">
        <f t="shared" si="13"/>
        <v>41.2</v>
      </c>
      <c r="U512" s="13">
        <f t="shared" si="14"/>
        <v>18.400000000000002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19.8</v>
      </c>
      <c r="AN512" s="637">
        <v>62</v>
      </c>
      <c r="AO512" s="637">
        <v>12.3</v>
      </c>
      <c r="AP512" s="637">
        <v>19.8</v>
      </c>
      <c r="AQ512" s="637">
        <v>2.9</v>
      </c>
      <c r="AR512" s="637">
        <v>4.3</v>
      </c>
      <c r="AS512" s="637">
        <v>1012.4</v>
      </c>
      <c r="AT512" s="637">
        <v>9410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32.200000000000003</v>
      </c>
      <c r="BB512" s="637">
        <v>41.2</v>
      </c>
      <c r="BC512" s="636">
        <v>0.34930555555555554</v>
      </c>
    </row>
    <row r="513" spans="2:55">
      <c r="B513" s="2">
        <v>19.7</v>
      </c>
      <c r="C513" s="2">
        <v>62</v>
      </c>
      <c r="D513" s="2">
        <v>12.2</v>
      </c>
      <c r="E513" s="2">
        <v>19.7</v>
      </c>
      <c r="F513" s="2">
        <v>9</v>
      </c>
      <c r="G513" s="2">
        <v>9.4</v>
      </c>
      <c r="H513" s="2">
        <v>1012.4</v>
      </c>
      <c r="I513" s="2">
        <v>53220</v>
      </c>
      <c r="J513" s="2">
        <v>3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31.6</v>
      </c>
      <c r="Q513">
        <v>40.5</v>
      </c>
      <c r="R513" s="5"/>
      <c r="T513" s="13">
        <f t="shared" si="13"/>
        <v>40.5</v>
      </c>
      <c r="U513" s="13">
        <f t="shared" si="14"/>
        <v>17.8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62</v>
      </c>
      <c r="AO513" s="637">
        <v>12.2</v>
      </c>
      <c r="AP513" s="637">
        <v>19.7</v>
      </c>
      <c r="AQ513" s="637">
        <v>9</v>
      </c>
      <c r="AR513" s="637">
        <v>9.4</v>
      </c>
      <c r="AS513" s="637">
        <v>1012.4</v>
      </c>
      <c r="AT513" s="637">
        <v>53220</v>
      </c>
      <c r="AU513" s="637">
        <v>3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31.6</v>
      </c>
      <c r="BB513" s="637">
        <v>40.5</v>
      </c>
      <c r="BC513" s="636">
        <v>0.35</v>
      </c>
    </row>
    <row r="514" spans="2:55">
      <c r="B514" s="2">
        <v>19.7</v>
      </c>
      <c r="C514" s="2">
        <v>62</v>
      </c>
      <c r="D514" s="2">
        <v>12.2</v>
      </c>
      <c r="E514" s="2">
        <v>19.7</v>
      </c>
      <c r="F514" s="2">
        <v>7.6</v>
      </c>
      <c r="G514" s="2">
        <v>7.6</v>
      </c>
      <c r="H514" s="2">
        <v>1012.7</v>
      </c>
      <c r="I514" s="2">
        <v>14020</v>
      </c>
      <c r="J514" s="2">
        <v>1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30.9</v>
      </c>
      <c r="Q514">
        <v>39.700000000000003</v>
      </c>
      <c r="R514" s="5"/>
      <c r="T514" s="13">
        <f t="shared" si="13"/>
        <v>39.700000000000003</v>
      </c>
      <c r="U514" s="13">
        <f t="shared" si="14"/>
        <v>17.000000000000004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62</v>
      </c>
      <c r="AO514" s="637">
        <v>12.2</v>
      </c>
      <c r="AP514" s="637">
        <v>19.7</v>
      </c>
      <c r="AQ514" s="637">
        <v>7.6</v>
      </c>
      <c r="AR514" s="637">
        <v>7.6</v>
      </c>
      <c r="AS514" s="637">
        <v>1012.7</v>
      </c>
      <c r="AT514" s="637">
        <v>14020</v>
      </c>
      <c r="AU514" s="637">
        <v>1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30.9</v>
      </c>
      <c r="BB514" s="637">
        <v>39.700000000000003</v>
      </c>
      <c r="BC514" s="636">
        <v>0.35069444444444442</v>
      </c>
    </row>
    <row r="515" spans="2:55">
      <c r="B515" s="2">
        <v>19.600000000000001</v>
      </c>
      <c r="C515" s="2">
        <v>61</v>
      </c>
      <c r="D515" s="2">
        <v>11.9</v>
      </c>
      <c r="E515" s="2">
        <v>19.600000000000001</v>
      </c>
      <c r="F515" s="2">
        <v>4.7</v>
      </c>
      <c r="G515" s="2">
        <v>6.1</v>
      </c>
      <c r="H515" s="2">
        <v>1012.5</v>
      </c>
      <c r="I515" s="2">
        <v>51350</v>
      </c>
      <c r="J515" s="2">
        <v>3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30.4</v>
      </c>
      <c r="Q515">
        <v>38.9</v>
      </c>
      <c r="R515" s="5"/>
      <c r="T515" s="13">
        <f t="shared" si="13"/>
        <v>38.9</v>
      </c>
      <c r="U515" s="13">
        <f t="shared" si="14"/>
        <v>16.299999999999997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19.600000000000001</v>
      </c>
      <c r="AN515" s="637">
        <v>61</v>
      </c>
      <c r="AO515" s="637">
        <v>11.9</v>
      </c>
      <c r="AP515" s="637">
        <v>19.600000000000001</v>
      </c>
      <c r="AQ515" s="637">
        <v>4.7</v>
      </c>
      <c r="AR515" s="637">
        <v>6.1</v>
      </c>
      <c r="AS515" s="637">
        <v>1012.5</v>
      </c>
      <c r="AT515" s="637">
        <v>51350</v>
      </c>
      <c r="AU515" s="637">
        <v>3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30.4</v>
      </c>
      <c r="BB515" s="637">
        <v>38.9</v>
      </c>
      <c r="BC515" s="636">
        <v>0.35138888888888886</v>
      </c>
    </row>
    <row r="516" spans="2:55">
      <c r="B516" s="2">
        <v>19.7</v>
      </c>
      <c r="C516" s="2">
        <v>61</v>
      </c>
      <c r="D516" s="2">
        <v>12</v>
      </c>
      <c r="E516" s="2">
        <v>19.7</v>
      </c>
      <c r="F516" s="2">
        <v>6.1</v>
      </c>
      <c r="G516" s="2">
        <v>6.1</v>
      </c>
      <c r="H516" s="2">
        <v>1012.5</v>
      </c>
      <c r="I516" s="2">
        <v>12320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29.9</v>
      </c>
      <c r="Q516">
        <v>38.200000000000003</v>
      </c>
      <c r="R516" s="5"/>
      <c r="T516" s="13">
        <f t="shared" si="13"/>
        <v>38.200000000000003</v>
      </c>
      <c r="U516" s="13">
        <f t="shared" si="14"/>
        <v>15.500000000000004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19.7</v>
      </c>
      <c r="AN516" s="637">
        <v>61</v>
      </c>
      <c r="AO516" s="637">
        <v>12</v>
      </c>
      <c r="AP516" s="637">
        <v>19.7</v>
      </c>
      <c r="AQ516" s="637">
        <v>6.1</v>
      </c>
      <c r="AR516" s="637">
        <v>6.1</v>
      </c>
      <c r="AS516" s="637">
        <v>1012.5</v>
      </c>
      <c r="AT516" s="637">
        <v>12320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29.9</v>
      </c>
      <c r="BB516" s="637">
        <v>38.200000000000003</v>
      </c>
      <c r="BC516" s="636">
        <v>0.35208333333333336</v>
      </c>
    </row>
    <row r="517" spans="2:55">
      <c r="B517" s="2">
        <v>19.600000000000001</v>
      </c>
      <c r="C517" s="2">
        <v>61</v>
      </c>
      <c r="D517" s="2">
        <v>11.9</v>
      </c>
      <c r="E517" s="2">
        <v>19.600000000000001</v>
      </c>
      <c r="F517" s="2">
        <v>5.4</v>
      </c>
      <c r="G517" s="2">
        <v>6.1</v>
      </c>
      <c r="H517" s="2">
        <v>1012.7</v>
      </c>
      <c r="I517" s="2">
        <v>52760</v>
      </c>
      <c r="J517" s="2">
        <v>3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29.6</v>
      </c>
      <c r="Q517">
        <v>37.700000000000003</v>
      </c>
      <c r="R517" s="5"/>
      <c r="T517" s="13">
        <f t="shared" si="13"/>
        <v>37.700000000000003</v>
      </c>
      <c r="U517" s="13">
        <f t="shared" si="14"/>
        <v>15.100000000000001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19.600000000000001</v>
      </c>
      <c r="AN517" s="637">
        <v>61</v>
      </c>
      <c r="AO517" s="637">
        <v>11.9</v>
      </c>
      <c r="AP517" s="637">
        <v>19.600000000000001</v>
      </c>
      <c r="AQ517" s="637">
        <v>5.4</v>
      </c>
      <c r="AR517" s="637">
        <v>6.1</v>
      </c>
      <c r="AS517" s="637">
        <v>1012.7</v>
      </c>
      <c r="AT517" s="637">
        <v>52760</v>
      </c>
      <c r="AU517" s="637">
        <v>3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29.6</v>
      </c>
      <c r="BB517" s="637">
        <v>37.700000000000003</v>
      </c>
      <c r="BC517" s="636">
        <v>0.3527777777777778</v>
      </c>
    </row>
    <row r="518" spans="2:55">
      <c r="B518" s="2">
        <v>19.7</v>
      </c>
      <c r="C518" s="2">
        <v>60</v>
      </c>
      <c r="D518" s="2">
        <v>11.7</v>
      </c>
      <c r="E518" s="2">
        <v>19.7</v>
      </c>
      <c r="F518" s="2">
        <v>7.9</v>
      </c>
      <c r="G518" s="2">
        <v>7.9</v>
      </c>
      <c r="H518" s="2">
        <v>1012.5</v>
      </c>
      <c r="I518" s="2">
        <v>52770</v>
      </c>
      <c r="J518" s="2">
        <v>3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29.4</v>
      </c>
      <c r="Q518">
        <v>37.299999999999997</v>
      </c>
      <c r="R518" s="5"/>
      <c r="T518" s="13">
        <f t="shared" si="13"/>
        <v>37.299999999999997</v>
      </c>
      <c r="U518" s="13">
        <f t="shared" si="14"/>
        <v>14.599999999999998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19.7</v>
      </c>
      <c r="AN518" s="637">
        <v>60</v>
      </c>
      <c r="AO518" s="637">
        <v>11.7</v>
      </c>
      <c r="AP518" s="637">
        <v>19.7</v>
      </c>
      <c r="AQ518" s="637">
        <v>7.9</v>
      </c>
      <c r="AR518" s="637">
        <v>7.9</v>
      </c>
      <c r="AS518" s="637">
        <v>1012.5</v>
      </c>
      <c r="AT518" s="637">
        <v>52770</v>
      </c>
      <c r="AU518" s="637">
        <v>3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29.4</v>
      </c>
      <c r="BB518" s="637">
        <v>37.299999999999997</v>
      </c>
      <c r="BC518" s="636">
        <v>0.35347222222222224</v>
      </c>
    </row>
    <row r="519" spans="2:55">
      <c r="B519" s="2">
        <v>19.8</v>
      </c>
      <c r="C519" s="2">
        <v>60</v>
      </c>
      <c r="D519" s="2">
        <v>11.8</v>
      </c>
      <c r="E519" s="2">
        <v>19.8</v>
      </c>
      <c r="F519" s="2">
        <v>4.3</v>
      </c>
      <c r="G519" s="2">
        <v>7.6</v>
      </c>
      <c r="H519" s="2">
        <v>1012.7</v>
      </c>
      <c r="I519" s="2">
        <v>52860</v>
      </c>
      <c r="J519" s="2">
        <v>3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29.4</v>
      </c>
      <c r="Q519">
        <v>37.200000000000003</v>
      </c>
      <c r="R519" s="5"/>
      <c r="T519" s="13">
        <f t="shared" si="13"/>
        <v>37.200000000000003</v>
      </c>
      <c r="U519" s="13">
        <f t="shared" si="14"/>
        <v>14.400000000000002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19.8</v>
      </c>
      <c r="AN519" s="637">
        <v>60</v>
      </c>
      <c r="AO519" s="637">
        <v>11.8</v>
      </c>
      <c r="AP519" s="637">
        <v>19.8</v>
      </c>
      <c r="AQ519" s="637">
        <v>4.3</v>
      </c>
      <c r="AR519" s="637">
        <v>7.6</v>
      </c>
      <c r="AS519" s="637">
        <v>1012.7</v>
      </c>
      <c r="AT519" s="637">
        <v>52860</v>
      </c>
      <c r="AU519" s="637">
        <v>3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29.4</v>
      </c>
      <c r="BB519" s="637">
        <v>37.200000000000003</v>
      </c>
      <c r="BC519" s="636">
        <v>0.35416666666666669</v>
      </c>
    </row>
    <row r="520" spans="2:55">
      <c r="B520" s="2">
        <v>19.899999999999999</v>
      </c>
      <c r="C520" s="2">
        <v>59</v>
      </c>
      <c r="D520" s="2">
        <v>11.7</v>
      </c>
      <c r="E520" s="2">
        <v>19.899999999999999</v>
      </c>
      <c r="F520" s="2">
        <v>3.2</v>
      </c>
      <c r="G520" s="2">
        <v>4.7</v>
      </c>
      <c r="H520" s="2">
        <v>1012.4</v>
      </c>
      <c r="I520" s="2">
        <v>52920</v>
      </c>
      <c r="J520" s="2">
        <v>3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29.5</v>
      </c>
      <c r="Q520">
        <v>37.200000000000003</v>
      </c>
      <c r="R520" s="5"/>
      <c r="T520" s="13">
        <f t="shared" si="13"/>
        <v>37.200000000000003</v>
      </c>
      <c r="U520" s="13">
        <f t="shared" si="14"/>
        <v>14.300000000000004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19.899999999999999</v>
      </c>
      <c r="AN520" s="637">
        <v>59</v>
      </c>
      <c r="AO520" s="637">
        <v>11.7</v>
      </c>
      <c r="AP520" s="637">
        <v>19.899999999999999</v>
      </c>
      <c r="AQ520" s="637">
        <v>3.2</v>
      </c>
      <c r="AR520" s="637">
        <v>4.7</v>
      </c>
      <c r="AS520" s="637">
        <v>1012.4</v>
      </c>
      <c r="AT520" s="637">
        <v>52920</v>
      </c>
      <c r="AU520" s="637">
        <v>3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29.5</v>
      </c>
      <c r="BB520" s="637">
        <v>37.200000000000003</v>
      </c>
      <c r="BC520" s="636">
        <v>0.35486111111111113</v>
      </c>
    </row>
    <row r="521" spans="2:55">
      <c r="B521" s="2">
        <v>20</v>
      </c>
      <c r="C521" s="2">
        <v>59</v>
      </c>
      <c r="D521" s="2">
        <v>11.8</v>
      </c>
      <c r="E521" s="2">
        <v>20</v>
      </c>
      <c r="F521" s="2">
        <v>3.2</v>
      </c>
      <c r="G521" s="2">
        <v>6.8</v>
      </c>
      <c r="H521" s="2">
        <v>1012.5</v>
      </c>
      <c r="I521" s="2">
        <v>53070</v>
      </c>
      <c r="J521" s="2">
        <v>3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29.7</v>
      </c>
      <c r="Q521">
        <v>37.4</v>
      </c>
      <c r="R521" s="5"/>
      <c r="T521" s="13">
        <f t="shared" si="13"/>
        <v>37.4</v>
      </c>
      <c r="U521" s="13">
        <f t="shared" si="14"/>
        <v>14.399999999999999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20</v>
      </c>
      <c r="AN521" s="637">
        <v>59</v>
      </c>
      <c r="AO521" s="637">
        <v>11.8</v>
      </c>
      <c r="AP521" s="637">
        <v>20</v>
      </c>
      <c r="AQ521" s="637">
        <v>3.2</v>
      </c>
      <c r="AR521" s="637">
        <v>6.8</v>
      </c>
      <c r="AS521" s="637">
        <v>1012.5</v>
      </c>
      <c r="AT521" s="637">
        <v>53070</v>
      </c>
      <c r="AU521" s="637">
        <v>3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29.7</v>
      </c>
      <c r="BB521" s="637">
        <v>37.4</v>
      </c>
      <c r="BC521" s="636">
        <v>0.35555555555555557</v>
      </c>
    </row>
    <row r="522" spans="2:55">
      <c r="B522" s="2">
        <v>20</v>
      </c>
      <c r="C522" s="2">
        <v>58</v>
      </c>
      <c r="D522" s="2">
        <v>11.5</v>
      </c>
      <c r="E522" s="2">
        <v>20</v>
      </c>
      <c r="F522" s="2">
        <v>6.1</v>
      </c>
      <c r="G522" s="2">
        <v>6.5</v>
      </c>
      <c r="H522" s="2">
        <v>1012.6</v>
      </c>
      <c r="I522" s="2">
        <v>53090</v>
      </c>
      <c r="J522" s="2">
        <v>3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30</v>
      </c>
      <c r="Q522">
        <v>37.6</v>
      </c>
      <c r="R522" s="5"/>
      <c r="T522" s="13">
        <f t="shared" si="13"/>
        <v>37.6</v>
      </c>
      <c r="U522" s="13">
        <f t="shared" si="14"/>
        <v>14.600000000000001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20</v>
      </c>
      <c r="AN522" s="637">
        <v>58</v>
      </c>
      <c r="AO522" s="637">
        <v>11.5</v>
      </c>
      <c r="AP522" s="637">
        <v>20</v>
      </c>
      <c r="AQ522" s="637">
        <v>6.1</v>
      </c>
      <c r="AR522" s="637">
        <v>6.5</v>
      </c>
      <c r="AS522" s="637">
        <v>1012.6</v>
      </c>
      <c r="AT522" s="637">
        <v>53090</v>
      </c>
      <c r="AU522" s="637">
        <v>3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30</v>
      </c>
      <c r="BB522" s="637">
        <v>37.6</v>
      </c>
      <c r="BC522" s="636">
        <v>0.35625000000000001</v>
      </c>
    </row>
    <row r="523" spans="2:55">
      <c r="B523" s="2">
        <v>20.100000000000001</v>
      </c>
      <c r="C523" s="2">
        <v>58</v>
      </c>
      <c r="D523" s="2">
        <v>11.6</v>
      </c>
      <c r="E523" s="2">
        <v>20.100000000000001</v>
      </c>
      <c r="F523" s="2">
        <v>12.6</v>
      </c>
      <c r="G523" s="2">
        <v>13</v>
      </c>
      <c r="H523" s="2">
        <v>1012.6</v>
      </c>
      <c r="I523" s="2">
        <v>53240</v>
      </c>
      <c r="J523" s="2">
        <v>3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30.4</v>
      </c>
      <c r="Q523">
        <v>38</v>
      </c>
      <c r="R523" s="5"/>
      <c r="T523" s="13">
        <f t="shared" si="13"/>
        <v>38</v>
      </c>
      <c r="U523" s="13">
        <f t="shared" si="14"/>
        <v>14.899999999999999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20.100000000000001</v>
      </c>
      <c r="AN523" s="637">
        <v>58</v>
      </c>
      <c r="AO523" s="637">
        <v>11.6</v>
      </c>
      <c r="AP523" s="637">
        <v>20.100000000000001</v>
      </c>
      <c r="AQ523" s="637">
        <v>12.6</v>
      </c>
      <c r="AR523" s="637">
        <v>13</v>
      </c>
      <c r="AS523" s="637">
        <v>1012.6</v>
      </c>
      <c r="AT523" s="637">
        <v>53240</v>
      </c>
      <c r="AU523" s="637">
        <v>3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30.4</v>
      </c>
      <c r="BB523" s="637">
        <v>38</v>
      </c>
      <c r="BC523" s="636">
        <v>0.35694444444444445</v>
      </c>
    </row>
    <row r="524" spans="2:55">
      <c r="B524" s="2">
        <v>20.100000000000001</v>
      </c>
      <c r="C524" s="2">
        <v>58</v>
      </c>
      <c r="D524" s="2">
        <v>11.6</v>
      </c>
      <c r="E524" s="2">
        <v>20.100000000000001</v>
      </c>
      <c r="F524" s="2">
        <v>5.8</v>
      </c>
      <c r="G524" s="2">
        <v>11.2</v>
      </c>
      <c r="H524" s="2">
        <v>1012.5</v>
      </c>
      <c r="I524" s="2">
        <v>53240</v>
      </c>
      <c r="J524" s="2">
        <v>3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30.7</v>
      </c>
      <c r="Q524">
        <v>38.4</v>
      </c>
      <c r="R524" s="5"/>
      <c r="T524" s="13">
        <f t="shared" si="13"/>
        <v>38.4</v>
      </c>
      <c r="U524" s="13">
        <f t="shared" si="14"/>
        <v>15.299999999999997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20.100000000000001</v>
      </c>
      <c r="AN524" s="637">
        <v>58</v>
      </c>
      <c r="AO524" s="637">
        <v>11.6</v>
      </c>
      <c r="AP524" s="637">
        <v>20.100000000000001</v>
      </c>
      <c r="AQ524" s="637">
        <v>5.8</v>
      </c>
      <c r="AR524" s="637">
        <v>11.2</v>
      </c>
      <c r="AS524" s="637">
        <v>1012.5</v>
      </c>
      <c r="AT524" s="637">
        <v>53240</v>
      </c>
      <c r="AU524" s="637">
        <v>3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30.7</v>
      </c>
      <c r="BB524" s="637">
        <v>38.4</v>
      </c>
      <c r="BC524" s="636">
        <v>0.3576388888888889</v>
      </c>
    </row>
    <row r="525" spans="2:55">
      <c r="B525" s="2">
        <v>20</v>
      </c>
      <c r="C525" s="2">
        <v>59</v>
      </c>
      <c r="D525" s="2">
        <v>11.8</v>
      </c>
      <c r="E525" s="2">
        <v>20</v>
      </c>
      <c r="F525" s="2">
        <v>11.5</v>
      </c>
      <c r="G525" s="2">
        <v>16.600000000000001</v>
      </c>
      <c r="H525" s="2">
        <v>1012.6</v>
      </c>
      <c r="I525" s="2">
        <v>53440</v>
      </c>
      <c r="J525" s="2">
        <v>3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31</v>
      </c>
      <c r="Q525">
        <v>38.799999999999997</v>
      </c>
      <c r="R525" s="5"/>
      <c r="T525" s="13">
        <f t="shared" si="13"/>
        <v>38.799999999999997</v>
      </c>
      <c r="U525" s="13">
        <f t="shared" si="14"/>
        <v>15.799999999999997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20</v>
      </c>
      <c r="AN525" s="637">
        <v>59</v>
      </c>
      <c r="AO525" s="637">
        <v>11.8</v>
      </c>
      <c r="AP525" s="637">
        <v>20</v>
      </c>
      <c r="AQ525" s="637">
        <v>11.5</v>
      </c>
      <c r="AR525" s="637">
        <v>16.600000000000001</v>
      </c>
      <c r="AS525" s="637">
        <v>1012.6</v>
      </c>
      <c r="AT525" s="637">
        <v>53440</v>
      </c>
      <c r="AU525" s="637">
        <v>3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31</v>
      </c>
      <c r="BB525" s="637">
        <v>38.799999999999997</v>
      </c>
      <c r="BC525" s="636">
        <v>0.35833333333333334</v>
      </c>
    </row>
    <row r="526" spans="2:55">
      <c r="B526" s="2">
        <v>20</v>
      </c>
      <c r="C526" s="2">
        <v>58</v>
      </c>
      <c r="D526" s="2">
        <v>11.5</v>
      </c>
      <c r="E526" s="2">
        <v>20</v>
      </c>
      <c r="F526" s="2">
        <v>6.1</v>
      </c>
      <c r="G526" s="2">
        <v>6.1</v>
      </c>
      <c r="H526" s="2">
        <v>1012.6</v>
      </c>
      <c r="I526" s="2">
        <v>53500</v>
      </c>
      <c r="J526" s="2">
        <v>3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31.2</v>
      </c>
      <c r="Q526">
        <v>39.200000000000003</v>
      </c>
      <c r="R526" s="5"/>
      <c r="T526" s="13">
        <f t="shared" si="13"/>
        <v>39.200000000000003</v>
      </c>
      <c r="U526" s="13">
        <f t="shared" si="14"/>
        <v>16.200000000000003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20</v>
      </c>
      <c r="AN526" s="637">
        <v>58</v>
      </c>
      <c r="AO526" s="637">
        <v>11.5</v>
      </c>
      <c r="AP526" s="637">
        <v>20</v>
      </c>
      <c r="AQ526" s="637">
        <v>6.1</v>
      </c>
      <c r="AR526" s="637">
        <v>6.1</v>
      </c>
      <c r="AS526" s="637">
        <v>1012.6</v>
      </c>
      <c r="AT526" s="637">
        <v>53500</v>
      </c>
      <c r="AU526" s="637">
        <v>3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31.2</v>
      </c>
      <c r="BB526" s="637">
        <v>39.200000000000003</v>
      </c>
      <c r="BC526" s="636">
        <v>0.35902777777777778</v>
      </c>
    </row>
    <row r="527" spans="2:55">
      <c r="B527" s="2">
        <v>20.100000000000001</v>
      </c>
      <c r="C527" s="2">
        <v>59</v>
      </c>
      <c r="D527" s="2">
        <v>11.9</v>
      </c>
      <c r="E527" s="2">
        <v>20.100000000000001</v>
      </c>
      <c r="F527" s="2">
        <v>4.3</v>
      </c>
      <c r="G527" s="2">
        <v>10.1</v>
      </c>
      <c r="H527" s="2">
        <v>1012.8</v>
      </c>
      <c r="I527" s="2">
        <v>54010</v>
      </c>
      <c r="J527" s="2">
        <v>3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31.3</v>
      </c>
      <c r="Q527">
        <v>39.5</v>
      </c>
      <c r="R527" s="5"/>
      <c r="T527" s="13">
        <f t="shared" ref="T527:T590" si="17">MAX(P527,Q527)</f>
        <v>39.5</v>
      </c>
      <c r="U527" s="13">
        <f t="shared" si="14"/>
        <v>16.399999999999999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20.100000000000001</v>
      </c>
      <c r="AN527" s="637">
        <v>59</v>
      </c>
      <c r="AO527" s="637">
        <v>11.9</v>
      </c>
      <c r="AP527" s="637">
        <v>20.100000000000001</v>
      </c>
      <c r="AQ527" s="637">
        <v>4.3</v>
      </c>
      <c r="AR527" s="637">
        <v>10.1</v>
      </c>
      <c r="AS527" s="637">
        <v>1012.8</v>
      </c>
      <c r="AT527" s="637">
        <v>54010</v>
      </c>
      <c r="AU527" s="637">
        <v>3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31.3</v>
      </c>
      <c r="BB527" s="637">
        <v>39.5</v>
      </c>
      <c r="BC527" s="636">
        <v>0.35972222222222222</v>
      </c>
    </row>
    <row r="528" spans="2:55">
      <c r="B528" s="2">
        <v>20.2</v>
      </c>
      <c r="C528" s="2">
        <v>58</v>
      </c>
      <c r="D528" s="2">
        <v>11.7</v>
      </c>
      <c r="E528" s="2">
        <v>20.2</v>
      </c>
      <c r="F528" s="2">
        <v>6.5</v>
      </c>
      <c r="G528" s="2">
        <v>8.3000000000000007</v>
      </c>
      <c r="H528" s="2">
        <v>1012.6</v>
      </c>
      <c r="I528" s="2">
        <v>54420</v>
      </c>
      <c r="J528" s="2">
        <v>3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31.4</v>
      </c>
      <c r="Q528">
        <v>39.700000000000003</v>
      </c>
      <c r="R528" s="5"/>
      <c r="T528" s="13">
        <f t="shared" si="17"/>
        <v>39.700000000000003</v>
      </c>
      <c r="U528" s="13">
        <f t="shared" ref="U528:U591" si="18">(T528-B528)-3</f>
        <v>16.500000000000004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20.2</v>
      </c>
      <c r="AN528" s="637">
        <v>58</v>
      </c>
      <c r="AO528" s="637">
        <v>11.7</v>
      </c>
      <c r="AP528" s="637">
        <v>20.2</v>
      </c>
      <c r="AQ528" s="637">
        <v>6.5</v>
      </c>
      <c r="AR528" s="637">
        <v>8.3000000000000007</v>
      </c>
      <c r="AS528" s="637">
        <v>1012.6</v>
      </c>
      <c r="AT528" s="637">
        <v>54420</v>
      </c>
      <c r="AU528" s="637">
        <v>3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31.4</v>
      </c>
      <c r="BB528" s="637">
        <v>39.700000000000003</v>
      </c>
      <c r="BC528" s="636">
        <v>0.36041666666666666</v>
      </c>
    </row>
    <row r="529" spans="2:55">
      <c r="B529" s="2">
        <v>20.3</v>
      </c>
      <c r="C529" s="2">
        <v>58</v>
      </c>
      <c r="D529" s="2">
        <v>11.8</v>
      </c>
      <c r="E529" s="2">
        <v>20.3</v>
      </c>
      <c r="F529" s="2">
        <v>4.3</v>
      </c>
      <c r="G529" s="2">
        <v>6.8</v>
      </c>
      <c r="H529" s="2">
        <v>1012.6</v>
      </c>
      <c r="I529" s="2">
        <v>54860</v>
      </c>
      <c r="J529" s="2">
        <v>4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31.5</v>
      </c>
      <c r="Q529">
        <v>39.9</v>
      </c>
      <c r="R529" s="5"/>
      <c r="T529" s="13">
        <f t="shared" si="17"/>
        <v>39.9</v>
      </c>
      <c r="U529" s="13">
        <f t="shared" si="18"/>
        <v>16.599999999999998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20.3</v>
      </c>
      <c r="AN529" s="637">
        <v>58</v>
      </c>
      <c r="AO529" s="637">
        <v>11.8</v>
      </c>
      <c r="AP529" s="637">
        <v>20.3</v>
      </c>
      <c r="AQ529" s="637">
        <v>4.3</v>
      </c>
      <c r="AR529" s="637">
        <v>6.8</v>
      </c>
      <c r="AS529" s="637">
        <v>1012.6</v>
      </c>
      <c r="AT529" s="637">
        <v>54860</v>
      </c>
      <c r="AU529" s="637">
        <v>4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31.5</v>
      </c>
      <c r="BB529" s="637">
        <v>39.9</v>
      </c>
      <c r="BC529" s="636">
        <v>0.3611111111111111</v>
      </c>
    </row>
    <row r="530" spans="2:55">
      <c r="B530" s="2">
        <v>20.5</v>
      </c>
      <c r="C530" s="2">
        <v>58</v>
      </c>
      <c r="D530" s="2">
        <v>12</v>
      </c>
      <c r="E530" s="2">
        <v>20.5</v>
      </c>
      <c r="F530" s="2">
        <v>6.8</v>
      </c>
      <c r="G530" s="2">
        <v>10.8</v>
      </c>
      <c r="H530" s="2">
        <v>1012.6</v>
      </c>
      <c r="I530" s="2">
        <v>54960</v>
      </c>
      <c r="J530" s="2">
        <v>4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31.7</v>
      </c>
      <c r="Q530">
        <v>40.1</v>
      </c>
      <c r="R530" s="5"/>
      <c r="T530" s="13">
        <f t="shared" si="17"/>
        <v>40.1</v>
      </c>
      <c r="U530" s="13">
        <f t="shared" si="18"/>
        <v>16.600000000000001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20.5</v>
      </c>
      <c r="AN530" s="637">
        <v>58</v>
      </c>
      <c r="AO530" s="637">
        <v>12</v>
      </c>
      <c r="AP530" s="637">
        <v>20.5</v>
      </c>
      <c r="AQ530" s="637">
        <v>6.8</v>
      </c>
      <c r="AR530" s="637">
        <v>10.8</v>
      </c>
      <c r="AS530" s="637">
        <v>1012.6</v>
      </c>
      <c r="AT530" s="637">
        <v>54960</v>
      </c>
      <c r="AU530" s="637">
        <v>4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31.7</v>
      </c>
      <c r="BB530" s="637">
        <v>40.1</v>
      </c>
      <c r="BC530" s="636">
        <v>0.36180555555555555</v>
      </c>
    </row>
    <row r="531" spans="2:55">
      <c r="B531" s="2">
        <v>20.6</v>
      </c>
      <c r="C531" s="2">
        <v>57</v>
      </c>
      <c r="D531" s="2">
        <v>11.8</v>
      </c>
      <c r="E531" s="2">
        <v>20.6</v>
      </c>
      <c r="F531" s="2">
        <v>6.8</v>
      </c>
      <c r="G531" s="2">
        <v>12.2</v>
      </c>
      <c r="H531" s="2">
        <v>1012.8</v>
      </c>
      <c r="I531" s="2">
        <v>55470</v>
      </c>
      <c r="J531" s="2">
        <v>4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31.8</v>
      </c>
      <c r="Q531">
        <v>40.299999999999997</v>
      </c>
      <c r="R531" s="5"/>
      <c r="T531" s="13">
        <f t="shared" si="17"/>
        <v>40.299999999999997</v>
      </c>
      <c r="U531" s="13">
        <f t="shared" si="18"/>
        <v>16.699999999999996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20.6</v>
      </c>
      <c r="AN531" s="637">
        <v>57</v>
      </c>
      <c r="AO531" s="637">
        <v>11.8</v>
      </c>
      <c r="AP531" s="637">
        <v>20.6</v>
      </c>
      <c r="AQ531" s="637">
        <v>6.8</v>
      </c>
      <c r="AR531" s="637">
        <v>12.2</v>
      </c>
      <c r="AS531" s="637">
        <v>1012.8</v>
      </c>
      <c r="AT531" s="637">
        <v>55470</v>
      </c>
      <c r="AU531" s="637">
        <v>4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31.8</v>
      </c>
      <c r="BB531" s="637">
        <v>40.299999999999997</v>
      </c>
      <c r="BC531" s="636">
        <v>0.36249999999999999</v>
      </c>
    </row>
    <row r="532" spans="2:55">
      <c r="B532" s="2">
        <v>20.3</v>
      </c>
      <c r="C532" s="2">
        <v>58</v>
      </c>
      <c r="D532" s="2">
        <v>11.8</v>
      </c>
      <c r="E532" s="2">
        <v>20.3</v>
      </c>
      <c r="F532" s="2">
        <v>4.3</v>
      </c>
      <c r="G532" s="2">
        <v>12.6</v>
      </c>
      <c r="H532" s="2">
        <v>1012.6</v>
      </c>
      <c r="I532" s="2">
        <v>55810</v>
      </c>
      <c r="J532" s="2">
        <v>4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32</v>
      </c>
      <c r="Q532">
        <v>40.299999999999997</v>
      </c>
      <c r="R532" s="5"/>
      <c r="T532" s="13">
        <f t="shared" si="17"/>
        <v>40.299999999999997</v>
      </c>
      <c r="U532" s="13">
        <f t="shared" si="18"/>
        <v>16.999999999999996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20.3</v>
      </c>
      <c r="AN532" s="637">
        <v>58</v>
      </c>
      <c r="AO532" s="637">
        <v>11.8</v>
      </c>
      <c r="AP532" s="637">
        <v>20.3</v>
      </c>
      <c r="AQ532" s="637">
        <v>4.3</v>
      </c>
      <c r="AR532" s="637">
        <v>12.6</v>
      </c>
      <c r="AS532" s="637">
        <v>1012.6</v>
      </c>
      <c r="AT532" s="637">
        <v>55810</v>
      </c>
      <c r="AU532" s="637">
        <v>4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32</v>
      </c>
      <c r="BB532" s="637">
        <v>40.299999999999997</v>
      </c>
      <c r="BC532" s="636">
        <v>0.36319444444444443</v>
      </c>
    </row>
    <row r="533" spans="2:55">
      <c r="B533" s="2">
        <v>20.2</v>
      </c>
      <c r="C533" s="2">
        <v>58</v>
      </c>
      <c r="D533" s="2">
        <v>11.7</v>
      </c>
      <c r="E533" s="2">
        <v>20.2</v>
      </c>
      <c r="F533" s="2">
        <v>6.8</v>
      </c>
      <c r="G533" s="2">
        <v>7.6</v>
      </c>
      <c r="H533" s="2">
        <v>1012.7</v>
      </c>
      <c r="I533" s="2">
        <v>56030</v>
      </c>
      <c r="J533" s="2">
        <v>4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32.1</v>
      </c>
      <c r="Q533">
        <v>40.4</v>
      </c>
      <c r="R533" s="5"/>
      <c r="T533" s="13">
        <f t="shared" si="17"/>
        <v>40.4</v>
      </c>
      <c r="U533" s="13">
        <f t="shared" si="18"/>
        <v>17.2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20.2</v>
      </c>
      <c r="AN533" s="637">
        <v>58</v>
      </c>
      <c r="AO533" s="637">
        <v>11.7</v>
      </c>
      <c r="AP533" s="637">
        <v>20.2</v>
      </c>
      <c r="AQ533" s="637">
        <v>6.8</v>
      </c>
      <c r="AR533" s="637">
        <v>7.6</v>
      </c>
      <c r="AS533" s="637">
        <v>1012.7</v>
      </c>
      <c r="AT533" s="637">
        <v>56030</v>
      </c>
      <c r="AU533" s="637">
        <v>4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32.1</v>
      </c>
      <c r="BB533" s="637">
        <v>40.4</v>
      </c>
      <c r="BC533" s="636">
        <v>0.36388888888888887</v>
      </c>
    </row>
    <row r="534" spans="2:55">
      <c r="B534" s="2">
        <v>20.2</v>
      </c>
      <c r="C534" s="2">
        <v>59</v>
      </c>
      <c r="D534" s="2">
        <v>12</v>
      </c>
      <c r="E534" s="2">
        <v>20.2</v>
      </c>
      <c r="F534" s="2">
        <v>4</v>
      </c>
      <c r="G534" s="2">
        <v>10.1</v>
      </c>
      <c r="H534" s="2">
        <v>1012.7</v>
      </c>
      <c r="I534" s="2">
        <v>56500</v>
      </c>
      <c r="J534" s="2">
        <v>4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32.200000000000003</v>
      </c>
      <c r="Q534">
        <v>40.5</v>
      </c>
      <c r="R534" s="5"/>
      <c r="T534" s="13">
        <f t="shared" si="17"/>
        <v>40.5</v>
      </c>
      <c r="U534" s="13">
        <f t="shared" si="18"/>
        <v>17.3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20.2</v>
      </c>
      <c r="AN534" s="637">
        <v>59</v>
      </c>
      <c r="AO534" s="637">
        <v>12</v>
      </c>
      <c r="AP534" s="637">
        <v>20.2</v>
      </c>
      <c r="AQ534" s="637">
        <v>4</v>
      </c>
      <c r="AR534" s="637">
        <v>10.1</v>
      </c>
      <c r="AS534" s="637">
        <v>1012.7</v>
      </c>
      <c r="AT534" s="637">
        <v>56500</v>
      </c>
      <c r="AU534" s="637">
        <v>4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32.200000000000003</v>
      </c>
      <c r="BB534" s="637">
        <v>40.5</v>
      </c>
      <c r="BC534" s="636">
        <v>0.36458333333333331</v>
      </c>
    </row>
    <row r="535" spans="2:55">
      <c r="B535" s="2">
        <v>20.5</v>
      </c>
      <c r="C535" s="2">
        <v>58</v>
      </c>
      <c r="D535" s="2">
        <v>12</v>
      </c>
      <c r="E535" s="2">
        <v>20.5</v>
      </c>
      <c r="F535" s="2">
        <v>10.8</v>
      </c>
      <c r="G535" s="2">
        <v>14.8</v>
      </c>
      <c r="H535" s="2">
        <v>1012.9</v>
      </c>
      <c r="I535" s="2">
        <v>56970</v>
      </c>
      <c r="J535" s="2">
        <v>4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32.200000000000003</v>
      </c>
      <c r="Q535">
        <v>40.5</v>
      </c>
      <c r="R535" s="5"/>
      <c r="T535" s="13">
        <f t="shared" si="17"/>
        <v>40.5</v>
      </c>
      <c r="U535" s="13">
        <f t="shared" si="18"/>
        <v>17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20.5</v>
      </c>
      <c r="AN535" s="637">
        <v>58</v>
      </c>
      <c r="AO535" s="637">
        <v>12</v>
      </c>
      <c r="AP535" s="637">
        <v>20.5</v>
      </c>
      <c r="AQ535" s="637">
        <v>10.8</v>
      </c>
      <c r="AR535" s="637">
        <v>14.8</v>
      </c>
      <c r="AS535" s="637">
        <v>1012.9</v>
      </c>
      <c r="AT535" s="637">
        <v>56970</v>
      </c>
      <c r="AU535" s="637">
        <v>4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32.200000000000003</v>
      </c>
      <c r="BB535" s="637">
        <v>40.5</v>
      </c>
      <c r="BC535" s="636">
        <v>0.36527777777777776</v>
      </c>
    </row>
    <row r="536" spans="2:55">
      <c r="B536" s="2">
        <v>20.399999999999999</v>
      </c>
      <c r="C536" s="2">
        <v>58</v>
      </c>
      <c r="D536" s="2">
        <v>11.9</v>
      </c>
      <c r="E536" s="2">
        <v>20.399999999999999</v>
      </c>
      <c r="F536" s="2">
        <v>7.9</v>
      </c>
      <c r="G536" s="2">
        <v>9.6999999999999993</v>
      </c>
      <c r="H536" s="2">
        <v>1012.7</v>
      </c>
      <c r="I536" s="2">
        <v>57320</v>
      </c>
      <c r="J536" s="2">
        <v>4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32.299999999999997</v>
      </c>
      <c r="Q536">
        <v>40.6</v>
      </c>
      <c r="R536" s="5"/>
      <c r="T536" s="13">
        <f t="shared" si="17"/>
        <v>40.6</v>
      </c>
      <c r="U536" s="13">
        <f t="shared" si="18"/>
        <v>17.200000000000003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20.399999999999999</v>
      </c>
      <c r="AN536" s="637">
        <v>58</v>
      </c>
      <c r="AO536" s="637">
        <v>11.9</v>
      </c>
      <c r="AP536" s="637">
        <v>20.399999999999999</v>
      </c>
      <c r="AQ536" s="637">
        <v>7.9</v>
      </c>
      <c r="AR536" s="637">
        <v>9.6999999999999993</v>
      </c>
      <c r="AS536" s="637">
        <v>1012.7</v>
      </c>
      <c r="AT536" s="637">
        <v>57320</v>
      </c>
      <c r="AU536" s="637">
        <v>4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32.299999999999997</v>
      </c>
      <c r="BB536" s="637">
        <v>40.6</v>
      </c>
      <c r="BC536" s="636">
        <v>0.3659722222222222</v>
      </c>
    </row>
    <row r="537" spans="2:55">
      <c r="B537" s="2">
        <v>20.2</v>
      </c>
      <c r="C537" s="2">
        <v>58</v>
      </c>
      <c r="D537" s="2">
        <v>11.7</v>
      </c>
      <c r="E537" s="2">
        <v>20.2</v>
      </c>
      <c r="F537" s="2">
        <v>5</v>
      </c>
      <c r="G537" s="2">
        <v>7.2</v>
      </c>
      <c r="H537" s="2">
        <v>1012.8</v>
      </c>
      <c r="I537" s="2">
        <v>57680</v>
      </c>
      <c r="J537" s="2">
        <v>4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32.4</v>
      </c>
      <c r="Q537">
        <v>40.6</v>
      </c>
      <c r="R537" s="5"/>
      <c r="T537" s="13">
        <f t="shared" si="17"/>
        <v>40.6</v>
      </c>
      <c r="U537" s="13">
        <f t="shared" si="18"/>
        <v>17.400000000000002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20.2</v>
      </c>
      <c r="AN537" s="637">
        <v>58</v>
      </c>
      <c r="AO537" s="637">
        <v>11.7</v>
      </c>
      <c r="AP537" s="637">
        <v>20.2</v>
      </c>
      <c r="AQ537" s="637">
        <v>5</v>
      </c>
      <c r="AR537" s="637">
        <v>7.2</v>
      </c>
      <c r="AS537" s="637">
        <v>1012.8</v>
      </c>
      <c r="AT537" s="637">
        <v>57680</v>
      </c>
      <c r="AU537" s="637">
        <v>4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32.4</v>
      </c>
      <c r="BB537" s="637">
        <v>40.6</v>
      </c>
      <c r="BC537" s="636">
        <v>0.36666666666666664</v>
      </c>
    </row>
    <row r="538" spans="2:55">
      <c r="B538" s="2">
        <v>20.3</v>
      </c>
      <c r="C538" s="2">
        <v>58</v>
      </c>
      <c r="D538" s="2">
        <v>11.8</v>
      </c>
      <c r="E538" s="2">
        <v>20.3</v>
      </c>
      <c r="F538" s="2">
        <v>3.6</v>
      </c>
      <c r="G538" s="2">
        <v>5</v>
      </c>
      <c r="H538" s="2">
        <v>1012.6</v>
      </c>
      <c r="I538" s="2">
        <v>57740</v>
      </c>
      <c r="J538" s="2">
        <v>4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32.299999999999997</v>
      </c>
      <c r="Q538">
        <v>40.799999999999997</v>
      </c>
      <c r="R538" s="5"/>
      <c r="T538" s="13">
        <f t="shared" si="17"/>
        <v>40.799999999999997</v>
      </c>
      <c r="U538" s="13">
        <f t="shared" si="18"/>
        <v>17.499999999999996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20.3</v>
      </c>
      <c r="AN538" s="637">
        <v>58</v>
      </c>
      <c r="AO538" s="637">
        <v>11.8</v>
      </c>
      <c r="AP538" s="637">
        <v>20.3</v>
      </c>
      <c r="AQ538" s="637">
        <v>3.6</v>
      </c>
      <c r="AR538" s="637">
        <v>5</v>
      </c>
      <c r="AS538" s="637">
        <v>1012.6</v>
      </c>
      <c r="AT538" s="637">
        <v>57740</v>
      </c>
      <c r="AU538" s="637">
        <v>4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32.299999999999997</v>
      </c>
      <c r="BB538" s="637">
        <v>40.799999999999997</v>
      </c>
      <c r="BC538" s="636">
        <v>0.36736111111111114</v>
      </c>
    </row>
    <row r="539" spans="2:55">
      <c r="B539" s="2">
        <v>20.399999999999999</v>
      </c>
      <c r="C539" s="2">
        <v>58</v>
      </c>
      <c r="D539" s="2">
        <v>11.9</v>
      </c>
      <c r="E539" s="2">
        <v>20.399999999999999</v>
      </c>
      <c r="F539" s="2">
        <v>5</v>
      </c>
      <c r="G539" s="2">
        <v>6.1</v>
      </c>
      <c r="H539" s="2">
        <v>1012.8</v>
      </c>
      <c r="I539" s="2">
        <v>58060</v>
      </c>
      <c r="J539" s="2">
        <v>4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32.5</v>
      </c>
      <c r="Q539">
        <v>40.9</v>
      </c>
      <c r="R539" s="5"/>
      <c r="T539" s="13">
        <f t="shared" si="17"/>
        <v>40.9</v>
      </c>
      <c r="U539" s="13">
        <f t="shared" si="18"/>
        <v>17.5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20.399999999999999</v>
      </c>
      <c r="AN539" s="637">
        <v>58</v>
      </c>
      <c r="AO539" s="637">
        <v>11.9</v>
      </c>
      <c r="AP539" s="637">
        <v>20.399999999999999</v>
      </c>
      <c r="AQ539" s="637">
        <v>5</v>
      </c>
      <c r="AR539" s="637">
        <v>6.1</v>
      </c>
      <c r="AS539" s="637">
        <v>1012.8</v>
      </c>
      <c r="AT539" s="637">
        <v>58060</v>
      </c>
      <c r="AU539" s="637">
        <v>4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32.5</v>
      </c>
      <c r="BB539" s="637">
        <v>40.9</v>
      </c>
      <c r="BC539" s="636">
        <v>0.36805555555555558</v>
      </c>
    </row>
    <row r="540" spans="2:55">
      <c r="B540" s="2">
        <v>20.399999999999999</v>
      </c>
      <c r="C540" s="2">
        <v>58</v>
      </c>
      <c r="D540" s="2">
        <v>11.9</v>
      </c>
      <c r="E540" s="2">
        <v>20.399999999999999</v>
      </c>
      <c r="F540" s="2">
        <v>4.7</v>
      </c>
      <c r="G540" s="2">
        <v>6.5</v>
      </c>
      <c r="H540" s="2">
        <v>1012.7</v>
      </c>
      <c r="I540" s="2">
        <v>58350</v>
      </c>
      <c r="J540" s="2">
        <v>4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32.6</v>
      </c>
      <c r="Q540">
        <v>41.2</v>
      </c>
      <c r="R540" s="5"/>
      <c r="T540" s="13">
        <f t="shared" si="17"/>
        <v>41.2</v>
      </c>
      <c r="U540" s="13">
        <f t="shared" si="18"/>
        <v>17.800000000000004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20.399999999999999</v>
      </c>
      <c r="AN540" s="637">
        <v>58</v>
      </c>
      <c r="AO540" s="637">
        <v>11.9</v>
      </c>
      <c r="AP540" s="637">
        <v>20.399999999999999</v>
      </c>
      <c r="AQ540" s="637">
        <v>4.7</v>
      </c>
      <c r="AR540" s="637">
        <v>6.5</v>
      </c>
      <c r="AS540" s="637">
        <v>1012.7</v>
      </c>
      <c r="AT540" s="637">
        <v>58350</v>
      </c>
      <c r="AU540" s="637">
        <v>4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32.6</v>
      </c>
      <c r="BB540" s="637">
        <v>41.2</v>
      </c>
      <c r="BC540" s="636">
        <v>0.36875000000000002</v>
      </c>
    </row>
    <row r="541" spans="2:55">
      <c r="B541" s="2">
        <v>20.6</v>
      </c>
      <c r="C541" s="2">
        <v>57</v>
      </c>
      <c r="D541" s="2">
        <v>11.8</v>
      </c>
      <c r="E541" s="2">
        <v>20.6</v>
      </c>
      <c r="F541" s="2">
        <v>3.2</v>
      </c>
      <c r="G541" s="2">
        <v>4.7</v>
      </c>
      <c r="H541" s="2">
        <v>1012.8</v>
      </c>
      <c r="I541" s="2">
        <v>58570</v>
      </c>
      <c r="J541" s="2">
        <v>4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32.799999999999997</v>
      </c>
      <c r="Q541">
        <v>41.3</v>
      </c>
      <c r="R541" s="5"/>
      <c r="T541" s="13">
        <f t="shared" si="17"/>
        <v>41.3</v>
      </c>
      <c r="U541" s="13">
        <f t="shared" si="18"/>
        <v>17.699999999999996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20.6</v>
      </c>
      <c r="AN541" s="637">
        <v>57</v>
      </c>
      <c r="AO541" s="637">
        <v>11.8</v>
      </c>
      <c r="AP541" s="637">
        <v>20.6</v>
      </c>
      <c r="AQ541" s="637">
        <v>3.2</v>
      </c>
      <c r="AR541" s="637">
        <v>4.7</v>
      </c>
      <c r="AS541" s="637">
        <v>1012.8</v>
      </c>
      <c r="AT541" s="637">
        <v>58570</v>
      </c>
      <c r="AU541" s="637">
        <v>4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32.799999999999997</v>
      </c>
      <c r="BB541" s="637">
        <v>41.3</v>
      </c>
      <c r="BC541" s="636">
        <v>0.36944444444444446</v>
      </c>
    </row>
    <row r="542" spans="2:55">
      <c r="B542" s="2">
        <v>20.7</v>
      </c>
      <c r="C542" s="2">
        <v>57</v>
      </c>
      <c r="D542" s="2">
        <v>11.9</v>
      </c>
      <c r="E542" s="2">
        <v>20.7</v>
      </c>
      <c r="F542" s="2">
        <v>3.2</v>
      </c>
      <c r="G542" s="2">
        <v>9.4</v>
      </c>
      <c r="H542" s="2">
        <v>1012.7</v>
      </c>
      <c r="I542" s="2">
        <v>58990</v>
      </c>
      <c r="J542" s="2">
        <v>4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33</v>
      </c>
      <c r="Q542">
        <v>41.4</v>
      </c>
      <c r="R542" s="5"/>
      <c r="T542" s="13">
        <f t="shared" si="17"/>
        <v>41.4</v>
      </c>
      <c r="U542" s="13">
        <f t="shared" si="18"/>
        <v>17.7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20.7</v>
      </c>
      <c r="AN542" s="637">
        <v>57</v>
      </c>
      <c r="AO542" s="637">
        <v>11.9</v>
      </c>
      <c r="AP542" s="637">
        <v>20.7</v>
      </c>
      <c r="AQ542" s="637">
        <v>3.2</v>
      </c>
      <c r="AR542" s="637">
        <v>9.4</v>
      </c>
      <c r="AS542" s="637">
        <v>1012.7</v>
      </c>
      <c r="AT542" s="637">
        <v>58990</v>
      </c>
      <c r="AU542" s="637">
        <v>4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33</v>
      </c>
      <c r="BB542" s="637">
        <v>41.4</v>
      </c>
      <c r="BC542" s="636">
        <v>0.37013888888888891</v>
      </c>
    </row>
    <row r="543" spans="2:55">
      <c r="B543" s="2">
        <v>20.6</v>
      </c>
      <c r="C543" s="2">
        <v>57</v>
      </c>
      <c r="D543" s="2">
        <v>11.8</v>
      </c>
      <c r="E543" s="2">
        <v>20.6</v>
      </c>
      <c r="F543" s="2">
        <v>10.1</v>
      </c>
      <c r="G543" s="2">
        <v>10.1</v>
      </c>
      <c r="H543" s="2">
        <v>1012.8</v>
      </c>
      <c r="I543" s="2">
        <v>59220</v>
      </c>
      <c r="J543" s="2">
        <v>4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33.200000000000003</v>
      </c>
      <c r="Q543">
        <v>41.5</v>
      </c>
      <c r="R543" s="5"/>
      <c r="T543" s="13">
        <f t="shared" si="17"/>
        <v>41.5</v>
      </c>
      <c r="U543" s="13">
        <f t="shared" si="18"/>
        <v>17.899999999999999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20.6</v>
      </c>
      <c r="AN543" s="637">
        <v>57</v>
      </c>
      <c r="AO543" s="637">
        <v>11.8</v>
      </c>
      <c r="AP543" s="637">
        <v>20.6</v>
      </c>
      <c r="AQ543" s="637">
        <v>10.1</v>
      </c>
      <c r="AR543" s="637">
        <v>10.1</v>
      </c>
      <c r="AS543" s="637">
        <v>1012.8</v>
      </c>
      <c r="AT543" s="637">
        <v>59220</v>
      </c>
      <c r="AU543" s="637">
        <v>4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33.200000000000003</v>
      </c>
      <c r="BB543" s="637">
        <v>41.5</v>
      </c>
      <c r="BC543" s="636">
        <v>0.37083333333333335</v>
      </c>
    </row>
    <row r="544" spans="2:55">
      <c r="B544" s="2">
        <v>20.6</v>
      </c>
      <c r="C544" s="2">
        <v>58</v>
      </c>
      <c r="D544" s="2">
        <v>12.1</v>
      </c>
      <c r="E544" s="2">
        <v>20.6</v>
      </c>
      <c r="F544" s="2">
        <v>10.8</v>
      </c>
      <c r="G544" s="2">
        <v>13</v>
      </c>
      <c r="H544" s="2">
        <v>1012.9</v>
      </c>
      <c r="I544" s="2">
        <v>59600</v>
      </c>
      <c r="J544" s="2">
        <v>4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33.299999999999997</v>
      </c>
      <c r="Q544">
        <v>41.6</v>
      </c>
      <c r="R544" s="5"/>
      <c r="T544" s="13">
        <f t="shared" si="17"/>
        <v>41.6</v>
      </c>
      <c r="U544" s="13">
        <f t="shared" si="18"/>
        <v>18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20.6</v>
      </c>
      <c r="AN544" s="637">
        <v>58</v>
      </c>
      <c r="AO544" s="637">
        <v>12.1</v>
      </c>
      <c r="AP544" s="637">
        <v>20.6</v>
      </c>
      <c r="AQ544" s="637">
        <v>10.8</v>
      </c>
      <c r="AR544" s="637">
        <v>13</v>
      </c>
      <c r="AS544" s="637">
        <v>1012.9</v>
      </c>
      <c r="AT544" s="637">
        <v>59600</v>
      </c>
      <c r="AU544" s="637">
        <v>4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33.299999999999997</v>
      </c>
      <c r="BB544" s="637">
        <v>41.6</v>
      </c>
      <c r="BC544" s="636">
        <v>0.37152777777777779</v>
      </c>
    </row>
    <row r="545" spans="2:55">
      <c r="B545" s="2">
        <v>20.399999999999999</v>
      </c>
      <c r="C545" s="2">
        <v>58</v>
      </c>
      <c r="D545" s="2">
        <v>11.9</v>
      </c>
      <c r="E545" s="2">
        <v>20.399999999999999</v>
      </c>
      <c r="F545" s="2">
        <v>4.7</v>
      </c>
      <c r="G545" s="2">
        <v>9.6999999999999993</v>
      </c>
      <c r="H545" s="2">
        <v>1012.8</v>
      </c>
      <c r="I545" s="2">
        <v>59770</v>
      </c>
      <c r="J545" s="2">
        <v>4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33.299999999999997</v>
      </c>
      <c r="Q545">
        <v>41.6</v>
      </c>
      <c r="R545" s="5"/>
      <c r="T545" s="13">
        <f t="shared" si="17"/>
        <v>41.6</v>
      </c>
      <c r="U545" s="13">
        <f t="shared" si="18"/>
        <v>18.200000000000003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20.399999999999999</v>
      </c>
      <c r="AN545" s="637">
        <v>58</v>
      </c>
      <c r="AO545" s="637">
        <v>11.9</v>
      </c>
      <c r="AP545" s="637">
        <v>20.399999999999999</v>
      </c>
      <c r="AQ545" s="637">
        <v>4.7</v>
      </c>
      <c r="AR545" s="637">
        <v>9.6999999999999993</v>
      </c>
      <c r="AS545" s="637">
        <v>1012.8</v>
      </c>
      <c r="AT545" s="637">
        <v>59770</v>
      </c>
      <c r="AU545" s="637">
        <v>4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33.299999999999997</v>
      </c>
      <c r="BB545" s="637">
        <v>41.6</v>
      </c>
      <c r="BC545" s="636">
        <v>0.37222222222222223</v>
      </c>
    </row>
    <row r="546" spans="2:55">
      <c r="B546" s="2">
        <v>20.399999999999999</v>
      </c>
      <c r="C546" s="2">
        <v>58</v>
      </c>
      <c r="D546" s="2">
        <v>11.9</v>
      </c>
      <c r="E546" s="2">
        <v>20.399999999999999</v>
      </c>
      <c r="F546" s="2">
        <v>7.6</v>
      </c>
      <c r="G546" s="2">
        <v>7.6</v>
      </c>
      <c r="H546" s="2">
        <v>1012.9</v>
      </c>
      <c r="I546" s="2">
        <v>60130</v>
      </c>
      <c r="J546" s="2">
        <v>4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33.299999999999997</v>
      </c>
      <c r="Q546">
        <v>41.5</v>
      </c>
      <c r="R546" s="5"/>
      <c r="T546" s="13">
        <f t="shared" si="17"/>
        <v>41.5</v>
      </c>
      <c r="U546" s="13">
        <f t="shared" si="18"/>
        <v>18.100000000000001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20.399999999999999</v>
      </c>
      <c r="AN546" s="637">
        <v>58</v>
      </c>
      <c r="AO546" s="637">
        <v>11.9</v>
      </c>
      <c r="AP546" s="637">
        <v>20.399999999999999</v>
      </c>
      <c r="AQ546" s="637">
        <v>7.6</v>
      </c>
      <c r="AR546" s="637">
        <v>7.6</v>
      </c>
      <c r="AS546" s="637">
        <v>1012.9</v>
      </c>
      <c r="AT546" s="637">
        <v>60130</v>
      </c>
      <c r="AU546" s="637">
        <v>4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33.299999999999997</v>
      </c>
      <c r="BB546" s="637">
        <v>41.5</v>
      </c>
      <c r="BC546" s="636">
        <v>0.37291666666666667</v>
      </c>
    </row>
    <row r="547" spans="2:55">
      <c r="B547" s="2">
        <v>20.7</v>
      </c>
      <c r="C547" s="2">
        <v>57</v>
      </c>
      <c r="D547" s="2">
        <v>11.9</v>
      </c>
      <c r="E547" s="2">
        <v>20.7</v>
      </c>
      <c r="F547" s="2">
        <v>2.9</v>
      </c>
      <c r="G547" s="2">
        <v>6.1</v>
      </c>
      <c r="H547" s="2">
        <v>1013</v>
      </c>
      <c r="I547" s="2">
        <v>60650</v>
      </c>
      <c r="J547" s="2">
        <v>4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33.299999999999997</v>
      </c>
      <c r="Q547">
        <v>41.5</v>
      </c>
      <c r="R547" s="5"/>
      <c r="T547" s="13">
        <f t="shared" si="17"/>
        <v>41.5</v>
      </c>
      <c r="U547" s="13">
        <f t="shared" si="18"/>
        <v>17.8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20.7</v>
      </c>
      <c r="AN547" s="637">
        <v>57</v>
      </c>
      <c r="AO547" s="637">
        <v>11.9</v>
      </c>
      <c r="AP547" s="637">
        <v>20.7</v>
      </c>
      <c r="AQ547" s="637">
        <v>2.9</v>
      </c>
      <c r="AR547" s="637">
        <v>6.1</v>
      </c>
      <c r="AS547" s="637">
        <v>1013</v>
      </c>
      <c r="AT547" s="637">
        <v>60650</v>
      </c>
      <c r="AU547" s="637">
        <v>4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33.299999999999997</v>
      </c>
      <c r="BB547" s="637">
        <v>41.5</v>
      </c>
      <c r="BC547" s="636">
        <v>0.37361111111111112</v>
      </c>
    </row>
    <row r="548" spans="2:55">
      <c r="B548" s="2">
        <v>20.7</v>
      </c>
      <c r="C548" s="2">
        <v>58</v>
      </c>
      <c r="D548" s="2">
        <v>12.1</v>
      </c>
      <c r="E548" s="2">
        <v>20.7</v>
      </c>
      <c r="F548" s="2">
        <v>7.6</v>
      </c>
      <c r="G548" s="2">
        <v>11.5</v>
      </c>
      <c r="H548" s="2">
        <v>1012.8</v>
      </c>
      <c r="I548" s="2">
        <v>61130</v>
      </c>
      <c r="J548" s="2">
        <v>4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33.4</v>
      </c>
      <c r="Q548">
        <v>41.5</v>
      </c>
      <c r="R548" s="5"/>
      <c r="T548" s="13">
        <f t="shared" si="17"/>
        <v>41.5</v>
      </c>
      <c r="U548" s="13">
        <f t="shared" si="18"/>
        <v>17.8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20.7</v>
      </c>
      <c r="AN548" s="637">
        <v>58</v>
      </c>
      <c r="AO548" s="637">
        <v>12.1</v>
      </c>
      <c r="AP548" s="637">
        <v>20.7</v>
      </c>
      <c r="AQ548" s="637">
        <v>7.6</v>
      </c>
      <c r="AR548" s="637">
        <v>11.5</v>
      </c>
      <c r="AS548" s="637">
        <v>1012.8</v>
      </c>
      <c r="AT548" s="637">
        <v>61130</v>
      </c>
      <c r="AU548" s="637">
        <v>4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33.4</v>
      </c>
      <c r="BB548" s="637">
        <v>41.5</v>
      </c>
      <c r="BC548" s="636">
        <v>0.37430555555555556</v>
      </c>
    </row>
    <row r="549" spans="2:55">
      <c r="B549" s="2">
        <v>20.7</v>
      </c>
      <c r="C549" s="2">
        <v>58</v>
      </c>
      <c r="D549" s="2">
        <v>12.1</v>
      </c>
      <c r="E549" s="2">
        <v>20.7</v>
      </c>
      <c r="F549" s="2">
        <v>6.5</v>
      </c>
      <c r="G549" s="2">
        <v>9.4</v>
      </c>
      <c r="H549" s="2">
        <v>1012.8</v>
      </c>
      <c r="I549" s="2">
        <v>61460</v>
      </c>
      <c r="J549" s="2">
        <v>4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33.6</v>
      </c>
      <c r="Q549">
        <v>41.5</v>
      </c>
      <c r="R549" s="5"/>
      <c r="T549" s="13">
        <f t="shared" si="17"/>
        <v>41.5</v>
      </c>
      <c r="U549" s="13">
        <f t="shared" si="18"/>
        <v>17.8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20.7</v>
      </c>
      <c r="AN549" s="637">
        <v>58</v>
      </c>
      <c r="AO549" s="637">
        <v>12.1</v>
      </c>
      <c r="AP549" s="637">
        <v>20.7</v>
      </c>
      <c r="AQ549" s="637">
        <v>6.5</v>
      </c>
      <c r="AR549" s="637">
        <v>9.4</v>
      </c>
      <c r="AS549" s="637">
        <v>1012.8</v>
      </c>
      <c r="AT549" s="637">
        <v>61460</v>
      </c>
      <c r="AU549" s="637">
        <v>4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33.6</v>
      </c>
      <c r="BB549" s="637">
        <v>41.5</v>
      </c>
      <c r="BC549" s="636">
        <v>0.375</v>
      </c>
    </row>
    <row r="550" spans="2:55">
      <c r="B550" s="2">
        <v>20.5</v>
      </c>
      <c r="C550" s="2">
        <v>58</v>
      </c>
      <c r="D550" s="2">
        <v>12</v>
      </c>
      <c r="E550" s="2">
        <v>20.5</v>
      </c>
      <c r="F550" s="2">
        <v>11.5</v>
      </c>
      <c r="G550" s="2">
        <v>13</v>
      </c>
      <c r="H550" s="2">
        <v>1012.9</v>
      </c>
      <c r="I550" s="2">
        <v>61850</v>
      </c>
      <c r="J550" s="2">
        <v>4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33.700000000000003</v>
      </c>
      <c r="Q550">
        <v>41.6</v>
      </c>
      <c r="R550" s="5"/>
      <c r="T550" s="13">
        <f t="shared" si="17"/>
        <v>41.6</v>
      </c>
      <c r="U550" s="13">
        <f t="shared" si="18"/>
        <v>18.100000000000001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20.5</v>
      </c>
      <c r="AN550" s="637">
        <v>58</v>
      </c>
      <c r="AO550" s="637">
        <v>12</v>
      </c>
      <c r="AP550" s="637">
        <v>20.5</v>
      </c>
      <c r="AQ550" s="637">
        <v>11.5</v>
      </c>
      <c r="AR550" s="637">
        <v>13</v>
      </c>
      <c r="AS550" s="637">
        <v>1012.9</v>
      </c>
      <c r="AT550" s="637">
        <v>61850</v>
      </c>
      <c r="AU550" s="637">
        <v>4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33.700000000000003</v>
      </c>
      <c r="BB550" s="637">
        <v>41.6</v>
      </c>
      <c r="BC550" s="636">
        <v>0.37569444444444444</v>
      </c>
    </row>
    <row r="551" spans="2:55">
      <c r="B551" s="2">
        <v>20.399999999999999</v>
      </c>
      <c r="C551" s="2">
        <v>58</v>
      </c>
      <c r="D551" s="2">
        <v>11.9</v>
      </c>
      <c r="E551" s="2">
        <v>20.399999999999999</v>
      </c>
      <c r="F551" s="2">
        <v>3.2</v>
      </c>
      <c r="G551" s="2">
        <v>4.3</v>
      </c>
      <c r="H551" s="2">
        <v>1012.9</v>
      </c>
      <c r="I551" s="2">
        <v>62310</v>
      </c>
      <c r="J551" s="2">
        <v>4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33.700000000000003</v>
      </c>
      <c r="Q551">
        <v>41.8</v>
      </c>
      <c r="R551" s="5"/>
      <c r="T551" s="13">
        <f t="shared" si="17"/>
        <v>41.8</v>
      </c>
      <c r="U551" s="13">
        <f t="shared" si="18"/>
        <v>18.399999999999999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20.399999999999999</v>
      </c>
      <c r="AN551" s="637">
        <v>58</v>
      </c>
      <c r="AO551" s="637">
        <v>11.9</v>
      </c>
      <c r="AP551" s="637">
        <v>20.399999999999999</v>
      </c>
      <c r="AQ551" s="637">
        <v>3.2</v>
      </c>
      <c r="AR551" s="637">
        <v>4.3</v>
      </c>
      <c r="AS551" s="637">
        <v>1012.9</v>
      </c>
      <c r="AT551" s="637">
        <v>62310</v>
      </c>
      <c r="AU551" s="637">
        <v>4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33.700000000000003</v>
      </c>
      <c r="BB551" s="637">
        <v>41.8</v>
      </c>
      <c r="BC551" s="636">
        <v>0.37638888888888888</v>
      </c>
    </row>
    <row r="552" spans="2:55">
      <c r="B552" s="2">
        <v>20.7</v>
      </c>
      <c r="C552" s="2">
        <v>58</v>
      </c>
      <c r="D552" s="2">
        <v>12.1</v>
      </c>
      <c r="E552" s="2">
        <v>20.7</v>
      </c>
      <c r="F552" s="2">
        <v>4</v>
      </c>
      <c r="G552" s="2">
        <v>7.6</v>
      </c>
      <c r="H552" s="2">
        <v>1012.8</v>
      </c>
      <c r="I552" s="2">
        <v>62620</v>
      </c>
      <c r="J552" s="2">
        <v>4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33.799999999999997</v>
      </c>
      <c r="Q552">
        <v>42</v>
      </c>
      <c r="R552" s="5"/>
      <c r="T552" s="13">
        <f t="shared" si="17"/>
        <v>42</v>
      </c>
      <c r="U552" s="13">
        <f t="shared" si="18"/>
        <v>18.3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20.7</v>
      </c>
      <c r="AN552" s="637">
        <v>58</v>
      </c>
      <c r="AO552" s="637">
        <v>12.1</v>
      </c>
      <c r="AP552" s="637">
        <v>20.7</v>
      </c>
      <c r="AQ552" s="637">
        <v>4</v>
      </c>
      <c r="AR552" s="637">
        <v>7.6</v>
      </c>
      <c r="AS552" s="637">
        <v>1012.8</v>
      </c>
      <c r="AT552" s="637">
        <v>62620</v>
      </c>
      <c r="AU552" s="637">
        <v>4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33.799999999999997</v>
      </c>
      <c r="BB552" s="637">
        <v>42</v>
      </c>
      <c r="BC552" s="636">
        <v>0.37708333333333333</v>
      </c>
    </row>
    <row r="553" spans="2:55">
      <c r="B553" s="2">
        <v>20.7</v>
      </c>
      <c r="C553" s="2">
        <v>58</v>
      </c>
      <c r="D553" s="2">
        <v>12.1</v>
      </c>
      <c r="E553" s="2">
        <v>20.7</v>
      </c>
      <c r="F553" s="2">
        <v>5.4</v>
      </c>
      <c r="G553" s="2">
        <v>6.5</v>
      </c>
      <c r="H553" s="2">
        <v>1012.7</v>
      </c>
      <c r="I553" s="2">
        <v>62890</v>
      </c>
      <c r="J553" s="2">
        <v>4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34</v>
      </c>
      <c r="Q553">
        <v>42.3</v>
      </c>
      <c r="R553" s="5"/>
      <c r="T553" s="13">
        <f t="shared" si="17"/>
        <v>42.3</v>
      </c>
      <c r="U553" s="13">
        <f t="shared" si="18"/>
        <v>18.599999999999998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20.7</v>
      </c>
      <c r="AN553" s="637">
        <v>58</v>
      </c>
      <c r="AO553" s="637">
        <v>12.1</v>
      </c>
      <c r="AP553" s="637">
        <v>20.7</v>
      </c>
      <c r="AQ553" s="637">
        <v>5.4</v>
      </c>
      <c r="AR553" s="637">
        <v>6.5</v>
      </c>
      <c r="AS553" s="637">
        <v>1012.7</v>
      </c>
      <c r="AT553" s="637">
        <v>62890</v>
      </c>
      <c r="AU553" s="637">
        <v>4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34</v>
      </c>
      <c r="BB553" s="637">
        <v>42.3</v>
      </c>
      <c r="BC553" s="636">
        <v>0.37777777777777777</v>
      </c>
    </row>
    <row r="554" spans="2:55">
      <c r="B554" s="2">
        <v>20.6</v>
      </c>
      <c r="C554" s="2">
        <v>58</v>
      </c>
      <c r="D554" s="2">
        <v>12.1</v>
      </c>
      <c r="E554" s="2">
        <v>20.6</v>
      </c>
      <c r="F554" s="2">
        <v>2.2000000000000002</v>
      </c>
      <c r="G554" s="2">
        <v>5.8</v>
      </c>
      <c r="H554" s="2">
        <v>1012.9</v>
      </c>
      <c r="I554" s="2">
        <v>63100</v>
      </c>
      <c r="J554" s="2">
        <v>4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34.200000000000003</v>
      </c>
      <c r="Q554">
        <v>42.5</v>
      </c>
      <c r="R554" s="5"/>
      <c r="T554" s="13">
        <f t="shared" si="17"/>
        <v>42.5</v>
      </c>
      <c r="U554" s="13">
        <f t="shared" si="18"/>
        <v>18.899999999999999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20.6</v>
      </c>
      <c r="AN554" s="637">
        <v>58</v>
      </c>
      <c r="AO554" s="637">
        <v>12.1</v>
      </c>
      <c r="AP554" s="637">
        <v>20.6</v>
      </c>
      <c r="AQ554" s="637">
        <v>2.2000000000000002</v>
      </c>
      <c r="AR554" s="637">
        <v>5.8</v>
      </c>
      <c r="AS554" s="637">
        <v>1012.9</v>
      </c>
      <c r="AT554" s="637">
        <v>63100</v>
      </c>
      <c r="AU554" s="637">
        <v>4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34.200000000000003</v>
      </c>
      <c r="BB554" s="637">
        <v>42.5</v>
      </c>
      <c r="BC554" s="636">
        <v>0.37847222222222221</v>
      </c>
    </row>
    <row r="555" spans="2:55">
      <c r="B555" s="2">
        <v>20.8</v>
      </c>
      <c r="C555" s="2">
        <v>58</v>
      </c>
      <c r="D555" s="2">
        <v>12.2</v>
      </c>
      <c r="E555" s="2">
        <v>20.8</v>
      </c>
      <c r="F555" s="2">
        <v>7.9</v>
      </c>
      <c r="G555" s="2">
        <v>11.2</v>
      </c>
      <c r="H555" s="2">
        <v>1012.7</v>
      </c>
      <c r="I555" s="2">
        <v>63300</v>
      </c>
      <c r="J555" s="2">
        <v>4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34.299999999999997</v>
      </c>
      <c r="Q555">
        <v>42.7</v>
      </c>
      <c r="R555" s="5"/>
      <c r="T555" s="13">
        <f t="shared" si="17"/>
        <v>42.7</v>
      </c>
      <c r="U555" s="13">
        <f t="shared" si="18"/>
        <v>18.900000000000002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20.8</v>
      </c>
      <c r="AN555" s="637">
        <v>58</v>
      </c>
      <c r="AO555" s="637">
        <v>12.2</v>
      </c>
      <c r="AP555" s="637">
        <v>20.8</v>
      </c>
      <c r="AQ555" s="637">
        <v>7.9</v>
      </c>
      <c r="AR555" s="637">
        <v>11.2</v>
      </c>
      <c r="AS555" s="637">
        <v>1012.7</v>
      </c>
      <c r="AT555" s="637">
        <v>63300</v>
      </c>
      <c r="AU555" s="637">
        <v>4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34.299999999999997</v>
      </c>
      <c r="BB555" s="637">
        <v>42.7</v>
      </c>
      <c r="BC555" s="636">
        <v>0.37916666666666665</v>
      </c>
    </row>
    <row r="556" spans="2:55">
      <c r="B556" s="2">
        <v>20.8</v>
      </c>
      <c r="C556" s="2">
        <v>58</v>
      </c>
      <c r="D556" s="2">
        <v>12.2</v>
      </c>
      <c r="E556" s="2">
        <v>20.8</v>
      </c>
      <c r="F556" s="2">
        <v>3.6</v>
      </c>
      <c r="G556" s="2">
        <v>9.6999999999999993</v>
      </c>
      <c r="H556" s="2">
        <v>1012.8</v>
      </c>
      <c r="I556" s="2">
        <v>63860</v>
      </c>
      <c r="J556" s="2">
        <v>4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34.6</v>
      </c>
      <c r="Q556">
        <v>42.9</v>
      </c>
      <c r="R556" s="5"/>
      <c r="T556" s="13">
        <f t="shared" si="17"/>
        <v>42.9</v>
      </c>
      <c r="U556" s="13">
        <f t="shared" si="18"/>
        <v>19.099999999999998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20.8</v>
      </c>
      <c r="AN556" s="637">
        <v>58</v>
      </c>
      <c r="AO556" s="637">
        <v>12.2</v>
      </c>
      <c r="AP556" s="637">
        <v>20.8</v>
      </c>
      <c r="AQ556" s="637">
        <v>3.6</v>
      </c>
      <c r="AR556" s="637">
        <v>9.6999999999999993</v>
      </c>
      <c r="AS556" s="637">
        <v>1012.8</v>
      </c>
      <c r="AT556" s="637">
        <v>63860</v>
      </c>
      <c r="AU556" s="637">
        <v>4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34.6</v>
      </c>
      <c r="BB556" s="637">
        <v>42.9</v>
      </c>
      <c r="BC556" s="636">
        <v>0.37986111111111109</v>
      </c>
    </row>
    <row r="557" spans="2:55">
      <c r="B557" s="2">
        <v>20.8</v>
      </c>
      <c r="C557" s="2">
        <v>58</v>
      </c>
      <c r="D557" s="2">
        <v>12.2</v>
      </c>
      <c r="E557" s="2">
        <v>20.8</v>
      </c>
      <c r="F557" s="2">
        <v>9</v>
      </c>
      <c r="G557" s="2">
        <v>9</v>
      </c>
      <c r="H557" s="2">
        <v>1013</v>
      </c>
      <c r="I557" s="2">
        <v>64050</v>
      </c>
      <c r="J557" s="2">
        <v>4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34.700000000000003</v>
      </c>
      <c r="Q557">
        <v>43</v>
      </c>
      <c r="R557" s="5"/>
      <c r="T557" s="13">
        <f t="shared" si="17"/>
        <v>43</v>
      </c>
      <c r="U557" s="13">
        <f t="shared" si="18"/>
        <v>19.2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20.8</v>
      </c>
      <c r="AN557" s="637">
        <v>58</v>
      </c>
      <c r="AO557" s="637">
        <v>12.2</v>
      </c>
      <c r="AP557" s="637">
        <v>20.8</v>
      </c>
      <c r="AQ557" s="637">
        <v>9</v>
      </c>
      <c r="AR557" s="637">
        <v>9</v>
      </c>
      <c r="AS557" s="637">
        <v>1013</v>
      </c>
      <c r="AT557" s="637">
        <v>64050</v>
      </c>
      <c r="AU557" s="637">
        <v>4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34.700000000000003</v>
      </c>
      <c r="BB557" s="637">
        <v>43</v>
      </c>
      <c r="BC557" s="636">
        <v>0.38055555555555554</v>
      </c>
    </row>
    <row r="558" spans="2:55">
      <c r="B558" s="2">
        <v>20.8</v>
      </c>
      <c r="C558" s="2">
        <v>58</v>
      </c>
      <c r="D558" s="2">
        <v>12.2</v>
      </c>
      <c r="E558" s="2">
        <v>20.8</v>
      </c>
      <c r="F558" s="2">
        <v>10.1</v>
      </c>
      <c r="G558" s="2">
        <v>11.5</v>
      </c>
      <c r="H558" s="2">
        <v>1012.8</v>
      </c>
      <c r="I558" s="2">
        <v>64340</v>
      </c>
      <c r="J558" s="2">
        <v>4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34.799999999999997</v>
      </c>
      <c r="Q558">
        <v>43.1</v>
      </c>
      <c r="R558" s="5"/>
      <c r="T558" s="13">
        <f t="shared" si="17"/>
        <v>43.1</v>
      </c>
      <c r="U558" s="13">
        <f t="shared" si="18"/>
        <v>19.3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20.8</v>
      </c>
      <c r="AN558" s="637">
        <v>58</v>
      </c>
      <c r="AO558" s="637">
        <v>12.2</v>
      </c>
      <c r="AP558" s="637">
        <v>20.8</v>
      </c>
      <c r="AQ558" s="637">
        <v>10.1</v>
      </c>
      <c r="AR558" s="637">
        <v>11.5</v>
      </c>
      <c r="AS558" s="637">
        <v>1012.8</v>
      </c>
      <c r="AT558" s="637">
        <v>64340</v>
      </c>
      <c r="AU558" s="637">
        <v>4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34.799999999999997</v>
      </c>
      <c r="BB558" s="637">
        <v>43.1</v>
      </c>
      <c r="BC558" s="636">
        <v>0.38124999999999998</v>
      </c>
    </row>
    <row r="559" spans="2:55">
      <c r="B559" s="2">
        <v>20.8</v>
      </c>
      <c r="C559" s="2">
        <v>57</v>
      </c>
      <c r="D559" s="2">
        <v>12</v>
      </c>
      <c r="E559" s="2">
        <v>20.8</v>
      </c>
      <c r="F559" s="2">
        <v>9.4</v>
      </c>
      <c r="G559" s="2">
        <v>10.8</v>
      </c>
      <c r="H559" s="2">
        <v>1013</v>
      </c>
      <c r="I559" s="2">
        <v>64630</v>
      </c>
      <c r="J559" s="2">
        <v>4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34.9</v>
      </c>
      <c r="Q559">
        <v>43.2</v>
      </c>
      <c r="R559" s="5"/>
      <c r="T559" s="13">
        <f t="shared" si="17"/>
        <v>43.2</v>
      </c>
      <c r="U559" s="13">
        <f t="shared" si="18"/>
        <v>19.400000000000002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20.8</v>
      </c>
      <c r="AN559" s="637">
        <v>57</v>
      </c>
      <c r="AO559" s="637">
        <v>12</v>
      </c>
      <c r="AP559" s="637">
        <v>20.8</v>
      </c>
      <c r="AQ559" s="637">
        <v>9.4</v>
      </c>
      <c r="AR559" s="637">
        <v>10.8</v>
      </c>
      <c r="AS559" s="637">
        <v>1013</v>
      </c>
      <c r="AT559" s="637">
        <v>64630</v>
      </c>
      <c r="AU559" s="637">
        <v>4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34.9</v>
      </c>
      <c r="BB559" s="637">
        <v>43.2</v>
      </c>
      <c r="BC559" s="636">
        <v>0.38194444444444442</v>
      </c>
    </row>
    <row r="560" spans="2:55">
      <c r="B560" s="2">
        <v>20.7</v>
      </c>
      <c r="C560" s="2">
        <v>58</v>
      </c>
      <c r="D560" s="2">
        <v>12.1</v>
      </c>
      <c r="E560" s="2">
        <v>20.7</v>
      </c>
      <c r="F560" s="2">
        <v>7.6</v>
      </c>
      <c r="G560" s="2">
        <v>9.4</v>
      </c>
      <c r="H560" s="2">
        <v>1012.8</v>
      </c>
      <c r="I560" s="2">
        <v>64850</v>
      </c>
      <c r="J560" s="2">
        <v>4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34.9</v>
      </c>
      <c r="Q560">
        <v>43.2</v>
      </c>
      <c r="R560" s="5"/>
      <c r="T560" s="13">
        <f t="shared" si="17"/>
        <v>43.2</v>
      </c>
      <c r="U560" s="13">
        <f t="shared" si="18"/>
        <v>19.500000000000004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20.7</v>
      </c>
      <c r="AN560" s="637">
        <v>58</v>
      </c>
      <c r="AO560" s="637">
        <v>12.1</v>
      </c>
      <c r="AP560" s="637">
        <v>20.7</v>
      </c>
      <c r="AQ560" s="637">
        <v>7.6</v>
      </c>
      <c r="AR560" s="637">
        <v>9.4</v>
      </c>
      <c r="AS560" s="637">
        <v>1012.8</v>
      </c>
      <c r="AT560" s="637">
        <v>64850</v>
      </c>
      <c r="AU560" s="637">
        <v>4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34.9</v>
      </c>
      <c r="BB560" s="637">
        <v>43.2</v>
      </c>
      <c r="BC560" s="636">
        <v>0.38263888888888886</v>
      </c>
    </row>
    <row r="561" spans="2:55">
      <c r="B561" s="2">
        <v>20.5</v>
      </c>
      <c r="C561" s="2">
        <v>58</v>
      </c>
      <c r="D561" s="2">
        <v>12</v>
      </c>
      <c r="E561" s="2">
        <v>20.5</v>
      </c>
      <c r="F561" s="2">
        <v>4.3</v>
      </c>
      <c r="G561" s="2">
        <v>9.4</v>
      </c>
      <c r="H561" s="2">
        <v>1012.9</v>
      </c>
      <c r="I561" s="2">
        <v>65070</v>
      </c>
      <c r="J561" s="2">
        <v>4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34.799999999999997</v>
      </c>
      <c r="Q561">
        <v>43.3</v>
      </c>
      <c r="R561" s="5"/>
      <c r="T561" s="13">
        <f t="shared" si="17"/>
        <v>43.3</v>
      </c>
      <c r="U561" s="13">
        <f t="shared" si="18"/>
        <v>19.799999999999997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20.5</v>
      </c>
      <c r="AN561" s="637">
        <v>58</v>
      </c>
      <c r="AO561" s="637">
        <v>12</v>
      </c>
      <c r="AP561" s="637">
        <v>20.5</v>
      </c>
      <c r="AQ561" s="637">
        <v>4.3</v>
      </c>
      <c r="AR561" s="637">
        <v>9.4</v>
      </c>
      <c r="AS561" s="637">
        <v>1012.9</v>
      </c>
      <c r="AT561" s="637">
        <v>65070</v>
      </c>
      <c r="AU561" s="637">
        <v>4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34.799999999999997</v>
      </c>
      <c r="BB561" s="637">
        <v>43.3</v>
      </c>
      <c r="BC561" s="636">
        <v>0.38333333333333336</v>
      </c>
    </row>
    <row r="562" spans="2:55">
      <c r="B562" s="2">
        <v>20.6</v>
      </c>
      <c r="C562" s="2">
        <v>58</v>
      </c>
      <c r="D562" s="2">
        <v>12.1</v>
      </c>
      <c r="E562" s="2">
        <v>20.6</v>
      </c>
      <c r="F562" s="2">
        <v>5.8</v>
      </c>
      <c r="G562" s="2">
        <v>10.4</v>
      </c>
      <c r="H562" s="2">
        <v>1012.9</v>
      </c>
      <c r="I562" s="2">
        <v>65540</v>
      </c>
      <c r="J562" s="2">
        <v>4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34.799999999999997</v>
      </c>
      <c r="Q562">
        <v>43.3</v>
      </c>
      <c r="R562" s="5"/>
      <c r="T562" s="13">
        <f t="shared" si="17"/>
        <v>43.3</v>
      </c>
      <c r="U562" s="13">
        <f t="shared" si="18"/>
        <v>19.699999999999996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20.6</v>
      </c>
      <c r="AN562" s="637">
        <v>58</v>
      </c>
      <c r="AO562" s="637">
        <v>12.1</v>
      </c>
      <c r="AP562" s="637">
        <v>20.6</v>
      </c>
      <c r="AQ562" s="637">
        <v>5.8</v>
      </c>
      <c r="AR562" s="637">
        <v>10.4</v>
      </c>
      <c r="AS562" s="637">
        <v>1012.9</v>
      </c>
      <c r="AT562" s="637">
        <v>65540</v>
      </c>
      <c r="AU562" s="637">
        <v>4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34.799999999999997</v>
      </c>
      <c r="BB562" s="637">
        <v>43.3</v>
      </c>
      <c r="BC562" s="636">
        <v>0.3840277777777778</v>
      </c>
    </row>
    <row r="563" spans="2:55">
      <c r="B563" s="2">
        <v>20.7</v>
      </c>
      <c r="C563" s="2">
        <v>58</v>
      </c>
      <c r="D563" s="2">
        <v>12.1</v>
      </c>
      <c r="E563" s="2">
        <v>20.7</v>
      </c>
      <c r="F563" s="2">
        <v>0</v>
      </c>
      <c r="G563" s="2">
        <v>6.5</v>
      </c>
      <c r="H563" s="2">
        <v>1012.9</v>
      </c>
      <c r="I563" s="2">
        <v>65950</v>
      </c>
      <c r="J563" s="2">
        <v>4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34.9</v>
      </c>
      <c r="Q563">
        <v>43.3</v>
      </c>
      <c r="R563" s="5"/>
      <c r="T563" s="13">
        <f t="shared" si="17"/>
        <v>43.3</v>
      </c>
      <c r="U563" s="13">
        <f t="shared" si="18"/>
        <v>19.599999999999998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20.7</v>
      </c>
      <c r="AN563" s="637">
        <v>58</v>
      </c>
      <c r="AO563" s="637">
        <v>12.1</v>
      </c>
      <c r="AP563" s="637">
        <v>20.7</v>
      </c>
      <c r="AQ563" s="637">
        <v>0</v>
      </c>
      <c r="AR563" s="637">
        <v>6.5</v>
      </c>
      <c r="AS563" s="637">
        <v>1012.9</v>
      </c>
      <c r="AT563" s="637">
        <v>65950</v>
      </c>
      <c r="AU563" s="637">
        <v>4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34.9</v>
      </c>
      <c r="BB563" s="637">
        <v>43.3</v>
      </c>
      <c r="BC563" s="636">
        <v>0.38472222222222224</v>
      </c>
    </row>
    <row r="564" spans="2:55">
      <c r="B564" s="2">
        <v>20.9</v>
      </c>
      <c r="C564" s="2">
        <v>58</v>
      </c>
      <c r="D564" s="2">
        <v>12.3</v>
      </c>
      <c r="E564" s="2">
        <v>20.9</v>
      </c>
      <c r="F564" s="2">
        <v>4.3</v>
      </c>
      <c r="G564" s="2">
        <v>7.6</v>
      </c>
      <c r="H564" s="2">
        <v>1012.9</v>
      </c>
      <c r="I564" s="2">
        <v>66310</v>
      </c>
      <c r="J564" s="2">
        <v>4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34.9</v>
      </c>
      <c r="Q564">
        <v>43.4</v>
      </c>
      <c r="R564" s="5"/>
      <c r="T564" s="13">
        <f t="shared" si="17"/>
        <v>43.4</v>
      </c>
      <c r="U564" s="13">
        <f t="shared" si="18"/>
        <v>19.5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20.9</v>
      </c>
      <c r="AN564" s="637">
        <v>58</v>
      </c>
      <c r="AO564" s="637">
        <v>12.3</v>
      </c>
      <c r="AP564" s="637">
        <v>20.9</v>
      </c>
      <c r="AQ564" s="637">
        <v>4.3</v>
      </c>
      <c r="AR564" s="637">
        <v>7.6</v>
      </c>
      <c r="AS564" s="637">
        <v>1012.9</v>
      </c>
      <c r="AT564" s="637">
        <v>66310</v>
      </c>
      <c r="AU564" s="637">
        <v>4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34.9</v>
      </c>
      <c r="BB564" s="637">
        <v>43.4</v>
      </c>
      <c r="BC564" s="636">
        <v>0.38541666666666669</v>
      </c>
    </row>
    <row r="565" spans="2:55">
      <c r="B565" s="2">
        <v>21</v>
      </c>
      <c r="C565" s="2">
        <v>58</v>
      </c>
      <c r="D565" s="2">
        <v>12.4</v>
      </c>
      <c r="E565" s="2">
        <v>21</v>
      </c>
      <c r="F565" s="2">
        <v>6.1</v>
      </c>
      <c r="G565" s="2">
        <v>10.8</v>
      </c>
      <c r="H565" s="2">
        <v>1012.8</v>
      </c>
      <c r="I565" s="2">
        <v>66670</v>
      </c>
      <c r="J565" s="2">
        <v>4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35</v>
      </c>
      <c r="Q565">
        <v>43.5</v>
      </c>
      <c r="R565" s="5"/>
      <c r="T565" s="13">
        <f t="shared" si="17"/>
        <v>43.5</v>
      </c>
      <c r="U565" s="13">
        <f t="shared" si="18"/>
        <v>19.5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21</v>
      </c>
      <c r="AN565" s="637">
        <v>58</v>
      </c>
      <c r="AO565" s="637">
        <v>12.4</v>
      </c>
      <c r="AP565" s="637">
        <v>21</v>
      </c>
      <c r="AQ565" s="637">
        <v>6.1</v>
      </c>
      <c r="AR565" s="637">
        <v>10.8</v>
      </c>
      <c r="AS565" s="637">
        <v>1012.8</v>
      </c>
      <c r="AT565" s="637">
        <v>66670</v>
      </c>
      <c r="AU565" s="637">
        <v>4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35</v>
      </c>
      <c r="BB565" s="637">
        <v>43.5</v>
      </c>
      <c r="BC565" s="636">
        <v>0.38611111111111113</v>
      </c>
    </row>
    <row r="566" spans="2:55">
      <c r="B566" s="2">
        <v>21.1</v>
      </c>
      <c r="C566" s="2">
        <v>59</v>
      </c>
      <c r="D566" s="2">
        <v>12.8</v>
      </c>
      <c r="E566" s="2">
        <v>21.1</v>
      </c>
      <c r="F566" s="2">
        <v>6.8</v>
      </c>
      <c r="G566" s="2">
        <v>6.8</v>
      </c>
      <c r="H566" s="2">
        <v>1012.9</v>
      </c>
      <c r="I566" s="2">
        <v>66960</v>
      </c>
      <c r="J566" s="2">
        <v>4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35.200000000000003</v>
      </c>
      <c r="Q566">
        <v>43.6</v>
      </c>
      <c r="R566" s="5"/>
      <c r="T566" s="13">
        <f t="shared" si="17"/>
        <v>43.6</v>
      </c>
      <c r="U566" s="13">
        <f t="shared" si="18"/>
        <v>19.5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21.1</v>
      </c>
      <c r="AN566" s="637">
        <v>59</v>
      </c>
      <c r="AO566" s="637">
        <v>12.8</v>
      </c>
      <c r="AP566" s="637">
        <v>21.1</v>
      </c>
      <c r="AQ566" s="637">
        <v>6.8</v>
      </c>
      <c r="AR566" s="637">
        <v>6.8</v>
      </c>
      <c r="AS566" s="637">
        <v>1012.9</v>
      </c>
      <c r="AT566" s="637">
        <v>66960</v>
      </c>
      <c r="AU566" s="637">
        <v>4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35.200000000000003</v>
      </c>
      <c r="BB566" s="637">
        <v>43.6</v>
      </c>
      <c r="BC566" s="636">
        <v>0.38680555555555557</v>
      </c>
    </row>
    <row r="567" spans="2:55">
      <c r="B567" s="2">
        <v>20.9</v>
      </c>
      <c r="C567" s="2">
        <v>59</v>
      </c>
      <c r="D567" s="2">
        <v>12.6</v>
      </c>
      <c r="E567" s="2">
        <v>20.9</v>
      </c>
      <c r="F567" s="2">
        <v>3.2</v>
      </c>
      <c r="G567" s="2">
        <v>7.2</v>
      </c>
      <c r="H567" s="2">
        <v>1012.9</v>
      </c>
      <c r="I567" s="2">
        <v>67120</v>
      </c>
      <c r="J567" s="2">
        <v>4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35.4</v>
      </c>
      <c r="Q567">
        <v>43.7</v>
      </c>
      <c r="R567" s="5"/>
      <c r="T567" s="13">
        <f t="shared" si="17"/>
        <v>43.7</v>
      </c>
      <c r="U567" s="13">
        <f t="shared" si="18"/>
        <v>19.800000000000004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20.9</v>
      </c>
      <c r="AN567" s="637">
        <v>59</v>
      </c>
      <c r="AO567" s="637">
        <v>12.6</v>
      </c>
      <c r="AP567" s="637">
        <v>20.9</v>
      </c>
      <c r="AQ567" s="637">
        <v>3.2</v>
      </c>
      <c r="AR567" s="637">
        <v>7.2</v>
      </c>
      <c r="AS567" s="637">
        <v>1012.9</v>
      </c>
      <c r="AT567" s="637">
        <v>67120</v>
      </c>
      <c r="AU567" s="637">
        <v>4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35.4</v>
      </c>
      <c r="BB567" s="637">
        <v>43.7</v>
      </c>
      <c r="BC567" s="636">
        <v>0.38750000000000001</v>
      </c>
    </row>
    <row r="568" spans="2:55">
      <c r="B568" s="2">
        <v>20.8</v>
      </c>
      <c r="C568" s="2">
        <v>60</v>
      </c>
      <c r="D568" s="2">
        <v>12.8</v>
      </c>
      <c r="E568" s="2">
        <v>20.8</v>
      </c>
      <c r="F568" s="2">
        <v>0</v>
      </c>
      <c r="G568" s="2">
        <v>7.2</v>
      </c>
      <c r="H568" s="2">
        <v>1013.2</v>
      </c>
      <c r="I568" s="2">
        <v>67740</v>
      </c>
      <c r="J568" s="2">
        <v>4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35.5</v>
      </c>
      <c r="Q568">
        <v>43.6</v>
      </c>
      <c r="R568" s="5"/>
      <c r="T568" s="13">
        <f t="shared" si="17"/>
        <v>43.6</v>
      </c>
      <c r="U568" s="13">
        <f t="shared" si="18"/>
        <v>19.8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20.8</v>
      </c>
      <c r="AN568" s="637">
        <v>60</v>
      </c>
      <c r="AO568" s="637">
        <v>12.8</v>
      </c>
      <c r="AP568" s="637">
        <v>20.8</v>
      </c>
      <c r="AQ568" s="637">
        <v>0</v>
      </c>
      <c r="AR568" s="637">
        <v>7.2</v>
      </c>
      <c r="AS568" s="637">
        <v>1013.2</v>
      </c>
      <c r="AT568" s="637">
        <v>67740</v>
      </c>
      <c r="AU568" s="637">
        <v>4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35.5</v>
      </c>
      <c r="BB568" s="637">
        <v>43.6</v>
      </c>
      <c r="BC568" s="636">
        <v>0.38819444444444445</v>
      </c>
    </row>
    <row r="569" spans="2:55">
      <c r="B569" s="2">
        <v>20.9</v>
      </c>
      <c r="C569" s="2">
        <v>59</v>
      </c>
      <c r="D569" s="2">
        <v>12.6</v>
      </c>
      <c r="E569" s="2">
        <v>20.9</v>
      </c>
      <c r="F569" s="2">
        <v>11.5</v>
      </c>
      <c r="G569" s="2">
        <v>14</v>
      </c>
      <c r="H569" s="2">
        <v>1013.1</v>
      </c>
      <c r="I569" s="2">
        <v>68100</v>
      </c>
      <c r="J569" s="2">
        <v>4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35.6</v>
      </c>
      <c r="Q569">
        <v>43.5</v>
      </c>
      <c r="R569" s="5"/>
      <c r="T569" s="13">
        <f t="shared" si="17"/>
        <v>43.5</v>
      </c>
      <c r="U569" s="13">
        <f t="shared" si="18"/>
        <v>19.600000000000001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59</v>
      </c>
      <c r="AO569" s="637">
        <v>12.6</v>
      </c>
      <c r="AP569" s="637">
        <v>20.9</v>
      </c>
      <c r="AQ569" s="637">
        <v>11.5</v>
      </c>
      <c r="AR569" s="637">
        <v>14</v>
      </c>
      <c r="AS569" s="637">
        <v>1013.1</v>
      </c>
      <c r="AT569" s="637">
        <v>68100</v>
      </c>
      <c r="AU569" s="637">
        <v>4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35.6</v>
      </c>
      <c r="BB569" s="637">
        <v>43.5</v>
      </c>
      <c r="BC569" s="636">
        <v>0.3888888888888889</v>
      </c>
    </row>
    <row r="570" spans="2:55">
      <c r="B570" s="2">
        <v>20.7</v>
      </c>
      <c r="C570" s="2">
        <v>61</v>
      </c>
      <c r="D570" s="2">
        <v>12.9</v>
      </c>
      <c r="E570" s="2">
        <v>20.7</v>
      </c>
      <c r="F570" s="2">
        <v>10.4</v>
      </c>
      <c r="G570" s="2">
        <v>10.8</v>
      </c>
      <c r="H570" s="2">
        <v>1013</v>
      </c>
      <c r="I570" s="2">
        <v>68370</v>
      </c>
      <c r="J570" s="2">
        <v>5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35.6</v>
      </c>
      <c r="Q570">
        <v>43.3</v>
      </c>
      <c r="R570" s="5"/>
      <c r="T570" s="13">
        <f t="shared" si="17"/>
        <v>43.3</v>
      </c>
      <c r="U570" s="13">
        <f t="shared" si="18"/>
        <v>19.599999999999998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20.7</v>
      </c>
      <c r="AN570" s="637">
        <v>61</v>
      </c>
      <c r="AO570" s="637">
        <v>12.9</v>
      </c>
      <c r="AP570" s="637">
        <v>20.7</v>
      </c>
      <c r="AQ570" s="637">
        <v>10.4</v>
      </c>
      <c r="AR570" s="637">
        <v>10.8</v>
      </c>
      <c r="AS570" s="637">
        <v>1013</v>
      </c>
      <c r="AT570" s="637">
        <v>68370</v>
      </c>
      <c r="AU570" s="637">
        <v>5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35.6</v>
      </c>
      <c r="BB570" s="637">
        <v>43.3</v>
      </c>
      <c r="BC570" s="636">
        <v>0.38958333333333334</v>
      </c>
    </row>
    <row r="571" spans="2:55">
      <c r="B571" s="2">
        <v>20.8</v>
      </c>
      <c r="C571" s="2">
        <v>60</v>
      </c>
      <c r="D571" s="2">
        <v>12.8</v>
      </c>
      <c r="E571" s="2">
        <v>20.8</v>
      </c>
      <c r="F571" s="2">
        <v>6.5</v>
      </c>
      <c r="G571" s="2">
        <v>6.5</v>
      </c>
      <c r="H571" s="2">
        <v>1012.9</v>
      </c>
      <c r="I571" s="2">
        <v>68350</v>
      </c>
      <c r="J571" s="2">
        <v>5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35.700000000000003</v>
      </c>
      <c r="Q571">
        <v>43.1</v>
      </c>
      <c r="R571" s="5"/>
      <c r="T571" s="13">
        <f t="shared" si="17"/>
        <v>43.1</v>
      </c>
      <c r="U571" s="13">
        <f t="shared" si="18"/>
        <v>19.3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20.8</v>
      </c>
      <c r="AN571" s="637">
        <v>60</v>
      </c>
      <c r="AO571" s="637">
        <v>12.8</v>
      </c>
      <c r="AP571" s="637">
        <v>20.8</v>
      </c>
      <c r="AQ571" s="637">
        <v>6.5</v>
      </c>
      <c r="AR571" s="637">
        <v>6.5</v>
      </c>
      <c r="AS571" s="637">
        <v>1012.9</v>
      </c>
      <c r="AT571" s="637">
        <v>68350</v>
      </c>
      <c r="AU571" s="637">
        <v>5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35.700000000000003</v>
      </c>
      <c r="BB571" s="637">
        <v>43.1</v>
      </c>
      <c r="BC571" s="636">
        <v>0.39027777777777778</v>
      </c>
    </row>
    <row r="572" spans="2:55">
      <c r="B572" s="2">
        <v>20.9</v>
      </c>
      <c r="C572" s="2">
        <v>60</v>
      </c>
      <c r="D572" s="2">
        <v>12.9</v>
      </c>
      <c r="E572" s="2">
        <v>20.9</v>
      </c>
      <c r="F572" s="2">
        <v>6.5</v>
      </c>
      <c r="G572" s="2">
        <v>9.4</v>
      </c>
      <c r="H572" s="2">
        <v>1013.2</v>
      </c>
      <c r="I572" s="2">
        <v>68270</v>
      </c>
      <c r="J572" s="2">
        <v>5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35.6</v>
      </c>
      <c r="Q572">
        <v>43</v>
      </c>
      <c r="R572" s="5"/>
      <c r="T572" s="13">
        <f t="shared" si="17"/>
        <v>43</v>
      </c>
      <c r="U572" s="13">
        <f t="shared" si="18"/>
        <v>19.100000000000001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20.9</v>
      </c>
      <c r="AN572" s="637">
        <v>60</v>
      </c>
      <c r="AO572" s="637">
        <v>12.9</v>
      </c>
      <c r="AP572" s="637">
        <v>20.9</v>
      </c>
      <c r="AQ572" s="637">
        <v>6.5</v>
      </c>
      <c r="AR572" s="637">
        <v>9.4</v>
      </c>
      <c r="AS572" s="637">
        <v>1013.2</v>
      </c>
      <c r="AT572" s="637">
        <v>68270</v>
      </c>
      <c r="AU572" s="637">
        <v>5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35.6</v>
      </c>
      <c r="BB572" s="637">
        <v>43</v>
      </c>
      <c r="BC572" s="636">
        <v>0.39097222222222222</v>
      </c>
    </row>
    <row r="573" spans="2:55">
      <c r="B573" s="2">
        <v>21.1</v>
      </c>
      <c r="C573" s="2">
        <v>59</v>
      </c>
      <c r="D573" s="2">
        <v>12.8</v>
      </c>
      <c r="E573" s="2">
        <v>21.1</v>
      </c>
      <c r="F573" s="2">
        <v>0</v>
      </c>
      <c r="G573" s="2">
        <v>2.5</v>
      </c>
      <c r="H573" s="2">
        <v>1013</v>
      </c>
      <c r="I573" s="2">
        <v>68850</v>
      </c>
      <c r="J573" s="2">
        <v>5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35.6</v>
      </c>
      <c r="Q573">
        <v>42.9</v>
      </c>
      <c r="R573" s="5"/>
      <c r="T573" s="13">
        <f t="shared" si="17"/>
        <v>42.9</v>
      </c>
      <c r="U573" s="13">
        <f t="shared" si="18"/>
        <v>18.799999999999997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21.1</v>
      </c>
      <c r="AN573" s="637">
        <v>59</v>
      </c>
      <c r="AO573" s="637">
        <v>12.8</v>
      </c>
      <c r="AP573" s="637">
        <v>21.1</v>
      </c>
      <c r="AQ573" s="637">
        <v>0</v>
      </c>
      <c r="AR573" s="637">
        <v>2.5</v>
      </c>
      <c r="AS573" s="637">
        <v>1013</v>
      </c>
      <c r="AT573" s="637">
        <v>68850</v>
      </c>
      <c r="AU573" s="637">
        <v>5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35.6</v>
      </c>
      <c r="BB573" s="637">
        <v>42.9</v>
      </c>
      <c r="BC573" s="636">
        <v>0.39166666666666666</v>
      </c>
    </row>
    <row r="574" spans="2:55">
      <c r="B574" s="2">
        <v>21.3</v>
      </c>
      <c r="C574" s="2">
        <v>59</v>
      </c>
      <c r="D574" s="2">
        <v>13</v>
      </c>
      <c r="E574" s="2">
        <v>21.3</v>
      </c>
      <c r="F574" s="2">
        <v>5</v>
      </c>
      <c r="G574" s="2">
        <v>9.4</v>
      </c>
      <c r="H574" s="2">
        <v>1013</v>
      </c>
      <c r="I574" s="2">
        <v>69390</v>
      </c>
      <c r="J574" s="2">
        <v>5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35.700000000000003</v>
      </c>
      <c r="Q574">
        <v>42.8</v>
      </c>
      <c r="R574" s="5"/>
      <c r="T574" s="13">
        <f t="shared" si="17"/>
        <v>42.8</v>
      </c>
      <c r="U574" s="13">
        <f t="shared" si="18"/>
        <v>18.499999999999996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21.3</v>
      </c>
      <c r="AN574" s="637">
        <v>59</v>
      </c>
      <c r="AO574" s="637">
        <v>13</v>
      </c>
      <c r="AP574" s="637">
        <v>21.3</v>
      </c>
      <c r="AQ574" s="637">
        <v>5</v>
      </c>
      <c r="AR574" s="637">
        <v>9.4</v>
      </c>
      <c r="AS574" s="637">
        <v>1013</v>
      </c>
      <c r="AT574" s="637">
        <v>69390</v>
      </c>
      <c r="AU574" s="637">
        <v>5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35.700000000000003</v>
      </c>
      <c r="BB574" s="637">
        <v>42.8</v>
      </c>
      <c r="BC574" s="636">
        <v>0.3923611111111111</v>
      </c>
    </row>
    <row r="575" spans="2:55">
      <c r="B575" s="2">
        <v>21</v>
      </c>
      <c r="C575" s="2">
        <v>60</v>
      </c>
      <c r="D575" s="2">
        <v>13</v>
      </c>
      <c r="E575" s="2">
        <v>21</v>
      </c>
      <c r="F575" s="2">
        <v>3.2</v>
      </c>
      <c r="G575" s="2">
        <v>10.1</v>
      </c>
      <c r="H575" s="2">
        <v>1013</v>
      </c>
      <c r="I575" s="2">
        <v>69540</v>
      </c>
      <c r="J575" s="2">
        <v>5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35.799999999999997</v>
      </c>
      <c r="Q575">
        <v>42.8</v>
      </c>
      <c r="R575" s="5"/>
      <c r="T575" s="13">
        <f t="shared" si="17"/>
        <v>42.8</v>
      </c>
      <c r="U575" s="13">
        <f t="shared" si="18"/>
        <v>18.799999999999997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</v>
      </c>
      <c r="AN575" s="637">
        <v>60</v>
      </c>
      <c r="AO575" s="637">
        <v>13</v>
      </c>
      <c r="AP575" s="637">
        <v>21</v>
      </c>
      <c r="AQ575" s="637">
        <v>3.2</v>
      </c>
      <c r="AR575" s="637">
        <v>10.1</v>
      </c>
      <c r="AS575" s="637">
        <v>1013</v>
      </c>
      <c r="AT575" s="637">
        <v>69540</v>
      </c>
      <c r="AU575" s="637">
        <v>5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35.799999999999997</v>
      </c>
      <c r="BB575" s="637">
        <v>42.8</v>
      </c>
      <c r="BC575" s="636">
        <v>0.39305555555555555</v>
      </c>
    </row>
    <row r="576" spans="2:55">
      <c r="B576" s="2">
        <v>21</v>
      </c>
      <c r="C576" s="2">
        <v>60</v>
      </c>
      <c r="D576" s="2">
        <v>13</v>
      </c>
      <c r="E576" s="2">
        <v>21</v>
      </c>
      <c r="F576" s="2">
        <v>9.4</v>
      </c>
      <c r="G576" s="2">
        <v>12.2</v>
      </c>
      <c r="H576" s="2">
        <v>1013.2</v>
      </c>
      <c r="I576" s="2">
        <v>69790</v>
      </c>
      <c r="J576" s="2">
        <v>5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36</v>
      </c>
      <c r="Q576">
        <v>42.8</v>
      </c>
      <c r="R576" s="5"/>
      <c r="T576" s="13">
        <f t="shared" si="17"/>
        <v>42.8</v>
      </c>
      <c r="U576" s="13">
        <f t="shared" si="18"/>
        <v>18.799999999999997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60</v>
      </c>
      <c r="AO576" s="637">
        <v>13</v>
      </c>
      <c r="AP576" s="637">
        <v>21</v>
      </c>
      <c r="AQ576" s="637">
        <v>9.4</v>
      </c>
      <c r="AR576" s="637">
        <v>12.2</v>
      </c>
      <c r="AS576" s="637">
        <v>1013.2</v>
      </c>
      <c r="AT576" s="637">
        <v>69790</v>
      </c>
      <c r="AU576" s="637">
        <v>5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36</v>
      </c>
      <c r="BB576" s="637">
        <v>42.8</v>
      </c>
      <c r="BC576" s="636">
        <v>0.39374999999999999</v>
      </c>
    </row>
    <row r="577" spans="2:55">
      <c r="B577" s="2">
        <v>21</v>
      </c>
      <c r="C577" s="2">
        <v>60</v>
      </c>
      <c r="D577" s="2">
        <v>13</v>
      </c>
      <c r="E577" s="2">
        <v>21</v>
      </c>
      <c r="F577" s="2">
        <v>0</v>
      </c>
      <c r="G577" s="2">
        <v>3.6</v>
      </c>
      <c r="H577" s="2">
        <v>1013</v>
      </c>
      <c r="I577" s="2">
        <v>70170</v>
      </c>
      <c r="J577" s="2">
        <v>5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36</v>
      </c>
      <c r="Q577">
        <v>42.8</v>
      </c>
      <c r="R577" s="5"/>
      <c r="T577" s="13">
        <f t="shared" si="17"/>
        <v>42.8</v>
      </c>
      <c r="U577" s="13">
        <f t="shared" si="18"/>
        <v>18.799999999999997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60</v>
      </c>
      <c r="AO577" s="637">
        <v>13</v>
      </c>
      <c r="AP577" s="637">
        <v>21</v>
      </c>
      <c r="AQ577" s="637">
        <v>0</v>
      </c>
      <c r="AR577" s="637">
        <v>3.6</v>
      </c>
      <c r="AS577" s="637">
        <v>1013</v>
      </c>
      <c r="AT577" s="637">
        <v>70170</v>
      </c>
      <c r="AU577" s="637">
        <v>5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36</v>
      </c>
      <c r="BB577" s="637">
        <v>42.8</v>
      </c>
      <c r="BC577" s="636">
        <v>0.39444444444444443</v>
      </c>
    </row>
    <row r="578" spans="2:55">
      <c r="B578" s="2">
        <v>21.3</v>
      </c>
      <c r="C578" s="2">
        <v>59</v>
      </c>
      <c r="D578" s="2">
        <v>13</v>
      </c>
      <c r="E578" s="2">
        <v>21.3</v>
      </c>
      <c r="F578" s="2">
        <v>5.4</v>
      </c>
      <c r="G578" s="2">
        <v>7.2</v>
      </c>
      <c r="H578" s="2">
        <v>1013.1</v>
      </c>
      <c r="I578" s="2">
        <v>70520</v>
      </c>
      <c r="J578" s="2">
        <v>5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36</v>
      </c>
      <c r="Q578">
        <v>42.7</v>
      </c>
      <c r="R578" s="5"/>
      <c r="T578" s="13">
        <f t="shared" si="17"/>
        <v>42.7</v>
      </c>
      <c r="U578" s="13">
        <f t="shared" si="18"/>
        <v>18.400000000000002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21.3</v>
      </c>
      <c r="AN578" s="637">
        <v>59</v>
      </c>
      <c r="AO578" s="637">
        <v>13</v>
      </c>
      <c r="AP578" s="637">
        <v>21.3</v>
      </c>
      <c r="AQ578" s="637">
        <v>5.4</v>
      </c>
      <c r="AR578" s="637">
        <v>7.2</v>
      </c>
      <c r="AS578" s="637">
        <v>1013.1</v>
      </c>
      <c r="AT578" s="637">
        <v>70520</v>
      </c>
      <c r="AU578" s="637">
        <v>5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36</v>
      </c>
      <c r="BB578" s="637">
        <v>42.7</v>
      </c>
      <c r="BC578" s="636">
        <v>0.39513888888888887</v>
      </c>
    </row>
    <row r="579" spans="2:55">
      <c r="B579" s="2">
        <v>21.3</v>
      </c>
      <c r="C579" s="2">
        <v>59</v>
      </c>
      <c r="D579" s="2">
        <v>13</v>
      </c>
      <c r="E579" s="2">
        <v>21.3</v>
      </c>
      <c r="F579" s="2">
        <v>6.5</v>
      </c>
      <c r="G579" s="2">
        <v>8.3000000000000007</v>
      </c>
      <c r="H579" s="2">
        <v>1013</v>
      </c>
      <c r="I579" s="2">
        <v>70760</v>
      </c>
      <c r="J579" s="2">
        <v>5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36.1</v>
      </c>
      <c r="Q579">
        <v>42.7</v>
      </c>
      <c r="R579" s="5"/>
      <c r="T579" s="13">
        <f t="shared" si="17"/>
        <v>42.7</v>
      </c>
      <c r="U579" s="13">
        <f t="shared" si="18"/>
        <v>18.400000000000002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21.3</v>
      </c>
      <c r="AN579" s="637">
        <v>59</v>
      </c>
      <c r="AO579" s="637">
        <v>13</v>
      </c>
      <c r="AP579" s="637">
        <v>21.3</v>
      </c>
      <c r="AQ579" s="637">
        <v>6.5</v>
      </c>
      <c r="AR579" s="637">
        <v>8.3000000000000007</v>
      </c>
      <c r="AS579" s="637">
        <v>1013</v>
      </c>
      <c r="AT579" s="637">
        <v>70760</v>
      </c>
      <c r="AU579" s="637">
        <v>5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36.1</v>
      </c>
      <c r="BB579" s="637">
        <v>42.7</v>
      </c>
      <c r="BC579" s="636">
        <v>0.39583333333333331</v>
      </c>
    </row>
    <row r="580" spans="2:55">
      <c r="B580" s="2">
        <v>21.3</v>
      </c>
      <c r="C580" s="2">
        <v>59</v>
      </c>
      <c r="D580" s="2">
        <v>13</v>
      </c>
      <c r="E580" s="2">
        <v>21.3</v>
      </c>
      <c r="F580" s="2">
        <v>5.8</v>
      </c>
      <c r="G580" s="2">
        <v>9</v>
      </c>
      <c r="H580" s="2">
        <v>1013</v>
      </c>
      <c r="I580" s="2">
        <v>71290</v>
      </c>
      <c r="J580" s="2">
        <v>5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36.200000000000003</v>
      </c>
      <c r="Q580">
        <v>42.8</v>
      </c>
      <c r="R580" s="5"/>
      <c r="T580" s="13">
        <f t="shared" si="17"/>
        <v>42.8</v>
      </c>
      <c r="U580" s="13">
        <f t="shared" si="18"/>
        <v>18.499999999999996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21.3</v>
      </c>
      <c r="AN580" s="637">
        <v>59</v>
      </c>
      <c r="AO580" s="637">
        <v>13</v>
      </c>
      <c r="AP580" s="637">
        <v>21.3</v>
      </c>
      <c r="AQ580" s="637">
        <v>5.8</v>
      </c>
      <c r="AR580" s="637">
        <v>9</v>
      </c>
      <c r="AS580" s="637">
        <v>1013</v>
      </c>
      <c r="AT580" s="637">
        <v>71290</v>
      </c>
      <c r="AU580" s="637">
        <v>5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36.200000000000003</v>
      </c>
      <c r="BB580" s="637">
        <v>42.8</v>
      </c>
      <c r="BC580" s="636">
        <v>0.39652777777777776</v>
      </c>
    </row>
    <row r="581" spans="2:55">
      <c r="B581" s="2">
        <v>21.1</v>
      </c>
      <c r="C581" s="2">
        <v>59</v>
      </c>
      <c r="D581" s="2">
        <v>12.8</v>
      </c>
      <c r="E581" s="2">
        <v>21.1</v>
      </c>
      <c r="F581" s="2">
        <v>6.8</v>
      </c>
      <c r="G581" s="2">
        <v>10.8</v>
      </c>
      <c r="H581" s="2">
        <v>1013.1</v>
      </c>
      <c r="I581" s="2">
        <v>71270</v>
      </c>
      <c r="J581" s="2">
        <v>5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36.299999999999997</v>
      </c>
      <c r="Q581">
        <v>43</v>
      </c>
      <c r="R581" s="5"/>
      <c r="T581" s="13">
        <f t="shared" si="17"/>
        <v>43</v>
      </c>
      <c r="U581" s="13">
        <f t="shared" si="18"/>
        <v>18.899999999999999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21.1</v>
      </c>
      <c r="AN581" s="637">
        <v>59</v>
      </c>
      <c r="AO581" s="637">
        <v>12.8</v>
      </c>
      <c r="AP581" s="637">
        <v>21.1</v>
      </c>
      <c r="AQ581" s="637">
        <v>6.8</v>
      </c>
      <c r="AR581" s="637">
        <v>10.8</v>
      </c>
      <c r="AS581" s="637">
        <v>1013.1</v>
      </c>
      <c r="AT581" s="637">
        <v>71270</v>
      </c>
      <c r="AU581" s="637">
        <v>5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36.299999999999997</v>
      </c>
      <c r="BB581" s="637">
        <v>43</v>
      </c>
      <c r="BC581" s="636">
        <v>0.3972222222222222</v>
      </c>
    </row>
    <row r="582" spans="2:55">
      <c r="B582" s="2">
        <v>21</v>
      </c>
      <c r="C582" s="2">
        <v>59</v>
      </c>
      <c r="D582" s="2">
        <v>12.7</v>
      </c>
      <c r="E582" s="2">
        <v>21</v>
      </c>
      <c r="F582" s="2">
        <v>6.5</v>
      </c>
      <c r="G582" s="2">
        <v>9.6999999999999993</v>
      </c>
      <c r="H582" s="2">
        <v>1013.1</v>
      </c>
      <c r="I582" s="2">
        <v>71430</v>
      </c>
      <c r="J582" s="2">
        <v>5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36.299999999999997</v>
      </c>
      <c r="Q582">
        <v>43.1</v>
      </c>
      <c r="R582" s="5"/>
      <c r="T582" s="13">
        <f t="shared" si="17"/>
        <v>43.1</v>
      </c>
      <c r="U582" s="13">
        <f t="shared" si="18"/>
        <v>19.100000000000001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</v>
      </c>
      <c r="AN582" s="637">
        <v>59</v>
      </c>
      <c r="AO582" s="637">
        <v>12.7</v>
      </c>
      <c r="AP582" s="637">
        <v>21</v>
      </c>
      <c r="AQ582" s="637">
        <v>6.5</v>
      </c>
      <c r="AR582" s="637">
        <v>9.6999999999999993</v>
      </c>
      <c r="AS582" s="637">
        <v>1013.1</v>
      </c>
      <c r="AT582" s="637">
        <v>71430</v>
      </c>
      <c r="AU582" s="637">
        <v>5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36.299999999999997</v>
      </c>
      <c r="BB582" s="637">
        <v>43.1</v>
      </c>
      <c r="BC582" s="636">
        <v>0.39791666666666664</v>
      </c>
    </row>
    <row r="583" spans="2:55">
      <c r="B583" s="2">
        <v>21</v>
      </c>
      <c r="C583" s="2">
        <v>58</v>
      </c>
      <c r="D583" s="2">
        <v>12.4</v>
      </c>
      <c r="E583" s="2">
        <v>21</v>
      </c>
      <c r="F583" s="2">
        <v>8.3000000000000007</v>
      </c>
      <c r="G583" s="2">
        <v>10.4</v>
      </c>
      <c r="H583" s="2">
        <v>1012.9</v>
      </c>
      <c r="I583" s="2">
        <v>71850</v>
      </c>
      <c r="J583" s="2">
        <v>5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36.299999999999997</v>
      </c>
      <c r="Q583">
        <v>43.2</v>
      </c>
      <c r="R583" s="5"/>
      <c r="T583" s="13">
        <f t="shared" si="17"/>
        <v>43.2</v>
      </c>
      <c r="U583" s="13">
        <f t="shared" si="18"/>
        <v>19.200000000000003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</v>
      </c>
      <c r="AN583" s="637">
        <v>58</v>
      </c>
      <c r="AO583" s="637">
        <v>12.4</v>
      </c>
      <c r="AP583" s="637">
        <v>21</v>
      </c>
      <c r="AQ583" s="637">
        <v>8.3000000000000007</v>
      </c>
      <c r="AR583" s="637">
        <v>10.4</v>
      </c>
      <c r="AS583" s="637">
        <v>1012.9</v>
      </c>
      <c r="AT583" s="637">
        <v>71850</v>
      </c>
      <c r="AU583" s="637">
        <v>5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36.299999999999997</v>
      </c>
      <c r="BB583" s="637">
        <v>43.2</v>
      </c>
      <c r="BC583" s="636">
        <v>0.39861111111111114</v>
      </c>
    </row>
    <row r="584" spans="2:55">
      <c r="B584" s="2">
        <v>21</v>
      </c>
      <c r="C584" s="2">
        <v>59</v>
      </c>
      <c r="D584" s="2">
        <v>12.7</v>
      </c>
      <c r="E584" s="2">
        <v>21</v>
      </c>
      <c r="F584" s="2">
        <v>6.5</v>
      </c>
      <c r="G584" s="2">
        <v>7.6</v>
      </c>
      <c r="H584" s="2">
        <v>1013</v>
      </c>
      <c r="I584" s="2">
        <v>72180</v>
      </c>
      <c r="J584" s="2">
        <v>5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36.299999999999997</v>
      </c>
      <c r="Q584">
        <v>43.2</v>
      </c>
      <c r="R584" s="5"/>
      <c r="T584" s="13">
        <f t="shared" si="17"/>
        <v>43.2</v>
      </c>
      <c r="U584" s="13">
        <f t="shared" si="18"/>
        <v>19.200000000000003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21</v>
      </c>
      <c r="AN584" s="637">
        <v>59</v>
      </c>
      <c r="AO584" s="637">
        <v>12.7</v>
      </c>
      <c r="AP584" s="637">
        <v>21</v>
      </c>
      <c r="AQ584" s="637">
        <v>6.5</v>
      </c>
      <c r="AR584" s="637">
        <v>7.6</v>
      </c>
      <c r="AS584" s="637">
        <v>1013</v>
      </c>
      <c r="AT584" s="637">
        <v>72180</v>
      </c>
      <c r="AU584" s="637">
        <v>5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36.299999999999997</v>
      </c>
      <c r="BB584" s="637">
        <v>43.2</v>
      </c>
      <c r="BC584" s="636">
        <v>0.39930555555555558</v>
      </c>
    </row>
    <row r="585" spans="2:55">
      <c r="B585" s="2">
        <v>21</v>
      </c>
      <c r="C585" s="2">
        <v>60</v>
      </c>
      <c r="D585" s="2">
        <v>13</v>
      </c>
      <c r="E585" s="2">
        <v>21</v>
      </c>
      <c r="F585" s="2">
        <v>6.8</v>
      </c>
      <c r="G585" s="2">
        <v>7.9</v>
      </c>
      <c r="H585" s="2">
        <v>1013.1</v>
      </c>
      <c r="I585" s="2">
        <v>72490</v>
      </c>
      <c r="J585" s="2">
        <v>5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36.299999999999997</v>
      </c>
      <c r="Q585">
        <v>43.3</v>
      </c>
      <c r="R585" s="5"/>
      <c r="T585" s="13">
        <f t="shared" si="17"/>
        <v>43.3</v>
      </c>
      <c r="U585" s="13">
        <f t="shared" si="18"/>
        <v>19.299999999999997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21</v>
      </c>
      <c r="AN585" s="637">
        <v>60</v>
      </c>
      <c r="AO585" s="637">
        <v>13</v>
      </c>
      <c r="AP585" s="637">
        <v>21</v>
      </c>
      <c r="AQ585" s="637">
        <v>6.8</v>
      </c>
      <c r="AR585" s="637">
        <v>7.9</v>
      </c>
      <c r="AS585" s="637">
        <v>1013.1</v>
      </c>
      <c r="AT585" s="637">
        <v>72490</v>
      </c>
      <c r="AU585" s="637">
        <v>5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36.299999999999997</v>
      </c>
      <c r="BB585" s="637">
        <v>43.3</v>
      </c>
      <c r="BC585" s="636">
        <v>0.4</v>
      </c>
    </row>
    <row r="586" spans="2:55">
      <c r="B586" s="2">
        <v>21.2</v>
      </c>
      <c r="C586" s="2">
        <v>59</v>
      </c>
      <c r="D586" s="2">
        <v>12.9</v>
      </c>
      <c r="E586" s="2">
        <v>21.2</v>
      </c>
      <c r="F586" s="2">
        <v>5.8</v>
      </c>
      <c r="G586" s="2">
        <v>6.8</v>
      </c>
      <c r="H586" s="2">
        <v>1013</v>
      </c>
      <c r="I586" s="2">
        <v>72720</v>
      </c>
      <c r="J586" s="2">
        <v>5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36.299999999999997</v>
      </c>
      <c r="Q586">
        <v>43.4</v>
      </c>
      <c r="R586" s="5"/>
      <c r="T586" s="13">
        <f t="shared" si="17"/>
        <v>43.4</v>
      </c>
      <c r="U586" s="13">
        <f t="shared" si="18"/>
        <v>19.2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21.2</v>
      </c>
      <c r="AN586" s="637">
        <v>59</v>
      </c>
      <c r="AO586" s="637">
        <v>12.9</v>
      </c>
      <c r="AP586" s="637">
        <v>21.2</v>
      </c>
      <c r="AQ586" s="637">
        <v>5.8</v>
      </c>
      <c r="AR586" s="637">
        <v>6.8</v>
      </c>
      <c r="AS586" s="637">
        <v>1013</v>
      </c>
      <c r="AT586" s="637">
        <v>72720</v>
      </c>
      <c r="AU586" s="637">
        <v>5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36.299999999999997</v>
      </c>
      <c r="BB586" s="637">
        <v>43.4</v>
      </c>
      <c r="BC586" s="636">
        <v>0.40069444444444446</v>
      </c>
    </row>
    <row r="587" spans="2:55">
      <c r="B587" s="2">
        <v>21.2</v>
      </c>
      <c r="C587" s="2">
        <v>59</v>
      </c>
      <c r="D587" s="2">
        <v>12.9</v>
      </c>
      <c r="E587" s="2">
        <v>21.2</v>
      </c>
      <c r="F587" s="2">
        <v>15.5</v>
      </c>
      <c r="G587" s="2">
        <v>15.5</v>
      </c>
      <c r="H587" s="2">
        <v>1013.1</v>
      </c>
      <c r="I587" s="2">
        <v>72830</v>
      </c>
      <c r="J587" s="2">
        <v>5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36.299999999999997</v>
      </c>
      <c r="Q587">
        <v>43.5</v>
      </c>
      <c r="R587" s="5"/>
      <c r="T587" s="13">
        <f t="shared" si="17"/>
        <v>43.5</v>
      </c>
      <c r="U587" s="13">
        <f t="shared" si="18"/>
        <v>19.3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21.2</v>
      </c>
      <c r="AN587" s="637">
        <v>59</v>
      </c>
      <c r="AO587" s="637">
        <v>12.9</v>
      </c>
      <c r="AP587" s="637">
        <v>21.2</v>
      </c>
      <c r="AQ587" s="637">
        <v>15.5</v>
      </c>
      <c r="AR587" s="637">
        <v>15.5</v>
      </c>
      <c r="AS587" s="637">
        <v>1013.1</v>
      </c>
      <c r="AT587" s="637">
        <v>72830</v>
      </c>
      <c r="AU587" s="637">
        <v>5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36.299999999999997</v>
      </c>
      <c r="BB587" s="637">
        <v>43.5</v>
      </c>
      <c r="BC587" s="636">
        <v>0.40138888888888891</v>
      </c>
    </row>
    <row r="588" spans="2:55">
      <c r="B588" s="2">
        <v>21.1</v>
      </c>
      <c r="C588" s="2">
        <v>59</v>
      </c>
      <c r="D588" s="2">
        <v>12.8</v>
      </c>
      <c r="E588" s="2">
        <v>21.1</v>
      </c>
      <c r="F588" s="2">
        <v>7.2</v>
      </c>
      <c r="G588" s="2">
        <v>8.6</v>
      </c>
      <c r="H588" s="2">
        <v>1013.3</v>
      </c>
      <c r="I588" s="2">
        <v>73260</v>
      </c>
      <c r="J588" s="2">
        <v>5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36.5</v>
      </c>
      <c r="Q588">
        <v>43.6</v>
      </c>
      <c r="R588" s="5"/>
      <c r="T588" s="13">
        <f t="shared" si="17"/>
        <v>43.6</v>
      </c>
      <c r="U588" s="13">
        <f t="shared" si="18"/>
        <v>19.5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59</v>
      </c>
      <c r="AO588" s="637">
        <v>12.8</v>
      </c>
      <c r="AP588" s="637">
        <v>21.1</v>
      </c>
      <c r="AQ588" s="637">
        <v>7.2</v>
      </c>
      <c r="AR588" s="637">
        <v>8.6</v>
      </c>
      <c r="AS588" s="637">
        <v>1013.3</v>
      </c>
      <c r="AT588" s="637">
        <v>73260</v>
      </c>
      <c r="AU588" s="637">
        <v>5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36.5</v>
      </c>
      <c r="BB588" s="637">
        <v>43.6</v>
      </c>
      <c r="BC588" s="636">
        <v>0.40208333333333335</v>
      </c>
    </row>
    <row r="589" spans="2:55">
      <c r="B589" s="2">
        <v>20.9</v>
      </c>
      <c r="C589" s="2">
        <v>59</v>
      </c>
      <c r="D589" s="2">
        <v>12.6</v>
      </c>
      <c r="E589" s="2">
        <v>20.9</v>
      </c>
      <c r="F589" s="2">
        <v>4.7</v>
      </c>
      <c r="G589" s="2">
        <v>5.8</v>
      </c>
      <c r="H589" s="2">
        <v>1013.2</v>
      </c>
      <c r="I589" s="2">
        <v>73560</v>
      </c>
      <c r="J589" s="2">
        <v>5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36.6</v>
      </c>
      <c r="Q589">
        <v>43.6</v>
      </c>
      <c r="R589" s="5"/>
      <c r="T589" s="13">
        <f t="shared" si="17"/>
        <v>43.6</v>
      </c>
      <c r="U589" s="13">
        <f t="shared" si="18"/>
        <v>19.700000000000003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20.9</v>
      </c>
      <c r="AN589" s="637">
        <v>59</v>
      </c>
      <c r="AO589" s="637">
        <v>12.6</v>
      </c>
      <c r="AP589" s="637">
        <v>20.9</v>
      </c>
      <c r="AQ589" s="637">
        <v>4.7</v>
      </c>
      <c r="AR589" s="637">
        <v>5.8</v>
      </c>
      <c r="AS589" s="637">
        <v>1013.2</v>
      </c>
      <c r="AT589" s="637">
        <v>73560</v>
      </c>
      <c r="AU589" s="637">
        <v>5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36.6</v>
      </c>
      <c r="BB589" s="637">
        <v>43.6</v>
      </c>
      <c r="BC589" s="636">
        <v>0.40277777777777779</v>
      </c>
    </row>
    <row r="590" spans="2:55">
      <c r="B590" s="2">
        <v>21.1</v>
      </c>
      <c r="C590" s="2">
        <v>59</v>
      </c>
      <c r="D590" s="2">
        <v>12.8</v>
      </c>
      <c r="E590" s="2">
        <v>21.1</v>
      </c>
      <c r="F590" s="2">
        <v>2.2000000000000002</v>
      </c>
      <c r="G590" s="2">
        <v>5.4</v>
      </c>
      <c r="H590" s="2">
        <v>1013.2</v>
      </c>
      <c r="I590" s="2">
        <v>73750</v>
      </c>
      <c r="J590" s="2">
        <v>5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36.6</v>
      </c>
      <c r="Q590">
        <v>43.5</v>
      </c>
      <c r="R590" s="5"/>
      <c r="T590" s="13">
        <f t="shared" si="17"/>
        <v>43.5</v>
      </c>
      <c r="U590" s="13">
        <f t="shared" si="18"/>
        <v>19.399999999999999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21.1</v>
      </c>
      <c r="AN590" s="637">
        <v>59</v>
      </c>
      <c r="AO590" s="637">
        <v>12.8</v>
      </c>
      <c r="AP590" s="637">
        <v>21.1</v>
      </c>
      <c r="AQ590" s="637">
        <v>2.2000000000000002</v>
      </c>
      <c r="AR590" s="637">
        <v>5.4</v>
      </c>
      <c r="AS590" s="637">
        <v>1013.2</v>
      </c>
      <c r="AT590" s="637">
        <v>73750</v>
      </c>
      <c r="AU590" s="637">
        <v>5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36.6</v>
      </c>
      <c r="BB590" s="637">
        <v>43.5</v>
      </c>
      <c r="BC590" s="636">
        <v>0.40347222222222223</v>
      </c>
    </row>
    <row r="591" spans="2:55">
      <c r="B591" s="2">
        <v>21.1</v>
      </c>
      <c r="C591" s="2">
        <v>58</v>
      </c>
      <c r="D591" s="2">
        <v>12.5</v>
      </c>
      <c r="E591" s="2">
        <v>21.1</v>
      </c>
      <c r="F591" s="2">
        <v>9.4</v>
      </c>
      <c r="G591" s="2">
        <v>10.1</v>
      </c>
      <c r="H591" s="2">
        <v>1013.2</v>
      </c>
      <c r="I591" s="2">
        <v>74000</v>
      </c>
      <c r="J591" s="2">
        <v>5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36.6</v>
      </c>
      <c r="Q591">
        <v>43.5</v>
      </c>
      <c r="R591" s="5"/>
      <c r="T591" s="13">
        <f t="shared" ref="T591:T654" si="21">MAX(P591,Q591)</f>
        <v>43.5</v>
      </c>
      <c r="U591" s="13">
        <f t="shared" si="18"/>
        <v>19.399999999999999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58</v>
      </c>
      <c r="AO591" s="637">
        <v>12.5</v>
      </c>
      <c r="AP591" s="637">
        <v>21.1</v>
      </c>
      <c r="AQ591" s="637">
        <v>9.4</v>
      </c>
      <c r="AR591" s="637">
        <v>10.1</v>
      </c>
      <c r="AS591" s="637">
        <v>1013.2</v>
      </c>
      <c r="AT591" s="637">
        <v>74000</v>
      </c>
      <c r="AU591" s="637">
        <v>5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36.6</v>
      </c>
      <c r="BB591" s="637">
        <v>43.5</v>
      </c>
      <c r="BC591" s="636">
        <v>0.40416666666666667</v>
      </c>
    </row>
    <row r="592" spans="2:55">
      <c r="B592" s="2">
        <v>20.7</v>
      </c>
      <c r="C592" s="2">
        <v>59</v>
      </c>
      <c r="D592" s="2">
        <v>12.4</v>
      </c>
      <c r="E592" s="2">
        <v>20.7</v>
      </c>
      <c r="F592" s="2">
        <v>5</v>
      </c>
      <c r="G592" s="2">
        <v>6.8</v>
      </c>
      <c r="H592" s="2">
        <v>1013.1</v>
      </c>
      <c r="I592" s="2">
        <v>74150</v>
      </c>
      <c r="J592" s="2">
        <v>5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36.6</v>
      </c>
      <c r="Q592">
        <v>43.5</v>
      </c>
      <c r="R592" s="5"/>
      <c r="T592" s="13">
        <f t="shared" si="21"/>
        <v>43.5</v>
      </c>
      <c r="U592" s="13">
        <f t="shared" ref="U592:U655" si="22">(T592-B592)-3</f>
        <v>19.8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20.7</v>
      </c>
      <c r="AN592" s="637">
        <v>59</v>
      </c>
      <c r="AO592" s="637">
        <v>12.4</v>
      </c>
      <c r="AP592" s="637">
        <v>20.7</v>
      </c>
      <c r="AQ592" s="637">
        <v>5</v>
      </c>
      <c r="AR592" s="637">
        <v>6.8</v>
      </c>
      <c r="AS592" s="637">
        <v>1013.1</v>
      </c>
      <c r="AT592" s="637">
        <v>74150</v>
      </c>
      <c r="AU592" s="637">
        <v>5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36.6</v>
      </c>
      <c r="BB592" s="637">
        <v>43.5</v>
      </c>
      <c r="BC592" s="636">
        <v>0.40486111111111112</v>
      </c>
    </row>
    <row r="593" spans="2:55">
      <c r="B593" s="2">
        <v>20.6</v>
      </c>
      <c r="C593" s="2">
        <v>60</v>
      </c>
      <c r="D593" s="2">
        <v>12.6</v>
      </c>
      <c r="E593" s="2">
        <v>20.6</v>
      </c>
      <c r="F593" s="2">
        <v>6.1</v>
      </c>
      <c r="G593" s="2">
        <v>10.8</v>
      </c>
      <c r="H593" s="2">
        <v>1013.1</v>
      </c>
      <c r="I593" s="2">
        <v>74540</v>
      </c>
      <c r="J593" s="2">
        <v>5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36.6</v>
      </c>
      <c r="Q593">
        <v>43.3</v>
      </c>
      <c r="R593" s="5"/>
      <c r="T593" s="13">
        <f t="shared" si="21"/>
        <v>43.3</v>
      </c>
      <c r="U593" s="13">
        <f t="shared" si="22"/>
        <v>19.699999999999996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20.6</v>
      </c>
      <c r="AN593" s="637">
        <v>60</v>
      </c>
      <c r="AO593" s="637">
        <v>12.6</v>
      </c>
      <c r="AP593" s="637">
        <v>20.6</v>
      </c>
      <c r="AQ593" s="637">
        <v>6.1</v>
      </c>
      <c r="AR593" s="637">
        <v>10.8</v>
      </c>
      <c r="AS593" s="637">
        <v>1013.1</v>
      </c>
      <c r="AT593" s="637">
        <v>74540</v>
      </c>
      <c r="AU593" s="637">
        <v>5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36.6</v>
      </c>
      <c r="BB593" s="637">
        <v>43.3</v>
      </c>
      <c r="BC593" s="636">
        <v>0.40555555555555556</v>
      </c>
    </row>
    <row r="594" spans="2:55">
      <c r="B594" s="2">
        <v>20.5</v>
      </c>
      <c r="C594" s="2">
        <v>61</v>
      </c>
      <c r="D594" s="2">
        <v>12.7</v>
      </c>
      <c r="E594" s="2">
        <v>20.5</v>
      </c>
      <c r="F594" s="2">
        <v>7.9</v>
      </c>
      <c r="G594" s="2">
        <v>10.1</v>
      </c>
      <c r="H594" s="2">
        <v>1012.9</v>
      </c>
      <c r="I594" s="2">
        <v>74970</v>
      </c>
      <c r="J594" s="2">
        <v>5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36.4</v>
      </c>
      <c r="Q594">
        <v>43.3</v>
      </c>
      <c r="R594" s="5"/>
      <c r="T594" s="13">
        <f t="shared" si="21"/>
        <v>43.3</v>
      </c>
      <c r="U594" s="13">
        <f t="shared" si="22"/>
        <v>19.799999999999997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20.5</v>
      </c>
      <c r="AN594" s="637">
        <v>61</v>
      </c>
      <c r="AO594" s="637">
        <v>12.7</v>
      </c>
      <c r="AP594" s="637">
        <v>20.5</v>
      </c>
      <c r="AQ594" s="637">
        <v>7.9</v>
      </c>
      <c r="AR594" s="637">
        <v>10.1</v>
      </c>
      <c r="AS594" s="637">
        <v>1012.9</v>
      </c>
      <c r="AT594" s="637">
        <v>74970</v>
      </c>
      <c r="AU594" s="637">
        <v>5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36.4</v>
      </c>
      <c r="BB594" s="637">
        <v>43.3</v>
      </c>
      <c r="BC594" s="636">
        <v>0.40625</v>
      </c>
    </row>
    <row r="595" spans="2:55">
      <c r="B595" s="2">
        <v>20.5</v>
      </c>
      <c r="C595" s="2">
        <v>60</v>
      </c>
      <c r="D595" s="2">
        <v>12.5</v>
      </c>
      <c r="E595" s="2">
        <v>20.5</v>
      </c>
      <c r="F595" s="2">
        <v>5</v>
      </c>
      <c r="G595" s="2">
        <v>10.4</v>
      </c>
      <c r="H595" s="2">
        <v>1012.9</v>
      </c>
      <c r="I595" s="2">
        <v>75090</v>
      </c>
      <c r="J595" s="2">
        <v>5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36.200000000000003</v>
      </c>
      <c r="Q595">
        <v>43.1</v>
      </c>
      <c r="R595" s="5"/>
      <c r="T595" s="13">
        <f t="shared" si="21"/>
        <v>43.1</v>
      </c>
      <c r="U595" s="13">
        <f t="shared" si="22"/>
        <v>19.600000000000001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20.5</v>
      </c>
      <c r="AN595" s="637">
        <v>60</v>
      </c>
      <c r="AO595" s="637">
        <v>12.5</v>
      </c>
      <c r="AP595" s="637">
        <v>20.5</v>
      </c>
      <c r="AQ595" s="637">
        <v>5</v>
      </c>
      <c r="AR595" s="637">
        <v>10.4</v>
      </c>
      <c r="AS595" s="637">
        <v>1012.9</v>
      </c>
      <c r="AT595" s="637">
        <v>75090</v>
      </c>
      <c r="AU595" s="637">
        <v>5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36.200000000000003</v>
      </c>
      <c r="BB595" s="637">
        <v>43.1</v>
      </c>
      <c r="BC595" s="636">
        <v>0.40694444444444444</v>
      </c>
    </row>
    <row r="596" spans="2:55">
      <c r="B596" s="2">
        <v>20.7</v>
      </c>
      <c r="C596" s="2">
        <v>59</v>
      </c>
      <c r="D596" s="2">
        <v>12.4</v>
      </c>
      <c r="E596" s="2">
        <v>20.7</v>
      </c>
      <c r="F596" s="2">
        <v>8.3000000000000007</v>
      </c>
      <c r="G596" s="2">
        <v>8.3000000000000007</v>
      </c>
      <c r="H596" s="2">
        <v>1013.1</v>
      </c>
      <c r="I596" s="2">
        <v>75330</v>
      </c>
      <c r="J596" s="2">
        <v>5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36</v>
      </c>
      <c r="Q596">
        <v>42.9</v>
      </c>
      <c r="R596" s="5"/>
      <c r="T596" s="13">
        <f t="shared" si="21"/>
        <v>42.9</v>
      </c>
      <c r="U596" s="13">
        <f t="shared" si="22"/>
        <v>19.2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20.7</v>
      </c>
      <c r="AN596" s="637">
        <v>59</v>
      </c>
      <c r="AO596" s="637">
        <v>12.4</v>
      </c>
      <c r="AP596" s="637">
        <v>20.7</v>
      </c>
      <c r="AQ596" s="637">
        <v>8.3000000000000007</v>
      </c>
      <c r="AR596" s="637">
        <v>8.3000000000000007</v>
      </c>
      <c r="AS596" s="637">
        <v>1013.1</v>
      </c>
      <c r="AT596" s="637">
        <v>75330</v>
      </c>
      <c r="AU596" s="637">
        <v>5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36</v>
      </c>
      <c r="BB596" s="637">
        <v>42.9</v>
      </c>
      <c r="BC596" s="636">
        <v>0.40763888888888888</v>
      </c>
    </row>
    <row r="597" spans="2:55">
      <c r="B597" s="2">
        <v>20.8</v>
      </c>
      <c r="C597" s="2">
        <v>59</v>
      </c>
      <c r="D597" s="2">
        <v>12.5</v>
      </c>
      <c r="E597" s="2">
        <v>20.8</v>
      </c>
      <c r="F597" s="2">
        <v>4.3</v>
      </c>
      <c r="G597" s="2">
        <v>10.4</v>
      </c>
      <c r="H597" s="2">
        <v>1013.2</v>
      </c>
      <c r="I597" s="2">
        <v>75730</v>
      </c>
      <c r="J597" s="2">
        <v>5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35.9</v>
      </c>
      <c r="Q597">
        <v>42.7</v>
      </c>
      <c r="R597" s="5"/>
      <c r="T597" s="13">
        <f t="shared" si="21"/>
        <v>42.7</v>
      </c>
      <c r="U597" s="13">
        <f t="shared" si="22"/>
        <v>18.900000000000002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20.8</v>
      </c>
      <c r="AN597" s="637">
        <v>59</v>
      </c>
      <c r="AO597" s="637">
        <v>12.5</v>
      </c>
      <c r="AP597" s="637">
        <v>20.8</v>
      </c>
      <c r="AQ597" s="637">
        <v>4.3</v>
      </c>
      <c r="AR597" s="637">
        <v>10.4</v>
      </c>
      <c r="AS597" s="637">
        <v>1013.2</v>
      </c>
      <c r="AT597" s="637">
        <v>75730</v>
      </c>
      <c r="AU597" s="637">
        <v>5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35.9</v>
      </c>
      <c r="BB597" s="637">
        <v>42.7</v>
      </c>
      <c r="BC597" s="636">
        <v>0.40833333333333333</v>
      </c>
    </row>
    <row r="598" spans="2:55">
      <c r="B598" s="2">
        <v>21.1</v>
      </c>
      <c r="C598" s="2">
        <v>59</v>
      </c>
      <c r="D598" s="2">
        <v>12.8</v>
      </c>
      <c r="E598" s="2">
        <v>21.1</v>
      </c>
      <c r="F598" s="2">
        <v>4</v>
      </c>
      <c r="G598" s="2">
        <v>4</v>
      </c>
      <c r="H598" s="2">
        <v>1013</v>
      </c>
      <c r="I598" s="2">
        <v>75740</v>
      </c>
      <c r="J598" s="2">
        <v>5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35.9</v>
      </c>
      <c r="Q598">
        <v>42.5</v>
      </c>
      <c r="R598" s="5"/>
      <c r="T598" s="13">
        <f t="shared" si="21"/>
        <v>42.5</v>
      </c>
      <c r="U598" s="13">
        <f t="shared" si="22"/>
        <v>18.399999999999999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59</v>
      </c>
      <c r="AO598" s="637">
        <v>12.8</v>
      </c>
      <c r="AP598" s="637">
        <v>21.1</v>
      </c>
      <c r="AQ598" s="637">
        <v>4</v>
      </c>
      <c r="AR598" s="637">
        <v>4</v>
      </c>
      <c r="AS598" s="637">
        <v>1013</v>
      </c>
      <c r="AT598" s="637">
        <v>75740</v>
      </c>
      <c r="AU598" s="637">
        <v>5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35.9</v>
      </c>
      <c r="BB598" s="637">
        <v>42.5</v>
      </c>
      <c r="BC598" s="636">
        <v>0.40902777777777777</v>
      </c>
    </row>
    <row r="599" spans="2:55">
      <c r="B599" s="2">
        <v>21.3</v>
      </c>
      <c r="C599" s="2">
        <v>59</v>
      </c>
      <c r="D599" s="2">
        <v>13</v>
      </c>
      <c r="E599" s="2">
        <v>21.3</v>
      </c>
      <c r="F599" s="2">
        <v>6.1</v>
      </c>
      <c r="G599" s="2">
        <v>12.2</v>
      </c>
      <c r="H599" s="2">
        <v>1013.1</v>
      </c>
      <c r="I599" s="2">
        <v>76020</v>
      </c>
      <c r="J599" s="2">
        <v>5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36</v>
      </c>
      <c r="Q599">
        <v>42.5</v>
      </c>
      <c r="R599" s="5"/>
      <c r="T599" s="13">
        <f t="shared" si="21"/>
        <v>42.5</v>
      </c>
      <c r="U599" s="13">
        <f t="shared" si="22"/>
        <v>18.2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21.3</v>
      </c>
      <c r="AN599" s="637">
        <v>59</v>
      </c>
      <c r="AO599" s="637">
        <v>13</v>
      </c>
      <c r="AP599" s="637">
        <v>21.3</v>
      </c>
      <c r="AQ599" s="637">
        <v>6.1</v>
      </c>
      <c r="AR599" s="637">
        <v>12.2</v>
      </c>
      <c r="AS599" s="637">
        <v>1013.1</v>
      </c>
      <c r="AT599" s="637">
        <v>76020</v>
      </c>
      <c r="AU599" s="637">
        <v>5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36</v>
      </c>
      <c r="BB599" s="637">
        <v>42.5</v>
      </c>
      <c r="BC599" s="636">
        <v>0.40972222222222221</v>
      </c>
    </row>
    <row r="600" spans="2:55">
      <c r="B600" s="2">
        <v>21</v>
      </c>
      <c r="C600" s="2">
        <v>59</v>
      </c>
      <c r="D600" s="2">
        <v>12.7</v>
      </c>
      <c r="E600" s="2">
        <v>21</v>
      </c>
      <c r="F600" s="2">
        <v>2.5</v>
      </c>
      <c r="G600" s="2">
        <v>4.7</v>
      </c>
      <c r="H600" s="2">
        <v>1013.1</v>
      </c>
      <c r="I600" s="2">
        <v>76180</v>
      </c>
      <c r="J600" s="2">
        <v>5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36.200000000000003</v>
      </c>
      <c r="Q600">
        <v>42.5</v>
      </c>
      <c r="R600" s="5"/>
      <c r="T600" s="13">
        <f t="shared" si="21"/>
        <v>42.5</v>
      </c>
      <c r="U600" s="13">
        <f t="shared" si="22"/>
        <v>18.5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59</v>
      </c>
      <c r="AO600" s="637">
        <v>12.7</v>
      </c>
      <c r="AP600" s="637">
        <v>21</v>
      </c>
      <c r="AQ600" s="637">
        <v>2.5</v>
      </c>
      <c r="AR600" s="637">
        <v>4.7</v>
      </c>
      <c r="AS600" s="637">
        <v>1013.1</v>
      </c>
      <c r="AT600" s="637">
        <v>76180</v>
      </c>
      <c r="AU600" s="637">
        <v>5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36.200000000000003</v>
      </c>
      <c r="BB600" s="637">
        <v>42.5</v>
      </c>
      <c r="BC600" s="636">
        <v>0.41041666666666665</v>
      </c>
    </row>
    <row r="601" spans="2:55">
      <c r="B601" s="2">
        <v>21.1</v>
      </c>
      <c r="C601" s="2">
        <v>58</v>
      </c>
      <c r="D601" s="2">
        <v>12.5</v>
      </c>
      <c r="E601" s="2">
        <v>21.1</v>
      </c>
      <c r="F601" s="2">
        <v>11.2</v>
      </c>
      <c r="G601" s="2">
        <v>16.2</v>
      </c>
      <c r="H601" s="2">
        <v>1013.1</v>
      </c>
      <c r="I601" s="2">
        <v>76630</v>
      </c>
      <c r="J601" s="2">
        <v>5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36.299999999999997</v>
      </c>
      <c r="Q601">
        <v>42.5</v>
      </c>
      <c r="R601" s="5"/>
      <c r="T601" s="13">
        <f t="shared" si="21"/>
        <v>42.5</v>
      </c>
      <c r="U601" s="13">
        <f t="shared" si="22"/>
        <v>18.399999999999999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58</v>
      </c>
      <c r="AO601" s="637">
        <v>12.5</v>
      </c>
      <c r="AP601" s="637">
        <v>21.1</v>
      </c>
      <c r="AQ601" s="637">
        <v>11.2</v>
      </c>
      <c r="AR601" s="637">
        <v>16.2</v>
      </c>
      <c r="AS601" s="637">
        <v>1013.1</v>
      </c>
      <c r="AT601" s="637">
        <v>76630</v>
      </c>
      <c r="AU601" s="637">
        <v>5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36.299999999999997</v>
      </c>
      <c r="BB601" s="637">
        <v>42.5</v>
      </c>
      <c r="BC601" s="636">
        <v>0.41111111111111109</v>
      </c>
    </row>
    <row r="602" spans="2:55">
      <c r="B602" s="2">
        <v>20.7</v>
      </c>
      <c r="C602" s="2">
        <v>60</v>
      </c>
      <c r="D602" s="2">
        <v>12.7</v>
      </c>
      <c r="E602" s="2">
        <v>20.7</v>
      </c>
      <c r="F602" s="2">
        <v>16.600000000000001</v>
      </c>
      <c r="G602" s="2">
        <v>18</v>
      </c>
      <c r="H602" s="2">
        <v>1013.1</v>
      </c>
      <c r="I602" s="2">
        <v>76980</v>
      </c>
      <c r="J602" s="2">
        <v>5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36.299999999999997</v>
      </c>
      <c r="Q602">
        <v>42.6</v>
      </c>
      <c r="R602" s="5"/>
      <c r="T602" s="13">
        <f t="shared" si="21"/>
        <v>42.6</v>
      </c>
      <c r="U602" s="13">
        <f t="shared" si="22"/>
        <v>18.900000000000002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20.7</v>
      </c>
      <c r="AN602" s="637">
        <v>60</v>
      </c>
      <c r="AO602" s="637">
        <v>12.7</v>
      </c>
      <c r="AP602" s="637">
        <v>20.7</v>
      </c>
      <c r="AQ602" s="637">
        <v>16.600000000000001</v>
      </c>
      <c r="AR602" s="637">
        <v>18</v>
      </c>
      <c r="AS602" s="637">
        <v>1013.1</v>
      </c>
      <c r="AT602" s="637">
        <v>76980</v>
      </c>
      <c r="AU602" s="637">
        <v>5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36.299999999999997</v>
      </c>
      <c r="BB602" s="637">
        <v>42.6</v>
      </c>
      <c r="BC602" s="636">
        <v>0.41180555555555554</v>
      </c>
    </row>
    <row r="603" spans="2:55">
      <c r="B603" s="2">
        <v>20.5</v>
      </c>
      <c r="C603" s="2">
        <v>61</v>
      </c>
      <c r="D603" s="2">
        <v>12.7</v>
      </c>
      <c r="E603" s="2">
        <v>20.5</v>
      </c>
      <c r="F603" s="2">
        <v>6.8</v>
      </c>
      <c r="G603" s="2">
        <v>7.6</v>
      </c>
      <c r="H603" s="2">
        <v>1012.9</v>
      </c>
      <c r="I603" s="2">
        <v>76900</v>
      </c>
      <c r="J603" s="2">
        <v>5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36.299999999999997</v>
      </c>
      <c r="Q603">
        <v>42.6</v>
      </c>
      <c r="R603" s="5"/>
      <c r="T603" s="13">
        <f t="shared" si="21"/>
        <v>42.6</v>
      </c>
      <c r="U603" s="13">
        <f t="shared" si="22"/>
        <v>19.100000000000001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20.5</v>
      </c>
      <c r="AN603" s="637">
        <v>61</v>
      </c>
      <c r="AO603" s="637">
        <v>12.7</v>
      </c>
      <c r="AP603" s="637">
        <v>20.5</v>
      </c>
      <c r="AQ603" s="637">
        <v>6.8</v>
      </c>
      <c r="AR603" s="637">
        <v>7.6</v>
      </c>
      <c r="AS603" s="637">
        <v>1012.9</v>
      </c>
      <c r="AT603" s="637">
        <v>76900</v>
      </c>
      <c r="AU603" s="637">
        <v>5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36.299999999999997</v>
      </c>
      <c r="BB603" s="637">
        <v>42.6</v>
      </c>
      <c r="BC603" s="636">
        <v>0.41249999999999998</v>
      </c>
    </row>
    <row r="604" spans="2:55">
      <c r="B604" s="2">
        <v>20.7</v>
      </c>
      <c r="C604" s="2">
        <v>60</v>
      </c>
      <c r="D604" s="2">
        <v>12.7</v>
      </c>
      <c r="E604" s="2">
        <v>20.7</v>
      </c>
      <c r="F604" s="2">
        <v>7.9</v>
      </c>
      <c r="G604" s="2">
        <v>11.9</v>
      </c>
      <c r="H604" s="2">
        <v>1013.2</v>
      </c>
      <c r="I604" s="2">
        <v>77180</v>
      </c>
      <c r="J604" s="2">
        <v>5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36.200000000000003</v>
      </c>
      <c r="Q604">
        <v>42.5</v>
      </c>
      <c r="R604" s="5"/>
      <c r="T604" s="13">
        <f t="shared" si="21"/>
        <v>42.5</v>
      </c>
      <c r="U604" s="13">
        <f t="shared" si="22"/>
        <v>18.8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60</v>
      </c>
      <c r="AO604" s="637">
        <v>12.7</v>
      </c>
      <c r="AP604" s="637">
        <v>20.7</v>
      </c>
      <c r="AQ604" s="637">
        <v>7.9</v>
      </c>
      <c r="AR604" s="637">
        <v>11.9</v>
      </c>
      <c r="AS604" s="637">
        <v>1013.2</v>
      </c>
      <c r="AT604" s="637">
        <v>77180</v>
      </c>
      <c r="AU604" s="637">
        <v>5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36.200000000000003</v>
      </c>
      <c r="BB604" s="637">
        <v>42.5</v>
      </c>
      <c r="BC604" s="636">
        <v>0.41319444444444442</v>
      </c>
    </row>
    <row r="605" spans="2:55">
      <c r="B605" s="2">
        <v>20.7</v>
      </c>
      <c r="C605" s="2">
        <v>59</v>
      </c>
      <c r="D605" s="2">
        <v>12.4</v>
      </c>
      <c r="E605" s="2">
        <v>20.7</v>
      </c>
      <c r="F605" s="2">
        <v>5.8</v>
      </c>
      <c r="G605" s="2">
        <v>9.4</v>
      </c>
      <c r="H605" s="2">
        <v>1013.1</v>
      </c>
      <c r="I605" s="2">
        <v>77330</v>
      </c>
      <c r="J605" s="2">
        <v>5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36.1</v>
      </c>
      <c r="Q605">
        <v>42.4</v>
      </c>
      <c r="R605" s="5"/>
      <c r="T605" s="13">
        <f t="shared" si="21"/>
        <v>42.4</v>
      </c>
      <c r="U605" s="13">
        <f t="shared" si="22"/>
        <v>18.7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20.7</v>
      </c>
      <c r="AN605" s="637">
        <v>59</v>
      </c>
      <c r="AO605" s="637">
        <v>12.4</v>
      </c>
      <c r="AP605" s="637">
        <v>20.7</v>
      </c>
      <c r="AQ605" s="637">
        <v>5.8</v>
      </c>
      <c r="AR605" s="637">
        <v>9.4</v>
      </c>
      <c r="AS605" s="637">
        <v>1013.1</v>
      </c>
      <c r="AT605" s="637">
        <v>77330</v>
      </c>
      <c r="AU605" s="637">
        <v>5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36.1</v>
      </c>
      <c r="BB605" s="637">
        <v>42.4</v>
      </c>
      <c r="BC605" s="636">
        <v>0.41388888888888886</v>
      </c>
    </row>
    <row r="606" spans="2:55">
      <c r="B606" s="2">
        <v>20.7</v>
      </c>
      <c r="C606" s="2">
        <v>59</v>
      </c>
      <c r="D606" s="2">
        <v>12.4</v>
      </c>
      <c r="E606" s="2">
        <v>20.7</v>
      </c>
      <c r="F606" s="2">
        <v>6.5</v>
      </c>
      <c r="G606" s="2">
        <v>9.4</v>
      </c>
      <c r="H606" s="2">
        <v>1013.3</v>
      </c>
      <c r="I606" s="2">
        <v>77460</v>
      </c>
      <c r="J606" s="2">
        <v>5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35.9</v>
      </c>
      <c r="Q606">
        <v>42.4</v>
      </c>
      <c r="R606" s="5"/>
      <c r="T606" s="13">
        <f t="shared" si="21"/>
        <v>42.4</v>
      </c>
      <c r="U606" s="13">
        <f t="shared" si="22"/>
        <v>18.7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20.7</v>
      </c>
      <c r="AN606" s="637">
        <v>59</v>
      </c>
      <c r="AO606" s="637">
        <v>12.4</v>
      </c>
      <c r="AP606" s="637">
        <v>20.7</v>
      </c>
      <c r="AQ606" s="637">
        <v>6.5</v>
      </c>
      <c r="AR606" s="637">
        <v>9.4</v>
      </c>
      <c r="AS606" s="637">
        <v>1013.3</v>
      </c>
      <c r="AT606" s="637">
        <v>77460</v>
      </c>
      <c r="AU606" s="637">
        <v>5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35.9</v>
      </c>
      <c r="BB606" s="637">
        <v>42.4</v>
      </c>
      <c r="BC606" s="636">
        <v>0.41458333333333336</v>
      </c>
    </row>
    <row r="607" spans="2:55">
      <c r="B607" s="2">
        <v>20.5</v>
      </c>
      <c r="C607" s="2">
        <v>60</v>
      </c>
      <c r="D607" s="2">
        <v>12.5</v>
      </c>
      <c r="E607" s="2">
        <v>20.5</v>
      </c>
      <c r="F607" s="2">
        <v>7.9</v>
      </c>
      <c r="G607" s="2">
        <v>14.8</v>
      </c>
      <c r="H607" s="2">
        <v>1013</v>
      </c>
      <c r="I607" s="2">
        <v>77780</v>
      </c>
      <c r="J607" s="2">
        <v>5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35.799999999999997</v>
      </c>
      <c r="Q607">
        <v>42.3</v>
      </c>
      <c r="R607" s="5"/>
      <c r="T607" s="13">
        <f t="shared" si="21"/>
        <v>42.3</v>
      </c>
      <c r="U607" s="13">
        <f t="shared" si="22"/>
        <v>18.799999999999997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20.5</v>
      </c>
      <c r="AN607" s="637">
        <v>60</v>
      </c>
      <c r="AO607" s="637">
        <v>12.5</v>
      </c>
      <c r="AP607" s="637">
        <v>20.5</v>
      </c>
      <c r="AQ607" s="637">
        <v>7.9</v>
      </c>
      <c r="AR607" s="637">
        <v>14.8</v>
      </c>
      <c r="AS607" s="637">
        <v>1013</v>
      </c>
      <c r="AT607" s="637">
        <v>77780</v>
      </c>
      <c r="AU607" s="637">
        <v>5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35.799999999999997</v>
      </c>
      <c r="BB607" s="637">
        <v>42.3</v>
      </c>
      <c r="BC607" s="636">
        <v>0.4152777777777778</v>
      </c>
    </row>
    <row r="608" spans="2:55">
      <c r="B608" s="2">
        <v>20.5</v>
      </c>
      <c r="C608" s="2">
        <v>59</v>
      </c>
      <c r="D608" s="2">
        <v>12.2</v>
      </c>
      <c r="E608" s="2">
        <v>20.5</v>
      </c>
      <c r="F608" s="2">
        <v>2.2000000000000002</v>
      </c>
      <c r="G608" s="2">
        <v>5.8</v>
      </c>
      <c r="H608" s="2">
        <v>1013</v>
      </c>
      <c r="I608" s="2">
        <v>78050</v>
      </c>
      <c r="J608" s="2">
        <v>5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35.700000000000003</v>
      </c>
      <c r="Q608">
        <v>42.1</v>
      </c>
      <c r="R608" s="5"/>
      <c r="T608" s="13">
        <f t="shared" si="21"/>
        <v>42.1</v>
      </c>
      <c r="U608" s="13">
        <f t="shared" si="22"/>
        <v>18.600000000000001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20.5</v>
      </c>
      <c r="AN608" s="637">
        <v>59</v>
      </c>
      <c r="AO608" s="637">
        <v>12.2</v>
      </c>
      <c r="AP608" s="637">
        <v>20.5</v>
      </c>
      <c r="AQ608" s="637">
        <v>2.2000000000000002</v>
      </c>
      <c r="AR608" s="637">
        <v>5.8</v>
      </c>
      <c r="AS608" s="637">
        <v>1013</v>
      </c>
      <c r="AT608" s="637">
        <v>78050</v>
      </c>
      <c r="AU608" s="637">
        <v>5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35.700000000000003</v>
      </c>
      <c r="BB608" s="637">
        <v>42.1</v>
      </c>
      <c r="BC608" s="636">
        <v>0.41597222222222224</v>
      </c>
    </row>
    <row r="609" spans="2:55">
      <c r="B609" s="2">
        <v>20.8</v>
      </c>
      <c r="C609" s="2">
        <v>59</v>
      </c>
      <c r="D609" s="2">
        <v>12.5</v>
      </c>
      <c r="E609" s="2">
        <v>20.8</v>
      </c>
      <c r="F609" s="2">
        <v>3.2</v>
      </c>
      <c r="G609" s="2">
        <v>4.3</v>
      </c>
      <c r="H609" s="2">
        <v>1013.1</v>
      </c>
      <c r="I609" s="2">
        <v>78320</v>
      </c>
      <c r="J609" s="2">
        <v>5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35.700000000000003</v>
      </c>
      <c r="Q609">
        <v>41.9</v>
      </c>
      <c r="R609" s="5"/>
      <c r="T609" s="13">
        <f t="shared" si="21"/>
        <v>41.9</v>
      </c>
      <c r="U609" s="13">
        <f t="shared" si="22"/>
        <v>18.099999999999998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20.8</v>
      </c>
      <c r="AN609" s="637">
        <v>59</v>
      </c>
      <c r="AO609" s="637">
        <v>12.5</v>
      </c>
      <c r="AP609" s="637">
        <v>20.8</v>
      </c>
      <c r="AQ609" s="637">
        <v>3.2</v>
      </c>
      <c r="AR609" s="637">
        <v>4.3</v>
      </c>
      <c r="AS609" s="637">
        <v>1013.1</v>
      </c>
      <c r="AT609" s="637">
        <v>78320</v>
      </c>
      <c r="AU609" s="637">
        <v>5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35.700000000000003</v>
      </c>
      <c r="BB609" s="637">
        <v>41.9</v>
      </c>
      <c r="BC609" s="636">
        <v>0.41666666666666669</v>
      </c>
    </row>
    <row r="610" spans="2:55">
      <c r="B610" s="2">
        <v>21.1</v>
      </c>
      <c r="C610" s="2">
        <v>58</v>
      </c>
      <c r="D610" s="2">
        <v>12.5</v>
      </c>
      <c r="E610" s="2">
        <v>21.1</v>
      </c>
      <c r="F610" s="2">
        <v>8.3000000000000007</v>
      </c>
      <c r="G610" s="2">
        <v>8.3000000000000007</v>
      </c>
      <c r="H610" s="2">
        <v>1013</v>
      </c>
      <c r="I610" s="2">
        <v>78750</v>
      </c>
      <c r="J610" s="2">
        <v>5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35.799999999999997</v>
      </c>
      <c r="Q610">
        <v>41.9</v>
      </c>
      <c r="R610" s="5"/>
      <c r="T610" s="13">
        <f t="shared" si="21"/>
        <v>41.9</v>
      </c>
      <c r="U610" s="13">
        <f t="shared" si="22"/>
        <v>17.799999999999997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21.1</v>
      </c>
      <c r="AN610" s="637">
        <v>58</v>
      </c>
      <c r="AO610" s="637">
        <v>12.5</v>
      </c>
      <c r="AP610" s="637">
        <v>21.1</v>
      </c>
      <c r="AQ610" s="637">
        <v>8.3000000000000007</v>
      </c>
      <c r="AR610" s="637">
        <v>8.3000000000000007</v>
      </c>
      <c r="AS610" s="637">
        <v>1013</v>
      </c>
      <c r="AT610" s="637">
        <v>78750</v>
      </c>
      <c r="AU610" s="637">
        <v>5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35.799999999999997</v>
      </c>
      <c r="BB610" s="637">
        <v>41.9</v>
      </c>
      <c r="BC610" s="636">
        <v>0.41736111111111113</v>
      </c>
    </row>
    <row r="611" spans="2:55">
      <c r="B611" s="2">
        <v>21.2</v>
      </c>
      <c r="C611" s="2">
        <v>58</v>
      </c>
      <c r="D611" s="2">
        <v>12.6</v>
      </c>
      <c r="E611" s="2">
        <v>21.2</v>
      </c>
      <c r="F611" s="2">
        <v>7.6</v>
      </c>
      <c r="G611" s="2">
        <v>9.4</v>
      </c>
      <c r="H611" s="2">
        <v>1013.3</v>
      </c>
      <c r="I611" s="2">
        <v>78810</v>
      </c>
      <c r="J611" s="2">
        <v>5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36</v>
      </c>
      <c r="Q611">
        <v>41.9</v>
      </c>
      <c r="R611" s="5"/>
      <c r="T611" s="13">
        <f t="shared" si="21"/>
        <v>41.9</v>
      </c>
      <c r="U611" s="13">
        <f t="shared" si="22"/>
        <v>17.7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21.2</v>
      </c>
      <c r="C612" s="2">
        <v>58</v>
      </c>
      <c r="D612" s="2">
        <v>12.6</v>
      </c>
      <c r="E612" s="2">
        <v>21.2</v>
      </c>
      <c r="F612" s="2">
        <v>7.6</v>
      </c>
      <c r="G612" s="2">
        <v>9.4</v>
      </c>
      <c r="H612" s="2">
        <v>1013.3</v>
      </c>
      <c r="I612" s="2">
        <v>78810</v>
      </c>
      <c r="J612" s="2">
        <v>5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36</v>
      </c>
      <c r="Q612">
        <v>41.9</v>
      </c>
      <c r="R612" s="5"/>
      <c r="T612" s="13">
        <f t="shared" si="21"/>
        <v>41.9</v>
      </c>
      <c r="U612" s="13">
        <f t="shared" si="22"/>
        <v>17.7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19.100000000000001</v>
      </c>
      <c r="C613" s="2">
        <v>65</v>
      </c>
      <c r="D613" s="2">
        <v>12.4</v>
      </c>
      <c r="E613" s="2">
        <v>19.100000000000001</v>
      </c>
      <c r="F613" s="2">
        <v>4.3</v>
      </c>
      <c r="G613" s="2">
        <v>5.8</v>
      </c>
      <c r="H613" s="2">
        <v>1011.9</v>
      </c>
      <c r="I613" s="2">
        <v>8720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22.5</v>
      </c>
      <c r="Q613">
        <v>38.9</v>
      </c>
      <c r="R613" s="5"/>
      <c r="S613"/>
      <c r="T613" s="13">
        <f t="shared" si="21"/>
        <v>38.9</v>
      </c>
      <c r="U613" s="13">
        <f t="shared" si="22"/>
        <v>16.799999999999997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19.100000000000001</v>
      </c>
      <c r="C614" s="2">
        <v>65</v>
      </c>
      <c r="D614" s="2">
        <v>12.4</v>
      </c>
      <c r="E614" s="2">
        <v>19.100000000000001</v>
      </c>
      <c r="F614" s="2">
        <v>4</v>
      </c>
      <c r="G614" s="2">
        <v>8.3000000000000007</v>
      </c>
      <c r="H614" s="2">
        <v>1012.1</v>
      </c>
      <c r="I614" s="2">
        <v>8510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22.9</v>
      </c>
      <c r="Q614">
        <v>39.200000000000003</v>
      </c>
      <c r="R614" s="5"/>
      <c r="S614"/>
      <c r="T614" s="13">
        <f t="shared" si="21"/>
        <v>39.200000000000003</v>
      </c>
      <c r="U614" s="13">
        <f t="shared" si="22"/>
        <v>17.100000000000001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</v>
      </c>
      <c r="AR614" s="2">
        <v>8.3000000000000007</v>
      </c>
      <c r="AS614" s="2">
        <v>1012.1</v>
      </c>
      <c r="AT614" s="2">
        <v>8510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22.9</v>
      </c>
      <c r="BB614">
        <v>39.200000000000003</v>
      </c>
      <c r="BC614" s="8">
        <v>0.42013888888888901</v>
      </c>
    </row>
    <row r="615" spans="2:55" s="15" customFormat="1">
      <c r="B615" s="2">
        <v>19.100000000000001</v>
      </c>
      <c r="C615" s="2">
        <v>65</v>
      </c>
      <c r="D615" s="2">
        <v>12.4</v>
      </c>
      <c r="E615" s="2">
        <v>19.100000000000001</v>
      </c>
      <c r="F615" s="2">
        <v>4.3</v>
      </c>
      <c r="G615" s="2">
        <v>4.7</v>
      </c>
      <c r="H615" s="2">
        <v>1011.9</v>
      </c>
      <c r="I615" s="2">
        <v>9110</v>
      </c>
      <c r="J615" s="2">
        <v>0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23.3</v>
      </c>
      <c r="Q615">
        <v>39.4</v>
      </c>
      <c r="R615" s="5"/>
      <c r="S615"/>
      <c r="T615" s="13">
        <f t="shared" si="21"/>
        <v>39.4</v>
      </c>
      <c r="U615" s="13">
        <f t="shared" si="22"/>
        <v>17.299999999999997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4.3</v>
      </c>
      <c r="AR615" s="2">
        <v>4.7</v>
      </c>
      <c r="AS615" s="2">
        <v>1011.9</v>
      </c>
      <c r="AT615" s="2">
        <v>9110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23.3</v>
      </c>
      <c r="BB615">
        <v>39.4</v>
      </c>
      <c r="BC615" s="8">
        <v>0.420833333333333</v>
      </c>
    </row>
    <row r="616" spans="2:55" s="15" customFormat="1">
      <c r="B616" s="2">
        <v>19.100000000000001</v>
      </c>
      <c r="C616" s="2">
        <v>65</v>
      </c>
      <c r="D616" s="2">
        <v>12.4</v>
      </c>
      <c r="E616" s="2">
        <v>19.100000000000001</v>
      </c>
      <c r="F616" s="2">
        <v>7.2</v>
      </c>
      <c r="G616" s="2">
        <v>11.2</v>
      </c>
      <c r="H616" s="2">
        <v>1012.2</v>
      </c>
      <c r="I616" s="2">
        <v>9240</v>
      </c>
      <c r="J616" s="2">
        <v>0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23.9</v>
      </c>
      <c r="Q616">
        <v>39.6</v>
      </c>
      <c r="R616" s="5"/>
      <c r="S616"/>
      <c r="T616" s="13">
        <f t="shared" si="21"/>
        <v>39.6</v>
      </c>
      <c r="U616" s="13">
        <f t="shared" si="22"/>
        <v>17.5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7.2</v>
      </c>
      <c r="AR616" s="2">
        <v>11.2</v>
      </c>
      <c r="AS616" s="2">
        <v>1012.2</v>
      </c>
      <c r="AT616" s="2">
        <v>9240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23.9</v>
      </c>
      <c r="BB616">
        <v>39.6</v>
      </c>
      <c r="BC616" s="8">
        <v>0.421527777777778</v>
      </c>
    </row>
    <row r="617" spans="2:55" s="15" customFormat="1">
      <c r="B617" s="2">
        <v>19</v>
      </c>
      <c r="C617" s="2">
        <v>65</v>
      </c>
      <c r="D617" s="2">
        <v>12.3</v>
      </c>
      <c r="E617" s="2">
        <v>19</v>
      </c>
      <c r="F617" s="2">
        <v>2.5</v>
      </c>
      <c r="G617" s="2">
        <v>2.9</v>
      </c>
      <c r="H617" s="2">
        <v>1012.2</v>
      </c>
      <c r="I617" s="2">
        <v>8540</v>
      </c>
      <c r="J617" s="2">
        <v>0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24.4</v>
      </c>
      <c r="Q617">
        <v>39.700000000000003</v>
      </c>
      <c r="R617" s="5"/>
      <c r="S617"/>
      <c r="T617" s="13">
        <f t="shared" si="21"/>
        <v>39.700000000000003</v>
      </c>
      <c r="U617" s="13">
        <f t="shared" si="22"/>
        <v>17.700000000000003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</v>
      </c>
      <c r="AN617" s="2">
        <v>65</v>
      </c>
      <c r="AO617" s="2">
        <v>12.3</v>
      </c>
      <c r="AP617" s="2">
        <v>19</v>
      </c>
      <c r="AQ617" s="2">
        <v>2.5</v>
      </c>
      <c r="AR617" s="2">
        <v>2.9</v>
      </c>
      <c r="AS617" s="2">
        <v>1012.2</v>
      </c>
      <c r="AT617" s="2">
        <v>8540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24.4</v>
      </c>
      <c r="BB617">
        <v>39.700000000000003</v>
      </c>
      <c r="BC617" s="8">
        <v>0.422222222222222</v>
      </c>
    </row>
    <row r="618" spans="2:55" s="15" customFormat="1">
      <c r="B618" s="2">
        <v>19.100000000000001</v>
      </c>
      <c r="C618" s="2">
        <v>65</v>
      </c>
      <c r="D618" s="2">
        <v>12.4</v>
      </c>
      <c r="E618" s="2">
        <v>19.100000000000001</v>
      </c>
      <c r="F618" s="2">
        <v>5.8</v>
      </c>
      <c r="G618" s="2">
        <v>7.6</v>
      </c>
      <c r="H618" s="2">
        <v>1012.2</v>
      </c>
      <c r="I618" s="2">
        <v>8330</v>
      </c>
      <c r="J618" s="2">
        <v>0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25</v>
      </c>
      <c r="Q618">
        <v>39.9</v>
      </c>
      <c r="R618" s="5"/>
      <c r="S618"/>
      <c r="T618" s="13">
        <f t="shared" si="21"/>
        <v>39.9</v>
      </c>
      <c r="U618" s="13">
        <f t="shared" si="22"/>
        <v>17.799999999999997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19.100000000000001</v>
      </c>
      <c r="AN618" s="2">
        <v>65</v>
      </c>
      <c r="AO618" s="2">
        <v>12.4</v>
      </c>
      <c r="AP618" s="2">
        <v>19.100000000000001</v>
      </c>
      <c r="AQ618" s="2">
        <v>5.8</v>
      </c>
      <c r="AR618" s="2">
        <v>7.6</v>
      </c>
      <c r="AS618" s="2">
        <v>1012.2</v>
      </c>
      <c r="AT618" s="2">
        <v>8330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25</v>
      </c>
      <c r="BB618">
        <v>39.9</v>
      </c>
      <c r="BC618" s="8">
        <v>0.422916666666667</v>
      </c>
    </row>
    <row r="619" spans="2:55" s="15" customFormat="1">
      <c r="B619" s="2">
        <v>19.100000000000001</v>
      </c>
      <c r="C619" s="2">
        <v>65</v>
      </c>
      <c r="D619" s="2">
        <v>12.4</v>
      </c>
      <c r="E619" s="2">
        <v>19.100000000000001</v>
      </c>
      <c r="F619" s="2">
        <v>3.6</v>
      </c>
      <c r="G619" s="2">
        <v>7.2</v>
      </c>
      <c r="H619" s="2">
        <v>1012</v>
      </c>
      <c r="I619" s="2">
        <v>8040</v>
      </c>
      <c r="J619" s="2">
        <v>0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25.6</v>
      </c>
      <c r="Q619">
        <v>40.200000000000003</v>
      </c>
      <c r="R619" s="5"/>
      <c r="S619"/>
      <c r="T619" s="13">
        <f t="shared" si="21"/>
        <v>40.200000000000003</v>
      </c>
      <c r="U619" s="13">
        <f t="shared" si="22"/>
        <v>18.100000000000001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3.6</v>
      </c>
      <c r="AR619" s="2">
        <v>7.2</v>
      </c>
      <c r="AS619" s="2">
        <v>1012</v>
      </c>
      <c r="AT619" s="2">
        <v>8040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25.6</v>
      </c>
      <c r="BB619">
        <v>40.200000000000003</v>
      </c>
      <c r="BC619" s="8">
        <v>0.42361111111111099</v>
      </c>
    </row>
    <row r="620" spans="2:55" s="15" customFormat="1">
      <c r="B620" s="2">
        <v>19.100000000000001</v>
      </c>
      <c r="C620" s="2">
        <v>65</v>
      </c>
      <c r="D620" s="2">
        <v>12.4</v>
      </c>
      <c r="E620" s="2">
        <v>19.100000000000001</v>
      </c>
      <c r="F620" s="2">
        <v>2.2000000000000002</v>
      </c>
      <c r="G620" s="2">
        <v>4.7</v>
      </c>
      <c r="H620" s="2">
        <v>1012</v>
      </c>
      <c r="I620" s="2">
        <v>8010</v>
      </c>
      <c r="J620" s="2">
        <v>0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26.1</v>
      </c>
      <c r="Q620">
        <v>40.299999999999997</v>
      </c>
      <c r="R620" s="5"/>
      <c r="S620"/>
      <c r="T620" s="13">
        <f t="shared" si="21"/>
        <v>40.299999999999997</v>
      </c>
      <c r="U620" s="13">
        <f t="shared" si="22"/>
        <v>18.199999999999996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2.2000000000000002</v>
      </c>
      <c r="AR620" s="2">
        <v>4.7</v>
      </c>
      <c r="AS620" s="2">
        <v>1012</v>
      </c>
      <c r="AT620" s="2">
        <v>8010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26.1</v>
      </c>
      <c r="BB620">
        <v>40.299999999999997</v>
      </c>
      <c r="BC620" s="8">
        <v>0.42430555555555599</v>
      </c>
    </row>
    <row r="621" spans="2:55" s="15" customFormat="1">
      <c r="B621" s="2">
        <v>19.2</v>
      </c>
      <c r="C621" s="2">
        <v>65</v>
      </c>
      <c r="D621" s="2">
        <v>12.5</v>
      </c>
      <c r="E621" s="2">
        <v>19.2</v>
      </c>
      <c r="F621" s="2">
        <v>3.2</v>
      </c>
      <c r="G621" s="2">
        <v>3.2</v>
      </c>
      <c r="H621" s="2">
        <v>1012.1</v>
      </c>
      <c r="I621" s="2">
        <v>8080</v>
      </c>
      <c r="J621" s="2">
        <v>0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26.6</v>
      </c>
      <c r="Q621">
        <v>40.4</v>
      </c>
      <c r="R621" s="5"/>
      <c r="S621"/>
      <c r="T621" s="13">
        <f t="shared" si="21"/>
        <v>40.4</v>
      </c>
      <c r="U621" s="13">
        <f t="shared" si="22"/>
        <v>18.2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19.2</v>
      </c>
      <c r="AN621" s="2">
        <v>65</v>
      </c>
      <c r="AO621" s="2">
        <v>12.5</v>
      </c>
      <c r="AP621" s="2">
        <v>19.2</v>
      </c>
      <c r="AQ621" s="2">
        <v>3.2</v>
      </c>
      <c r="AR621" s="2">
        <v>3.2</v>
      </c>
      <c r="AS621" s="2">
        <v>1012.1</v>
      </c>
      <c r="AT621" s="2">
        <v>8080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26.6</v>
      </c>
      <c r="BB621">
        <v>40.4</v>
      </c>
      <c r="BC621" s="8">
        <v>0.42499999999999999</v>
      </c>
    </row>
    <row r="622" spans="2:55" s="15" customFormat="1">
      <c r="B622" s="2">
        <v>19.2</v>
      </c>
      <c r="C622" s="2">
        <v>65</v>
      </c>
      <c r="D622" s="2">
        <v>12.5</v>
      </c>
      <c r="E622" s="2">
        <v>19.2</v>
      </c>
      <c r="F622" s="2">
        <v>3.6</v>
      </c>
      <c r="G622" s="2">
        <v>6.5</v>
      </c>
      <c r="H622" s="2">
        <v>1012.1</v>
      </c>
      <c r="I622" s="2">
        <v>9060</v>
      </c>
      <c r="J622" s="2">
        <v>0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27.2</v>
      </c>
      <c r="Q622">
        <v>40.5</v>
      </c>
      <c r="R622" s="5"/>
      <c r="S622"/>
      <c r="T622" s="13">
        <f t="shared" si="21"/>
        <v>40.5</v>
      </c>
      <c r="U622" s="13">
        <f t="shared" si="22"/>
        <v>18.3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3.6</v>
      </c>
      <c r="AR622" s="2">
        <v>6.5</v>
      </c>
      <c r="AS622" s="2">
        <v>1012.1</v>
      </c>
      <c r="AT622" s="2">
        <v>9060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27.2</v>
      </c>
      <c r="BB622">
        <v>40.5</v>
      </c>
      <c r="BC622" s="8">
        <v>0.42569444444444399</v>
      </c>
    </row>
    <row r="623" spans="2:55" s="15" customFormat="1">
      <c r="B623" s="2">
        <v>19.2</v>
      </c>
      <c r="C623" s="2">
        <v>65</v>
      </c>
      <c r="D623" s="2">
        <v>12.5</v>
      </c>
      <c r="E623" s="2">
        <v>19.2</v>
      </c>
      <c r="F623" s="2">
        <v>3.6</v>
      </c>
      <c r="G623" s="2">
        <v>5</v>
      </c>
      <c r="H623" s="2">
        <v>1012.1</v>
      </c>
      <c r="I623" s="2">
        <v>9070</v>
      </c>
      <c r="J623" s="2">
        <v>0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27.7</v>
      </c>
      <c r="Q623">
        <v>40.6</v>
      </c>
      <c r="R623" s="5"/>
      <c r="S623"/>
      <c r="T623" s="13">
        <f t="shared" si="21"/>
        <v>40.6</v>
      </c>
      <c r="U623" s="13">
        <f t="shared" si="22"/>
        <v>18.400000000000002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5</v>
      </c>
      <c r="AS623" s="2">
        <v>1012.1</v>
      </c>
      <c r="AT623" s="2">
        <v>9070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27.7</v>
      </c>
      <c r="BB623">
        <v>40.6</v>
      </c>
      <c r="BC623" s="8">
        <v>0.42638888888888898</v>
      </c>
    </row>
    <row r="624" spans="2:55" s="15" customFormat="1">
      <c r="B624" s="2">
        <v>19.2</v>
      </c>
      <c r="C624" s="2">
        <v>65</v>
      </c>
      <c r="D624" s="2">
        <v>12.5</v>
      </c>
      <c r="E624" s="2">
        <v>19.2</v>
      </c>
      <c r="F624" s="2">
        <v>8.3000000000000007</v>
      </c>
      <c r="G624" s="2">
        <v>9.6999999999999993</v>
      </c>
      <c r="H624" s="2">
        <v>1012.1</v>
      </c>
      <c r="I624" s="2">
        <v>9390</v>
      </c>
      <c r="J624" s="2">
        <v>0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28.2</v>
      </c>
      <c r="Q624">
        <v>40.799999999999997</v>
      </c>
      <c r="R624" s="5"/>
      <c r="S624"/>
      <c r="T624" s="13">
        <f t="shared" si="21"/>
        <v>40.799999999999997</v>
      </c>
      <c r="U624" s="13">
        <f t="shared" si="22"/>
        <v>18.599999999999998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8.3000000000000007</v>
      </c>
      <c r="AR624" s="2">
        <v>9.6999999999999993</v>
      </c>
      <c r="AS624" s="2">
        <v>1012.1</v>
      </c>
      <c r="AT624" s="2">
        <v>9390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28.2</v>
      </c>
      <c r="BB624">
        <v>40.799999999999997</v>
      </c>
      <c r="BC624" s="8">
        <v>0.42708333333333298</v>
      </c>
    </row>
    <row r="625" spans="2:55" s="15" customFormat="1">
      <c r="B625" s="2">
        <v>19.2</v>
      </c>
      <c r="C625" s="2">
        <v>65</v>
      </c>
      <c r="D625" s="2">
        <v>12.5</v>
      </c>
      <c r="E625" s="2">
        <v>19.2</v>
      </c>
      <c r="F625" s="2">
        <v>2.2000000000000002</v>
      </c>
      <c r="G625" s="2">
        <v>3.6</v>
      </c>
      <c r="H625" s="2">
        <v>1012.4</v>
      </c>
      <c r="I625" s="2">
        <v>10000</v>
      </c>
      <c r="J625" s="2">
        <v>0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28.6</v>
      </c>
      <c r="Q625">
        <v>40.9</v>
      </c>
      <c r="R625" s="5"/>
      <c r="S625"/>
      <c r="T625" s="13">
        <f t="shared" si="21"/>
        <v>40.9</v>
      </c>
      <c r="U625" s="13">
        <f t="shared" si="22"/>
        <v>18.7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2.2000000000000002</v>
      </c>
      <c r="AR625" s="2">
        <v>3.6</v>
      </c>
      <c r="AS625" s="2">
        <v>1012.4</v>
      </c>
      <c r="AT625" s="2">
        <v>10000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28.6</v>
      </c>
      <c r="BB625">
        <v>40.9</v>
      </c>
      <c r="BC625" s="8">
        <v>0.42777777777777798</v>
      </c>
    </row>
    <row r="626" spans="2:55" s="15" customFormat="1">
      <c r="B626" s="2">
        <v>19.3</v>
      </c>
      <c r="C626" s="2">
        <v>64</v>
      </c>
      <c r="D626" s="2">
        <v>12.3</v>
      </c>
      <c r="E626" s="2">
        <v>19.3</v>
      </c>
      <c r="F626" s="2">
        <v>5</v>
      </c>
      <c r="G626" s="2">
        <v>5</v>
      </c>
      <c r="H626" s="2">
        <v>1012.4</v>
      </c>
      <c r="I626" s="2">
        <v>10920</v>
      </c>
      <c r="J626" s="2">
        <v>0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29</v>
      </c>
      <c r="Q626">
        <v>41.1</v>
      </c>
      <c r="R626" s="5"/>
      <c r="S626"/>
      <c r="T626" s="13">
        <f t="shared" si="21"/>
        <v>41.1</v>
      </c>
      <c r="U626" s="13">
        <f t="shared" si="22"/>
        <v>18.8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19.3</v>
      </c>
      <c r="AN626" s="2">
        <v>64</v>
      </c>
      <c r="AO626" s="2">
        <v>12.3</v>
      </c>
      <c r="AP626" s="2">
        <v>19.3</v>
      </c>
      <c r="AQ626" s="2">
        <v>5</v>
      </c>
      <c r="AR626" s="2">
        <v>5</v>
      </c>
      <c r="AS626" s="2">
        <v>1012.4</v>
      </c>
      <c r="AT626" s="2">
        <v>10920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29</v>
      </c>
      <c r="BB626">
        <v>41.1</v>
      </c>
      <c r="BC626" s="8">
        <v>0.42847222222222198</v>
      </c>
    </row>
    <row r="627" spans="2:55" s="15" customFormat="1">
      <c r="B627" s="2">
        <v>19.2</v>
      </c>
      <c r="C627" s="2">
        <v>65</v>
      </c>
      <c r="D627" s="2">
        <v>12.5</v>
      </c>
      <c r="E627" s="2">
        <v>19.2</v>
      </c>
      <c r="F627" s="2">
        <v>4.3</v>
      </c>
      <c r="G627" s="2">
        <v>4.3</v>
      </c>
      <c r="H627" s="2">
        <v>1012.2</v>
      </c>
      <c r="I627" s="2">
        <v>12040</v>
      </c>
      <c r="J627" s="2">
        <v>0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29.3</v>
      </c>
      <c r="Q627">
        <v>41.3</v>
      </c>
      <c r="R627" s="5"/>
      <c r="S627"/>
      <c r="T627" s="13">
        <f t="shared" si="21"/>
        <v>41.3</v>
      </c>
      <c r="U627" s="13">
        <f t="shared" si="22"/>
        <v>19.099999999999998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19.2</v>
      </c>
      <c r="AN627" s="2">
        <v>65</v>
      </c>
      <c r="AO627" s="2">
        <v>12.5</v>
      </c>
      <c r="AP627" s="2">
        <v>19.2</v>
      </c>
      <c r="AQ627" s="2">
        <v>4.3</v>
      </c>
      <c r="AR627" s="2">
        <v>4.3</v>
      </c>
      <c r="AS627" s="2">
        <v>1012.2</v>
      </c>
      <c r="AT627" s="2">
        <v>12040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29.3</v>
      </c>
      <c r="BB627">
        <v>41.3</v>
      </c>
      <c r="BC627" s="8">
        <v>0.42916666666666697</v>
      </c>
    </row>
    <row r="628" spans="2:55" s="15" customFormat="1">
      <c r="B628" s="2">
        <v>19.399999999999999</v>
      </c>
      <c r="C628" s="2">
        <v>65</v>
      </c>
      <c r="D628" s="2">
        <v>12.7</v>
      </c>
      <c r="E628" s="2">
        <v>19.399999999999999</v>
      </c>
      <c r="F628" s="2">
        <v>4.7</v>
      </c>
      <c r="G628" s="2">
        <v>6.5</v>
      </c>
      <c r="H628" s="2">
        <v>1012.2</v>
      </c>
      <c r="I628" s="2">
        <v>11350</v>
      </c>
      <c r="J628" s="2">
        <v>0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29.6</v>
      </c>
      <c r="Q628">
        <v>41.5</v>
      </c>
      <c r="R628" s="5"/>
      <c r="S628"/>
      <c r="T628" s="13">
        <f t="shared" si="21"/>
        <v>41.5</v>
      </c>
      <c r="U628" s="13">
        <f t="shared" si="22"/>
        <v>19.100000000000001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19.399999999999999</v>
      </c>
      <c r="AN628" s="2">
        <v>65</v>
      </c>
      <c r="AO628" s="2">
        <v>12.7</v>
      </c>
      <c r="AP628" s="2">
        <v>19.399999999999999</v>
      </c>
      <c r="AQ628" s="2">
        <v>4.7</v>
      </c>
      <c r="AR628" s="2">
        <v>6.5</v>
      </c>
      <c r="AS628" s="2">
        <v>1012.2</v>
      </c>
      <c r="AT628" s="2">
        <v>11350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29.6</v>
      </c>
      <c r="BB628">
        <v>41.5</v>
      </c>
      <c r="BC628" s="8">
        <v>0.42986111111111103</v>
      </c>
    </row>
    <row r="629" spans="2:55" s="15" customFormat="1">
      <c r="B629" s="2">
        <v>19.399999999999999</v>
      </c>
      <c r="C629" s="2">
        <v>64</v>
      </c>
      <c r="D629" s="2">
        <v>12.4</v>
      </c>
      <c r="E629" s="2">
        <v>19.399999999999999</v>
      </c>
      <c r="F629" s="2">
        <v>8.6</v>
      </c>
      <c r="G629" s="2">
        <v>8.6</v>
      </c>
      <c r="H629" s="2">
        <v>1012.2</v>
      </c>
      <c r="I629" s="2">
        <v>9950</v>
      </c>
      <c r="J629" s="2">
        <v>0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30</v>
      </c>
      <c r="Q629">
        <v>41.7</v>
      </c>
      <c r="R629" s="5"/>
      <c r="S629"/>
      <c r="T629" s="13">
        <f t="shared" si="21"/>
        <v>41.7</v>
      </c>
      <c r="U629" s="13">
        <f t="shared" si="22"/>
        <v>19.300000000000004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64</v>
      </c>
      <c r="AO629" s="2">
        <v>12.4</v>
      </c>
      <c r="AP629" s="2">
        <v>19.399999999999999</v>
      </c>
      <c r="AQ629" s="2">
        <v>8.6</v>
      </c>
      <c r="AR629" s="2">
        <v>8.6</v>
      </c>
      <c r="AS629" s="2">
        <v>1012.2</v>
      </c>
      <c r="AT629" s="2">
        <v>9950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30</v>
      </c>
      <c r="BB629">
        <v>41.7</v>
      </c>
      <c r="BC629" s="8">
        <v>0.43055555555555602</v>
      </c>
    </row>
    <row r="630" spans="2:55" s="15" customFormat="1">
      <c r="B630" s="2">
        <v>19.3</v>
      </c>
      <c r="C630" s="2">
        <v>65</v>
      </c>
      <c r="D630" s="2">
        <v>12.6</v>
      </c>
      <c r="E630" s="2">
        <v>19.3</v>
      </c>
      <c r="F630" s="2">
        <v>4.3</v>
      </c>
      <c r="G630" s="2">
        <v>6.5</v>
      </c>
      <c r="H630" s="2">
        <v>1012.1</v>
      </c>
      <c r="I630" s="2">
        <v>8640</v>
      </c>
      <c r="J630" s="2">
        <v>0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30.2</v>
      </c>
      <c r="Q630">
        <v>41.7</v>
      </c>
      <c r="R630" s="5"/>
      <c r="S630"/>
      <c r="T630" s="13">
        <f t="shared" si="21"/>
        <v>41.7</v>
      </c>
      <c r="U630" s="13">
        <f t="shared" si="22"/>
        <v>19.400000000000002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</v>
      </c>
      <c r="AN630" s="2">
        <v>65</v>
      </c>
      <c r="AO630" s="2">
        <v>12.6</v>
      </c>
      <c r="AP630" s="2">
        <v>19.3</v>
      </c>
      <c r="AQ630" s="2">
        <v>4.3</v>
      </c>
      <c r="AR630" s="2">
        <v>6.5</v>
      </c>
      <c r="AS630" s="2">
        <v>1012.1</v>
      </c>
      <c r="AT630" s="2">
        <v>8640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30.2</v>
      </c>
      <c r="BB630">
        <v>41.7</v>
      </c>
      <c r="BC630" s="8">
        <v>0.43125000000000002</v>
      </c>
    </row>
    <row r="631" spans="2:55" s="15" customFormat="1">
      <c r="B631" s="2">
        <v>19.3</v>
      </c>
      <c r="C631" s="2">
        <v>65</v>
      </c>
      <c r="D631" s="2">
        <v>12.6</v>
      </c>
      <c r="E631" s="2">
        <v>19.3</v>
      </c>
      <c r="F631" s="2">
        <v>0</v>
      </c>
      <c r="G631" s="2">
        <v>1.8</v>
      </c>
      <c r="H631" s="2">
        <v>1012.4</v>
      </c>
      <c r="I631" s="2">
        <v>9460</v>
      </c>
      <c r="J631" s="2">
        <v>0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30.2</v>
      </c>
      <c r="Q631">
        <v>41.6</v>
      </c>
      <c r="R631" s="5"/>
      <c r="S631"/>
      <c r="T631" s="13">
        <f t="shared" si="21"/>
        <v>41.6</v>
      </c>
      <c r="U631" s="13">
        <f t="shared" si="22"/>
        <v>19.3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0</v>
      </c>
      <c r="AR631" s="2">
        <v>1.8</v>
      </c>
      <c r="AS631" s="2">
        <v>1012.4</v>
      </c>
      <c r="AT631" s="2">
        <v>9460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41.6</v>
      </c>
      <c r="BC631" s="8">
        <v>0.43194444444444402</v>
      </c>
    </row>
    <row r="632" spans="2:55" s="15" customFormat="1">
      <c r="B632" s="2">
        <v>19.399999999999999</v>
      </c>
      <c r="C632" s="2">
        <v>65</v>
      </c>
      <c r="D632" s="2">
        <v>12.7</v>
      </c>
      <c r="E632" s="2">
        <v>19.399999999999999</v>
      </c>
      <c r="F632" s="2">
        <v>0</v>
      </c>
      <c r="G632" s="2">
        <v>0</v>
      </c>
      <c r="H632" s="2">
        <v>1012</v>
      </c>
      <c r="I632" s="2">
        <v>9570</v>
      </c>
      <c r="J632" s="2">
        <v>0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30.1</v>
      </c>
      <c r="Q632">
        <v>41.2</v>
      </c>
      <c r="R632" s="5"/>
      <c r="S632"/>
      <c r="T632" s="13">
        <f t="shared" si="21"/>
        <v>41.2</v>
      </c>
      <c r="U632" s="13">
        <f t="shared" si="22"/>
        <v>18.800000000000004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19.399999999999999</v>
      </c>
      <c r="AN632" s="2">
        <v>65</v>
      </c>
      <c r="AO632" s="2">
        <v>12.7</v>
      </c>
      <c r="AP632" s="2">
        <v>19.399999999999999</v>
      </c>
      <c r="AQ632" s="2">
        <v>0</v>
      </c>
      <c r="AR632" s="2">
        <v>0</v>
      </c>
      <c r="AS632" s="2">
        <v>1012</v>
      </c>
      <c r="AT632" s="2">
        <v>9570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30.1</v>
      </c>
      <c r="BB632">
        <v>41.2</v>
      </c>
      <c r="BC632" s="8">
        <v>0.43263888888888902</v>
      </c>
    </row>
    <row r="633" spans="2:55" s="15" customFormat="1">
      <c r="B633" s="2">
        <v>19.5</v>
      </c>
      <c r="C633" s="2">
        <v>65</v>
      </c>
      <c r="D633" s="2">
        <v>12.8</v>
      </c>
      <c r="E633" s="2">
        <v>19.5</v>
      </c>
      <c r="F633" s="2">
        <v>2.5</v>
      </c>
      <c r="G633" s="2">
        <v>3.2</v>
      </c>
      <c r="H633" s="2">
        <v>1012.3</v>
      </c>
      <c r="I633" s="2">
        <v>10590</v>
      </c>
      <c r="J633" s="2">
        <v>0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29.9</v>
      </c>
      <c r="Q633">
        <v>40.6</v>
      </c>
      <c r="R633" s="5"/>
      <c r="S633"/>
      <c r="T633" s="13">
        <f t="shared" si="21"/>
        <v>40.6</v>
      </c>
      <c r="U633" s="13">
        <f t="shared" si="22"/>
        <v>18.100000000000001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19.5</v>
      </c>
      <c r="AN633" s="2">
        <v>65</v>
      </c>
      <c r="AO633" s="2">
        <v>12.8</v>
      </c>
      <c r="AP633" s="2">
        <v>19.5</v>
      </c>
      <c r="AQ633" s="2">
        <v>2.5</v>
      </c>
      <c r="AR633" s="2">
        <v>3.2</v>
      </c>
      <c r="AS633" s="2">
        <v>1012.3</v>
      </c>
      <c r="AT633" s="2">
        <v>10590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29.9</v>
      </c>
      <c r="BB633">
        <v>40.6</v>
      </c>
      <c r="BC633" s="8">
        <v>0.43333333333333302</v>
      </c>
    </row>
    <row r="634" spans="2:55" s="15" customFormat="1">
      <c r="B634" s="2">
        <v>19.600000000000001</v>
      </c>
      <c r="C634" s="2">
        <v>64</v>
      </c>
      <c r="D634" s="2">
        <v>12.6</v>
      </c>
      <c r="E634" s="2">
        <v>19.600000000000001</v>
      </c>
      <c r="F634" s="2">
        <v>4.3</v>
      </c>
      <c r="G634" s="2">
        <v>5.8</v>
      </c>
      <c r="H634" s="2">
        <v>1012.4</v>
      </c>
      <c r="I634" s="2">
        <v>9340</v>
      </c>
      <c r="J634" s="2">
        <v>0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29.9</v>
      </c>
      <c r="Q634">
        <v>40.200000000000003</v>
      </c>
      <c r="R634" s="5"/>
      <c r="S634"/>
      <c r="T634" s="13">
        <f t="shared" si="21"/>
        <v>40.200000000000003</v>
      </c>
      <c r="U634" s="13">
        <f t="shared" si="22"/>
        <v>17.600000000000001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19.600000000000001</v>
      </c>
      <c r="AN634" s="2">
        <v>64</v>
      </c>
      <c r="AO634" s="2">
        <v>12.6</v>
      </c>
      <c r="AP634" s="2">
        <v>19.600000000000001</v>
      </c>
      <c r="AQ634" s="2">
        <v>4.3</v>
      </c>
      <c r="AR634" s="2">
        <v>5.8</v>
      </c>
      <c r="AS634" s="2">
        <v>1012.4</v>
      </c>
      <c r="AT634" s="2">
        <v>9340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40.200000000000003</v>
      </c>
      <c r="BC634" s="8">
        <v>0.43402777777777801</v>
      </c>
    </row>
    <row r="635" spans="2:55" s="15" customFormat="1">
      <c r="B635" s="2">
        <v>19.7</v>
      </c>
      <c r="C635" s="2">
        <v>64</v>
      </c>
      <c r="D635" s="2">
        <v>12.7</v>
      </c>
      <c r="E635" s="2">
        <v>19.7</v>
      </c>
      <c r="F635" s="2">
        <v>6.8</v>
      </c>
      <c r="G635" s="2">
        <v>9</v>
      </c>
      <c r="H635" s="2">
        <v>1012.2</v>
      </c>
      <c r="I635" s="2">
        <v>18410</v>
      </c>
      <c r="J635" s="2">
        <v>1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30</v>
      </c>
      <c r="Q635">
        <v>40</v>
      </c>
      <c r="R635" s="5"/>
      <c r="S635"/>
      <c r="T635" s="13">
        <f t="shared" si="21"/>
        <v>40</v>
      </c>
      <c r="U635" s="13">
        <f t="shared" si="22"/>
        <v>17.3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19.7</v>
      </c>
      <c r="AN635" s="2">
        <v>64</v>
      </c>
      <c r="AO635" s="2">
        <v>12.7</v>
      </c>
      <c r="AP635" s="2">
        <v>19.7</v>
      </c>
      <c r="AQ635" s="2">
        <v>6.8</v>
      </c>
      <c r="AR635" s="2">
        <v>9</v>
      </c>
      <c r="AS635" s="2">
        <v>1012.2</v>
      </c>
      <c r="AT635" s="2">
        <v>18410</v>
      </c>
      <c r="AU635" s="2">
        <v>1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30</v>
      </c>
      <c r="BB635">
        <v>40</v>
      </c>
      <c r="BC635" s="8">
        <v>0.43472222222222201</v>
      </c>
    </row>
    <row r="636" spans="2:55" s="15" customFormat="1">
      <c r="B636" s="2">
        <v>19.600000000000001</v>
      </c>
      <c r="C636" s="2">
        <v>64</v>
      </c>
      <c r="D636" s="2">
        <v>12.6</v>
      </c>
      <c r="E636" s="2">
        <v>19.600000000000001</v>
      </c>
      <c r="F636" s="2">
        <v>0</v>
      </c>
      <c r="G636" s="2">
        <v>2.5</v>
      </c>
      <c r="H636" s="2">
        <v>1012.3</v>
      </c>
      <c r="I636" s="2">
        <v>22110</v>
      </c>
      <c r="J636" s="2">
        <v>1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30.3</v>
      </c>
      <c r="Q636">
        <v>40</v>
      </c>
      <c r="R636" s="5"/>
      <c r="S636"/>
      <c r="T636" s="13">
        <f t="shared" si="21"/>
        <v>40</v>
      </c>
      <c r="U636" s="13">
        <f t="shared" si="22"/>
        <v>17.399999999999999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19.600000000000001</v>
      </c>
      <c r="AN636" s="2">
        <v>64</v>
      </c>
      <c r="AO636" s="2">
        <v>12.6</v>
      </c>
      <c r="AP636" s="2">
        <v>19.600000000000001</v>
      </c>
      <c r="AQ636" s="2">
        <v>0</v>
      </c>
      <c r="AR636" s="2">
        <v>2.5</v>
      </c>
      <c r="AS636" s="2">
        <v>1012.3</v>
      </c>
      <c r="AT636" s="2">
        <v>22110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30.3</v>
      </c>
      <c r="BB636">
        <v>40</v>
      </c>
      <c r="BC636" s="8">
        <v>0.43541666666666701</v>
      </c>
    </row>
    <row r="637" spans="2:55" s="15" customFormat="1">
      <c r="B637" s="2">
        <v>19.7</v>
      </c>
      <c r="C637" s="2">
        <v>64</v>
      </c>
      <c r="D637" s="2">
        <v>12.7</v>
      </c>
      <c r="E637" s="2">
        <v>19.7</v>
      </c>
      <c r="F637" s="2">
        <v>5</v>
      </c>
      <c r="G637" s="2">
        <v>7.9</v>
      </c>
      <c r="H637" s="2">
        <v>1012.3</v>
      </c>
      <c r="I637" s="2">
        <v>25750</v>
      </c>
      <c r="J637" s="2">
        <v>1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30.6</v>
      </c>
      <c r="Q637">
        <v>40.1</v>
      </c>
      <c r="R637" s="5"/>
      <c r="S637"/>
      <c r="T637" s="13">
        <f t="shared" si="21"/>
        <v>40.1</v>
      </c>
      <c r="U637" s="13">
        <f t="shared" si="22"/>
        <v>17.400000000000002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19.7</v>
      </c>
      <c r="AN637" s="2">
        <v>64</v>
      </c>
      <c r="AO637" s="2">
        <v>12.7</v>
      </c>
      <c r="AP637" s="2">
        <v>19.7</v>
      </c>
      <c r="AQ637" s="2">
        <v>5</v>
      </c>
      <c r="AR637" s="2">
        <v>7.9</v>
      </c>
      <c r="AS637" s="2">
        <v>1012.3</v>
      </c>
      <c r="AT637" s="2">
        <v>25750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30.6</v>
      </c>
      <c r="BB637">
        <v>40.1</v>
      </c>
      <c r="BC637" s="8">
        <v>0.43611111111111101</v>
      </c>
    </row>
    <row r="638" spans="2:55" s="15" customFormat="1">
      <c r="B638" s="2">
        <v>19.7</v>
      </c>
      <c r="C638" s="2">
        <v>64</v>
      </c>
      <c r="D638" s="2">
        <v>12.7</v>
      </c>
      <c r="E638" s="2">
        <v>19.7</v>
      </c>
      <c r="F638" s="2">
        <v>3.6</v>
      </c>
      <c r="G638" s="2">
        <v>4</v>
      </c>
      <c r="H638" s="2">
        <v>1012.2</v>
      </c>
      <c r="I638" s="2">
        <v>37180</v>
      </c>
      <c r="J638" s="2">
        <v>2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30.8</v>
      </c>
      <c r="Q638">
        <v>40.200000000000003</v>
      </c>
      <c r="R638" s="5"/>
      <c r="S638"/>
      <c r="T638" s="13">
        <f t="shared" si="21"/>
        <v>40.200000000000003</v>
      </c>
      <c r="U638" s="13">
        <f t="shared" si="22"/>
        <v>17.500000000000004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3.6</v>
      </c>
      <c r="AR638" s="2">
        <v>4</v>
      </c>
      <c r="AS638" s="2">
        <v>1012.2</v>
      </c>
      <c r="AT638" s="2">
        <v>37180</v>
      </c>
      <c r="AU638" s="2">
        <v>2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30.8</v>
      </c>
      <c r="BB638">
        <v>40.200000000000003</v>
      </c>
      <c r="BC638" s="8">
        <v>0.436805555555556</v>
      </c>
    </row>
    <row r="639" spans="2:55" s="15" customFormat="1">
      <c r="B639" s="2">
        <v>19.7</v>
      </c>
      <c r="C639" s="2">
        <v>64</v>
      </c>
      <c r="D639" s="2">
        <v>12.7</v>
      </c>
      <c r="E639" s="2">
        <v>19.7</v>
      </c>
      <c r="F639" s="2">
        <v>5.4</v>
      </c>
      <c r="G639" s="2">
        <v>5.4</v>
      </c>
      <c r="H639" s="2">
        <v>1012.4</v>
      </c>
      <c r="I639" s="2">
        <v>39460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31.1</v>
      </c>
      <c r="Q639">
        <v>40.4</v>
      </c>
      <c r="R639" s="5"/>
      <c r="S639"/>
      <c r="T639" s="13">
        <f t="shared" si="21"/>
        <v>40.4</v>
      </c>
      <c r="U639" s="13">
        <f t="shared" si="22"/>
        <v>17.7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5.4</v>
      </c>
      <c r="AR639" s="2">
        <v>5.4</v>
      </c>
      <c r="AS639" s="2">
        <v>1012.4</v>
      </c>
      <c r="AT639" s="2">
        <v>39460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31.1</v>
      </c>
      <c r="BB639">
        <v>40.4</v>
      </c>
      <c r="BC639" s="8">
        <v>0.4375</v>
      </c>
    </row>
    <row r="640" spans="2:55" s="15" customFormat="1">
      <c r="B640" s="2">
        <v>19.7</v>
      </c>
      <c r="C640" s="2">
        <v>64</v>
      </c>
      <c r="D640" s="2">
        <v>12.7</v>
      </c>
      <c r="E640" s="2">
        <v>19.7</v>
      </c>
      <c r="F640" s="2">
        <v>3.6</v>
      </c>
      <c r="G640" s="2">
        <v>6.1</v>
      </c>
      <c r="H640" s="2">
        <v>1012.5</v>
      </c>
      <c r="I640" s="2">
        <v>13910</v>
      </c>
      <c r="J640" s="2">
        <v>1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31.3</v>
      </c>
      <c r="Q640">
        <v>40.4</v>
      </c>
      <c r="R640" s="5"/>
      <c r="S640"/>
      <c r="T640" s="13">
        <f t="shared" si="21"/>
        <v>40.4</v>
      </c>
      <c r="U640" s="13">
        <f t="shared" si="22"/>
        <v>17.7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3.6</v>
      </c>
      <c r="AR640" s="2">
        <v>6.1</v>
      </c>
      <c r="AS640" s="2">
        <v>1012.5</v>
      </c>
      <c r="AT640" s="2">
        <v>13910</v>
      </c>
      <c r="AU640" s="2">
        <v>1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31.3</v>
      </c>
      <c r="BB640">
        <v>40.4</v>
      </c>
      <c r="BC640" s="8">
        <v>0.438194444444444</v>
      </c>
    </row>
    <row r="641" spans="2:55" s="15" customFormat="1">
      <c r="B641" s="2">
        <v>19.600000000000001</v>
      </c>
      <c r="C641" s="2">
        <v>64</v>
      </c>
      <c r="D641" s="2">
        <v>12.6</v>
      </c>
      <c r="E641" s="2">
        <v>19.600000000000001</v>
      </c>
      <c r="F641" s="2">
        <v>5</v>
      </c>
      <c r="G641" s="2">
        <v>6.8</v>
      </c>
      <c r="H641" s="2">
        <v>1012.4</v>
      </c>
      <c r="I641" s="2">
        <v>49440</v>
      </c>
      <c r="J641" s="2">
        <v>3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31.3</v>
      </c>
      <c r="Q641">
        <v>40.6</v>
      </c>
      <c r="R641" s="5"/>
      <c r="S641"/>
      <c r="T641" s="13">
        <f t="shared" si="21"/>
        <v>40.6</v>
      </c>
      <c r="U641" s="13">
        <f t="shared" si="22"/>
        <v>18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19.600000000000001</v>
      </c>
      <c r="AN641" s="2">
        <v>64</v>
      </c>
      <c r="AO641" s="2">
        <v>12.6</v>
      </c>
      <c r="AP641" s="2">
        <v>19.600000000000001</v>
      </c>
      <c r="AQ641" s="2">
        <v>5</v>
      </c>
      <c r="AR641" s="2">
        <v>6.8</v>
      </c>
      <c r="AS641" s="2">
        <v>1012.4</v>
      </c>
      <c r="AT641" s="2">
        <v>49440</v>
      </c>
      <c r="AU641" s="2">
        <v>3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40.6</v>
      </c>
      <c r="BC641" s="8">
        <v>0.43888888888888899</v>
      </c>
    </row>
    <row r="642" spans="2:55" s="15" customFormat="1">
      <c r="B642" s="2">
        <v>19.7</v>
      </c>
      <c r="C642" s="2">
        <v>64</v>
      </c>
      <c r="D642" s="2">
        <v>12.7</v>
      </c>
      <c r="E642" s="2">
        <v>19.7</v>
      </c>
      <c r="F642" s="2">
        <v>4</v>
      </c>
      <c r="G642" s="2">
        <v>6.8</v>
      </c>
      <c r="H642" s="2">
        <v>1012.3</v>
      </c>
      <c r="I642" s="2">
        <v>49720</v>
      </c>
      <c r="J642" s="2">
        <v>3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31.3</v>
      </c>
      <c r="Q642">
        <v>40.799999999999997</v>
      </c>
      <c r="R642" s="5"/>
      <c r="S642"/>
      <c r="T642" s="13">
        <f t="shared" si="21"/>
        <v>40.799999999999997</v>
      </c>
      <c r="U642" s="13">
        <f t="shared" si="22"/>
        <v>18.099999999999998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19.7</v>
      </c>
      <c r="AN642" s="2">
        <v>64</v>
      </c>
      <c r="AO642" s="2">
        <v>12.7</v>
      </c>
      <c r="AP642" s="2">
        <v>19.7</v>
      </c>
      <c r="AQ642" s="2">
        <v>4</v>
      </c>
      <c r="AR642" s="2">
        <v>6.8</v>
      </c>
      <c r="AS642" s="2">
        <v>1012.3</v>
      </c>
      <c r="AT642" s="2">
        <v>49720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40.799999999999997</v>
      </c>
      <c r="BC642" s="8">
        <v>0.43958333333333299</v>
      </c>
    </row>
    <row r="643" spans="2:55" s="15" customFormat="1">
      <c r="B643" s="2">
        <v>19.8</v>
      </c>
      <c r="C643" s="2">
        <v>63</v>
      </c>
      <c r="D643" s="2">
        <v>12.6</v>
      </c>
      <c r="E643" s="2">
        <v>19.8</v>
      </c>
      <c r="F643" s="2">
        <v>2.9</v>
      </c>
      <c r="G643" s="2">
        <v>4.3</v>
      </c>
      <c r="H643" s="2">
        <v>1012.5</v>
      </c>
      <c r="I643" s="2">
        <v>49970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31.2</v>
      </c>
      <c r="Q643">
        <v>40.9</v>
      </c>
      <c r="R643" s="5"/>
      <c r="S643"/>
      <c r="T643" s="13">
        <f t="shared" si="21"/>
        <v>40.9</v>
      </c>
      <c r="U643" s="13">
        <f t="shared" si="22"/>
        <v>18.099999999999998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19.8</v>
      </c>
      <c r="AN643" s="2">
        <v>63</v>
      </c>
      <c r="AO643" s="2">
        <v>12.6</v>
      </c>
      <c r="AP643" s="2">
        <v>19.8</v>
      </c>
      <c r="AQ643" s="2">
        <v>2.9</v>
      </c>
      <c r="AR643" s="2">
        <v>4.3</v>
      </c>
      <c r="AS643" s="2">
        <v>1012.5</v>
      </c>
      <c r="AT643" s="2">
        <v>49970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31.2</v>
      </c>
      <c r="BB643">
        <v>40.9</v>
      </c>
      <c r="BC643" s="8">
        <v>0.44027777777777799</v>
      </c>
    </row>
    <row r="644" spans="2:55" s="15" customFormat="1">
      <c r="B644" s="2">
        <v>19.899999999999999</v>
      </c>
      <c r="C644" s="2">
        <v>63</v>
      </c>
      <c r="D644" s="2">
        <v>12.7</v>
      </c>
      <c r="E644" s="2">
        <v>19.899999999999999</v>
      </c>
      <c r="F644" s="2">
        <v>3.6</v>
      </c>
      <c r="G644" s="2">
        <v>6.1</v>
      </c>
      <c r="H644" s="2">
        <v>1012.6</v>
      </c>
      <c r="I644" s="2">
        <v>50400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31.2</v>
      </c>
      <c r="Q644">
        <v>40.9</v>
      </c>
      <c r="R644" s="5"/>
      <c r="S644"/>
      <c r="T644" s="13">
        <f t="shared" si="21"/>
        <v>40.9</v>
      </c>
      <c r="U644" s="13">
        <f t="shared" si="22"/>
        <v>18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19.899999999999999</v>
      </c>
      <c r="AN644" s="2">
        <v>63</v>
      </c>
      <c r="AO644" s="2">
        <v>12.7</v>
      </c>
      <c r="AP644" s="2">
        <v>19.899999999999999</v>
      </c>
      <c r="AQ644" s="2">
        <v>3.6</v>
      </c>
      <c r="AR644" s="2">
        <v>6.1</v>
      </c>
      <c r="AS644" s="2">
        <v>1012.6</v>
      </c>
      <c r="AT644" s="2">
        <v>50400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19.899999999999999</v>
      </c>
      <c r="C645" s="2">
        <v>63</v>
      </c>
      <c r="D645" s="2">
        <v>12.7</v>
      </c>
      <c r="E645" s="2">
        <v>19.899999999999999</v>
      </c>
      <c r="F645" s="2">
        <v>2.5</v>
      </c>
      <c r="G645" s="2">
        <v>5.8</v>
      </c>
      <c r="H645" s="2">
        <v>1012.4</v>
      </c>
      <c r="I645" s="2">
        <v>50620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31.4</v>
      </c>
      <c r="Q645">
        <v>41</v>
      </c>
      <c r="R645" s="5"/>
      <c r="S645"/>
      <c r="T645" s="13">
        <f t="shared" si="21"/>
        <v>41</v>
      </c>
      <c r="U645" s="13">
        <f t="shared" si="22"/>
        <v>18.100000000000001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2.5</v>
      </c>
      <c r="AR645" s="2">
        <v>5.8</v>
      </c>
      <c r="AS645" s="2">
        <v>1012.4</v>
      </c>
      <c r="AT645" s="2">
        <v>50620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31.4</v>
      </c>
      <c r="BB645">
        <v>41</v>
      </c>
      <c r="BC645" s="8">
        <v>0.44166666666666698</v>
      </c>
    </row>
    <row r="646" spans="2:55" s="15" customFormat="1">
      <c r="B646" s="2">
        <v>20.100000000000001</v>
      </c>
      <c r="C646" s="2">
        <v>62</v>
      </c>
      <c r="D646" s="2">
        <v>12.6</v>
      </c>
      <c r="E646" s="2">
        <v>20.100000000000001</v>
      </c>
      <c r="F646" s="2">
        <v>3.6</v>
      </c>
      <c r="G646" s="2">
        <v>6.8</v>
      </c>
      <c r="H646" s="2">
        <v>1012.6</v>
      </c>
      <c r="I646" s="2">
        <v>49970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31.6</v>
      </c>
      <c r="Q646">
        <v>41.2</v>
      </c>
      <c r="R646" s="5"/>
      <c r="S646"/>
      <c r="T646" s="13">
        <f t="shared" si="21"/>
        <v>41.2</v>
      </c>
      <c r="U646" s="13">
        <f t="shared" si="22"/>
        <v>18.100000000000001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20.100000000000001</v>
      </c>
      <c r="AN646" s="2">
        <v>62</v>
      </c>
      <c r="AO646" s="2">
        <v>12.6</v>
      </c>
      <c r="AP646" s="2">
        <v>20.100000000000001</v>
      </c>
      <c r="AQ646" s="2">
        <v>3.6</v>
      </c>
      <c r="AR646" s="2">
        <v>6.8</v>
      </c>
      <c r="AS646" s="2">
        <v>1012.6</v>
      </c>
      <c r="AT646" s="2">
        <v>49970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31.6</v>
      </c>
      <c r="BB646">
        <v>41.2</v>
      </c>
      <c r="BC646" s="8">
        <v>0.44236111111111098</v>
      </c>
    </row>
    <row r="647" spans="2:55" s="15" customFormat="1">
      <c r="B647" s="2">
        <v>20.100000000000001</v>
      </c>
      <c r="C647" s="2">
        <v>62</v>
      </c>
      <c r="D647" s="2">
        <v>12.6</v>
      </c>
      <c r="E647" s="2">
        <v>20.100000000000001</v>
      </c>
      <c r="F647" s="2">
        <v>5</v>
      </c>
      <c r="G647" s="2">
        <v>7.6</v>
      </c>
      <c r="H647" s="2">
        <v>1012.6</v>
      </c>
      <c r="I647" s="2">
        <v>51670</v>
      </c>
      <c r="J647" s="2">
        <v>3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31.9</v>
      </c>
      <c r="Q647">
        <v>41.5</v>
      </c>
      <c r="R647" s="5"/>
      <c r="S647"/>
      <c r="T647" s="13">
        <f t="shared" si="21"/>
        <v>41.5</v>
      </c>
      <c r="U647" s="13">
        <f t="shared" si="22"/>
        <v>18.399999999999999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5</v>
      </c>
      <c r="AR647" s="2">
        <v>7.6</v>
      </c>
      <c r="AS647" s="2">
        <v>1012.6</v>
      </c>
      <c r="AT647" s="2">
        <v>51670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31.9</v>
      </c>
      <c r="BB647">
        <v>41.5</v>
      </c>
      <c r="BC647" s="8">
        <v>0.44305555555555598</v>
      </c>
    </row>
    <row r="648" spans="2:55" s="15" customFormat="1">
      <c r="B648" s="2">
        <v>20.2</v>
      </c>
      <c r="C648" s="2">
        <v>62</v>
      </c>
      <c r="D648" s="2">
        <v>12.7</v>
      </c>
      <c r="E648" s="2">
        <v>20.2</v>
      </c>
      <c r="F648" s="2">
        <v>5.8</v>
      </c>
      <c r="G648" s="2">
        <v>5.8</v>
      </c>
      <c r="H648" s="2">
        <v>1012.5</v>
      </c>
      <c r="I648" s="2">
        <v>24270</v>
      </c>
      <c r="J648" s="2">
        <v>1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32.200000000000003</v>
      </c>
      <c r="Q648">
        <v>41.7</v>
      </c>
      <c r="R648" s="5"/>
      <c r="S648"/>
      <c r="T648" s="13">
        <f t="shared" si="21"/>
        <v>41.7</v>
      </c>
      <c r="U648" s="13">
        <f t="shared" si="22"/>
        <v>18.500000000000004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20.2</v>
      </c>
      <c r="AN648" s="2">
        <v>62</v>
      </c>
      <c r="AO648" s="2">
        <v>12.7</v>
      </c>
      <c r="AP648" s="2">
        <v>20.2</v>
      </c>
      <c r="AQ648" s="2">
        <v>5.8</v>
      </c>
      <c r="AR648" s="2">
        <v>5.8</v>
      </c>
      <c r="AS648" s="2">
        <v>1012.5</v>
      </c>
      <c r="AT648" s="2">
        <v>24270</v>
      </c>
      <c r="AU648" s="2">
        <v>1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32.200000000000003</v>
      </c>
      <c r="BB648">
        <v>41.7</v>
      </c>
      <c r="BC648" s="8">
        <v>0.44374999999999998</v>
      </c>
    </row>
    <row r="649" spans="2:55" s="15" customFormat="1">
      <c r="B649" s="2">
        <v>20.2</v>
      </c>
      <c r="C649" s="2">
        <v>62</v>
      </c>
      <c r="D649" s="2">
        <v>12.7</v>
      </c>
      <c r="E649" s="2">
        <v>20.2</v>
      </c>
      <c r="F649" s="2">
        <v>6.1</v>
      </c>
      <c r="G649" s="2">
        <v>9</v>
      </c>
      <c r="H649" s="2">
        <v>1012.6</v>
      </c>
      <c r="I649" s="2">
        <v>8820</v>
      </c>
      <c r="J649" s="2">
        <v>0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32.4</v>
      </c>
      <c r="Q649">
        <v>41.8</v>
      </c>
      <c r="R649" s="5"/>
      <c r="S649"/>
      <c r="T649" s="13">
        <f t="shared" si="21"/>
        <v>41.8</v>
      </c>
      <c r="U649" s="13">
        <f t="shared" si="22"/>
        <v>18.599999999999998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6.1</v>
      </c>
      <c r="AR649" s="2">
        <v>9</v>
      </c>
      <c r="AS649" s="2">
        <v>1012.6</v>
      </c>
      <c r="AT649" s="2">
        <v>8820</v>
      </c>
      <c r="AU649" s="2">
        <v>0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32.4</v>
      </c>
      <c r="BB649">
        <v>41.8</v>
      </c>
      <c r="BC649" s="8">
        <v>0.44444444444444398</v>
      </c>
    </row>
    <row r="650" spans="2:55" s="15" customFormat="1">
      <c r="B650" s="2">
        <v>20</v>
      </c>
      <c r="C650" s="2">
        <v>62</v>
      </c>
      <c r="D650" s="2">
        <v>12.5</v>
      </c>
      <c r="E650" s="2">
        <v>20</v>
      </c>
      <c r="F650" s="2">
        <v>8.6</v>
      </c>
      <c r="G650" s="2">
        <v>12.2</v>
      </c>
      <c r="H650" s="2">
        <v>1012.5</v>
      </c>
      <c r="I650" s="2">
        <v>9330</v>
      </c>
      <c r="J650" s="2">
        <v>0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32.5</v>
      </c>
      <c r="Q650">
        <v>41.6</v>
      </c>
      <c r="R650" s="5"/>
      <c r="S650"/>
      <c r="T650" s="13">
        <f t="shared" si="21"/>
        <v>41.6</v>
      </c>
      <c r="U650" s="13">
        <f t="shared" si="22"/>
        <v>18.600000000000001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</v>
      </c>
      <c r="AN650" s="2">
        <v>62</v>
      </c>
      <c r="AO650" s="2">
        <v>12.5</v>
      </c>
      <c r="AP650" s="2">
        <v>20</v>
      </c>
      <c r="AQ650" s="2">
        <v>8.6</v>
      </c>
      <c r="AR650" s="2">
        <v>12.2</v>
      </c>
      <c r="AS650" s="2">
        <v>1012.5</v>
      </c>
      <c r="AT650" s="2">
        <v>9330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32.5</v>
      </c>
      <c r="BB650">
        <v>41.6</v>
      </c>
      <c r="BC650" s="8">
        <v>0.44513888888888897</v>
      </c>
    </row>
    <row r="651" spans="2:55" s="15" customFormat="1">
      <c r="B651" s="2">
        <v>19.8</v>
      </c>
      <c r="C651" s="2">
        <v>62</v>
      </c>
      <c r="D651" s="2">
        <v>12.3</v>
      </c>
      <c r="E651" s="2">
        <v>19.8</v>
      </c>
      <c r="F651" s="2">
        <v>2.9</v>
      </c>
      <c r="G651" s="2">
        <v>4.3</v>
      </c>
      <c r="H651" s="2">
        <v>1012.4</v>
      </c>
      <c r="I651" s="2">
        <v>9410</v>
      </c>
      <c r="J651" s="2">
        <v>0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32.200000000000003</v>
      </c>
      <c r="Q651">
        <v>41.2</v>
      </c>
      <c r="R651" s="5"/>
      <c r="S651"/>
      <c r="T651" s="13">
        <f t="shared" si="21"/>
        <v>41.2</v>
      </c>
      <c r="U651" s="13">
        <f t="shared" si="22"/>
        <v>18.400000000000002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19.8</v>
      </c>
      <c r="AN651" s="2">
        <v>62</v>
      </c>
      <c r="AO651" s="2">
        <v>12.3</v>
      </c>
      <c r="AP651" s="2">
        <v>19.8</v>
      </c>
      <c r="AQ651" s="2">
        <v>2.9</v>
      </c>
      <c r="AR651" s="2">
        <v>4.3</v>
      </c>
      <c r="AS651" s="2">
        <v>1012.4</v>
      </c>
      <c r="AT651" s="2">
        <v>9410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32.200000000000003</v>
      </c>
      <c r="BB651">
        <v>41.2</v>
      </c>
      <c r="BC651" s="8">
        <v>0.44583333333333303</v>
      </c>
    </row>
    <row r="652" spans="2:55" s="15" customFormat="1">
      <c r="B652" s="2">
        <v>19.7</v>
      </c>
      <c r="C652" s="2">
        <v>62</v>
      </c>
      <c r="D652" s="2">
        <v>12.2</v>
      </c>
      <c r="E652" s="2">
        <v>19.7</v>
      </c>
      <c r="F652" s="2">
        <v>9</v>
      </c>
      <c r="G652" s="2">
        <v>9.4</v>
      </c>
      <c r="H652" s="2">
        <v>1012.4</v>
      </c>
      <c r="I652" s="2">
        <v>53220</v>
      </c>
      <c r="J652" s="2">
        <v>3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31.6</v>
      </c>
      <c r="Q652">
        <v>40.5</v>
      </c>
      <c r="R652" s="5"/>
      <c r="S652"/>
      <c r="T652" s="13">
        <f t="shared" si="21"/>
        <v>40.5</v>
      </c>
      <c r="U652" s="13">
        <f t="shared" si="22"/>
        <v>17.8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19.7</v>
      </c>
      <c r="AN652" s="2">
        <v>62</v>
      </c>
      <c r="AO652" s="2">
        <v>12.2</v>
      </c>
      <c r="AP652" s="2">
        <v>19.7</v>
      </c>
      <c r="AQ652" s="2">
        <v>9</v>
      </c>
      <c r="AR652" s="2">
        <v>9.4</v>
      </c>
      <c r="AS652" s="2">
        <v>1012.4</v>
      </c>
      <c r="AT652" s="2">
        <v>53220</v>
      </c>
      <c r="AU652" s="2">
        <v>3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31.6</v>
      </c>
      <c r="BB652">
        <v>40.5</v>
      </c>
      <c r="BC652" s="8">
        <v>0.44652777777777802</v>
      </c>
    </row>
    <row r="653" spans="2:55" s="15" customFormat="1">
      <c r="B653" s="2">
        <v>19.7</v>
      </c>
      <c r="C653" s="2">
        <v>62</v>
      </c>
      <c r="D653" s="2">
        <v>12.2</v>
      </c>
      <c r="E653" s="2">
        <v>19.7</v>
      </c>
      <c r="F653" s="2">
        <v>7.6</v>
      </c>
      <c r="G653" s="2">
        <v>7.6</v>
      </c>
      <c r="H653" s="2">
        <v>1012.7</v>
      </c>
      <c r="I653" s="2">
        <v>14020</v>
      </c>
      <c r="J653" s="2">
        <v>1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30.9</v>
      </c>
      <c r="Q653">
        <v>39.700000000000003</v>
      </c>
      <c r="R653" s="5"/>
      <c r="S653"/>
      <c r="T653" s="13">
        <f t="shared" si="21"/>
        <v>39.700000000000003</v>
      </c>
      <c r="U653" s="13">
        <f t="shared" si="22"/>
        <v>17.000000000000004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7.6</v>
      </c>
      <c r="AR653" s="2">
        <v>7.6</v>
      </c>
      <c r="AS653" s="2">
        <v>1012.7</v>
      </c>
      <c r="AT653" s="2">
        <v>14020</v>
      </c>
      <c r="AU653" s="2">
        <v>1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30.9</v>
      </c>
      <c r="BB653">
        <v>39.700000000000003</v>
      </c>
      <c r="BC653" s="8">
        <v>0.44722222222222202</v>
      </c>
    </row>
    <row r="654" spans="2:55" s="15" customFormat="1">
      <c r="B654" s="2">
        <v>19.600000000000001</v>
      </c>
      <c r="C654" s="2">
        <v>61</v>
      </c>
      <c r="D654" s="2">
        <v>11.9</v>
      </c>
      <c r="E654" s="2">
        <v>19.600000000000001</v>
      </c>
      <c r="F654" s="2">
        <v>4.7</v>
      </c>
      <c r="G654" s="2">
        <v>6.1</v>
      </c>
      <c r="H654" s="2">
        <v>1012.5</v>
      </c>
      <c r="I654" s="2">
        <v>51350</v>
      </c>
      <c r="J654" s="2">
        <v>3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30.4</v>
      </c>
      <c r="Q654">
        <v>38.9</v>
      </c>
      <c r="R654" s="5"/>
      <c r="S654"/>
      <c r="T654" s="13">
        <f t="shared" si="21"/>
        <v>38.9</v>
      </c>
      <c r="U654" s="13">
        <f t="shared" si="22"/>
        <v>16.299999999999997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19.600000000000001</v>
      </c>
      <c r="AN654" s="2">
        <v>61</v>
      </c>
      <c r="AO654" s="2">
        <v>11.9</v>
      </c>
      <c r="AP654" s="2">
        <v>19.600000000000001</v>
      </c>
      <c r="AQ654" s="2">
        <v>4.7</v>
      </c>
      <c r="AR654" s="2">
        <v>6.1</v>
      </c>
      <c r="AS654" s="2">
        <v>1012.5</v>
      </c>
      <c r="AT654" s="2">
        <v>51350</v>
      </c>
      <c r="AU654" s="2">
        <v>3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30.4</v>
      </c>
      <c r="BB654">
        <v>38.9</v>
      </c>
      <c r="BC654" s="8">
        <v>0.44791666666666702</v>
      </c>
    </row>
    <row r="655" spans="2:55" s="15" customFormat="1">
      <c r="B655" s="2">
        <v>19.7</v>
      </c>
      <c r="C655" s="2">
        <v>61</v>
      </c>
      <c r="D655" s="2">
        <v>12</v>
      </c>
      <c r="E655" s="2">
        <v>19.7</v>
      </c>
      <c r="F655" s="2">
        <v>6.1</v>
      </c>
      <c r="G655" s="2">
        <v>6.1</v>
      </c>
      <c r="H655" s="2">
        <v>1012.5</v>
      </c>
      <c r="I655" s="2">
        <v>12320</v>
      </c>
      <c r="J655" s="2">
        <v>0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29.9</v>
      </c>
      <c r="Q655">
        <v>38.200000000000003</v>
      </c>
      <c r="R655" s="5"/>
      <c r="S655"/>
      <c r="T655" s="13">
        <f t="shared" ref="T655:T718" si="25">MAX(P655,Q655)</f>
        <v>38.200000000000003</v>
      </c>
      <c r="U655" s="13">
        <f t="shared" si="22"/>
        <v>15.500000000000004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19.7</v>
      </c>
      <c r="AN655" s="2">
        <v>61</v>
      </c>
      <c r="AO655" s="2">
        <v>12</v>
      </c>
      <c r="AP655" s="2">
        <v>19.7</v>
      </c>
      <c r="AQ655" s="2">
        <v>6.1</v>
      </c>
      <c r="AR655" s="2">
        <v>6.1</v>
      </c>
      <c r="AS655" s="2">
        <v>1012.5</v>
      </c>
      <c r="AT655" s="2">
        <v>12320</v>
      </c>
      <c r="AU655" s="2">
        <v>0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29.9</v>
      </c>
      <c r="BB655">
        <v>38.200000000000003</v>
      </c>
      <c r="BC655" s="8">
        <v>0.44861111111111102</v>
      </c>
    </row>
    <row r="656" spans="2:55" s="15" customFormat="1">
      <c r="B656" s="2">
        <v>19.600000000000001</v>
      </c>
      <c r="C656" s="2">
        <v>61</v>
      </c>
      <c r="D656" s="2">
        <v>11.9</v>
      </c>
      <c r="E656" s="2">
        <v>19.600000000000001</v>
      </c>
      <c r="F656" s="2">
        <v>5.4</v>
      </c>
      <c r="G656" s="2">
        <v>6.1</v>
      </c>
      <c r="H656" s="2">
        <v>1012.7</v>
      </c>
      <c r="I656" s="2">
        <v>52760</v>
      </c>
      <c r="J656" s="2">
        <v>3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29.6</v>
      </c>
      <c r="Q656">
        <v>37.700000000000003</v>
      </c>
      <c r="R656" s="5"/>
      <c r="S656"/>
      <c r="T656" s="13">
        <f t="shared" si="25"/>
        <v>37.700000000000003</v>
      </c>
      <c r="U656" s="13">
        <f t="shared" ref="U656:U719" si="26">(T656-B656)-3</f>
        <v>15.100000000000001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19.600000000000001</v>
      </c>
      <c r="AN656" s="2">
        <v>61</v>
      </c>
      <c r="AO656" s="2">
        <v>11.9</v>
      </c>
      <c r="AP656" s="2">
        <v>19.600000000000001</v>
      </c>
      <c r="AQ656" s="2">
        <v>5.4</v>
      </c>
      <c r="AR656" s="2">
        <v>6.1</v>
      </c>
      <c r="AS656" s="2">
        <v>1012.7</v>
      </c>
      <c r="AT656" s="2">
        <v>52760</v>
      </c>
      <c r="AU656" s="2">
        <v>3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29.6</v>
      </c>
      <c r="BB656">
        <v>37.700000000000003</v>
      </c>
      <c r="BC656" s="8">
        <v>0.44930555555555601</v>
      </c>
    </row>
    <row r="657" spans="2:55" s="15" customFormat="1">
      <c r="B657" s="2">
        <v>19.7</v>
      </c>
      <c r="C657" s="2">
        <v>60</v>
      </c>
      <c r="D657" s="2">
        <v>11.7</v>
      </c>
      <c r="E657" s="2">
        <v>19.7</v>
      </c>
      <c r="F657" s="2">
        <v>7.9</v>
      </c>
      <c r="G657" s="2">
        <v>7.9</v>
      </c>
      <c r="H657" s="2">
        <v>1012.5</v>
      </c>
      <c r="I657" s="2">
        <v>52770</v>
      </c>
      <c r="J657" s="2">
        <v>3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29.4</v>
      </c>
      <c r="Q657">
        <v>37.299999999999997</v>
      </c>
      <c r="R657" s="5"/>
      <c r="S657"/>
      <c r="T657" s="13">
        <f t="shared" si="25"/>
        <v>37.299999999999997</v>
      </c>
      <c r="U657" s="13">
        <f t="shared" si="26"/>
        <v>14.599999999999998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19.7</v>
      </c>
      <c r="AN657" s="2">
        <v>60</v>
      </c>
      <c r="AO657" s="2">
        <v>11.7</v>
      </c>
      <c r="AP657" s="2">
        <v>19.7</v>
      </c>
      <c r="AQ657" s="2">
        <v>7.9</v>
      </c>
      <c r="AR657" s="2">
        <v>7.9</v>
      </c>
      <c r="AS657" s="2">
        <v>1012.5</v>
      </c>
      <c r="AT657" s="2">
        <v>52770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29.4</v>
      </c>
      <c r="BB657">
        <v>37.299999999999997</v>
      </c>
      <c r="BC657" s="8">
        <v>0.45</v>
      </c>
    </row>
    <row r="658" spans="2:55" s="15" customFormat="1">
      <c r="B658" s="2">
        <v>19.8</v>
      </c>
      <c r="C658" s="2">
        <v>60</v>
      </c>
      <c r="D658" s="2">
        <v>11.8</v>
      </c>
      <c r="E658" s="2">
        <v>19.8</v>
      </c>
      <c r="F658" s="2">
        <v>4.3</v>
      </c>
      <c r="G658" s="2">
        <v>7.6</v>
      </c>
      <c r="H658" s="2">
        <v>1012.7</v>
      </c>
      <c r="I658" s="2">
        <v>52860</v>
      </c>
      <c r="J658" s="2">
        <v>3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29.4</v>
      </c>
      <c r="Q658">
        <v>37.200000000000003</v>
      </c>
      <c r="R658" s="5"/>
      <c r="S658"/>
      <c r="T658" s="13">
        <f t="shared" si="25"/>
        <v>37.200000000000003</v>
      </c>
      <c r="U658" s="13">
        <f t="shared" si="26"/>
        <v>14.400000000000002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19.8</v>
      </c>
      <c r="AN658" s="2">
        <v>60</v>
      </c>
      <c r="AO658" s="2">
        <v>11.8</v>
      </c>
      <c r="AP658" s="2">
        <v>19.8</v>
      </c>
      <c r="AQ658" s="2">
        <v>4.3</v>
      </c>
      <c r="AR658" s="2">
        <v>7.6</v>
      </c>
      <c r="AS658" s="2">
        <v>1012.7</v>
      </c>
      <c r="AT658" s="2">
        <v>52860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37.200000000000003</v>
      </c>
      <c r="BC658" s="8">
        <v>0.45069444444444401</v>
      </c>
    </row>
    <row r="659" spans="2:55">
      <c r="B659" s="2">
        <v>19.899999999999999</v>
      </c>
      <c r="C659" s="2">
        <v>59</v>
      </c>
      <c r="D659" s="2">
        <v>11.7</v>
      </c>
      <c r="E659" s="2">
        <v>19.899999999999999</v>
      </c>
      <c r="F659" s="2">
        <v>3.2</v>
      </c>
      <c r="G659" s="2">
        <v>4.7</v>
      </c>
      <c r="H659" s="2">
        <v>1012.4</v>
      </c>
      <c r="I659" s="2">
        <v>52920</v>
      </c>
      <c r="J659" s="2">
        <v>3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29.5</v>
      </c>
      <c r="Q659">
        <v>37.200000000000003</v>
      </c>
      <c r="R659" s="5"/>
      <c r="T659" s="13">
        <f t="shared" si="25"/>
        <v>37.200000000000003</v>
      </c>
      <c r="U659" s="13">
        <f t="shared" si="26"/>
        <v>14.300000000000004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19.899999999999999</v>
      </c>
      <c r="AN659" s="2">
        <v>59</v>
      </c>
      <c r="AO659" s="2">
        <v>11.7</v>
      </c>
      <c r="AP659" s="2">
        <v>19.899999999999999</v>
      </c>
      <c r="AQ659" s="2">
        <v>3.2</v>
      </c>
      <c r="AR659" s="2">
        <v>4.7</v>
      </c>
      <c r="AS659" s="2">
        <v>1012.4</v>
      </c>
      <c r="AT659" s="2">
        <v>52920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29.5</v>
      </c>
      <c r="BB659">
        <v>37.200000000000003</v>
      </c>
      <c r="BC659" s="8">
        <v>0.45138888888888901</v>
      </c>
    </row>
    <row r="660" spans="2:55">
      <c r="B660" s="2">
        <v>20</v>
      </c>
      <c r="C660" s="2">
        <v>59</v>
      </c>
      <c r="D660" s="2">
        <v>11.8</v>
      </c>
      <c r="E660" s="2">
        <v>20</v>
      </c>
      <c r="F660" s="2">
        <v>3.2</v>
      </c>
      <c r="G660" s="2">
        <v>6.8</v>
      </c>
      <c r="H660" s="2">
        <v>1012.5</v>
      </c>
      <c r="I660" s="2">
        <v>53070</v>
      </c>
      <c r="J660" s="2">
        <v>3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29.7</v>
      </c>
      <c r="Q660">
        <v>37.4</v>
      </c>
      <c r="R660" s="5"/>
      <c r="T660" s="13">
        <f t="shared" si="25"/>
        <v>37.4</v>
      </c>
      <c r="U660" s="13">
        <f t="shared" si="26"/>
        <v>14.399999999999999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</v>
      </c>
      <c r="AN660" s="2">
        <v>59</v>
      </c>
      <c r="AO660" s="2">
        <v>11.8</v>
      </c>
      <c r="AP660" s="2">
        <v>20</v>
      </c>
      <c r="AQ660" s="2">
        <v>3.2</v>
      </c>
      <c r="AR660" s="2">
        <v>6.8</v>
      </c>
      <c r="AS660" s="2">
        <v>1012.5</v>
      </c>
      <c r="AT660" s="2">
        <v>53070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29.7</v>
      </c>
      <c r="BB660">
        <v>37.4</v>
      </c>
      <c r="BC660" s="8">
        <v>0.452083333333333</v>
      </c>
    </row>
    <row r="661" spans="2:55">
      <c r="B661" s="2">
        <v>20</v>
      </c>
      <c r="C661" s="2">
        <v>58</v>
      </c>
      <c r="D661" s="2">
        <v>11.5</v>
      </c>
      <c r="E661" s="2">
        <v>20</v>
      </c>
      <c r="F661" s="2">
        <v>6.1</v>
      </c>
      <c r="G661" s="2">
        <v>6.5</v>
      </c>
      <c r="H661" s="2">
        <v>1012.6</v>
      </c>
      <c r="I661" s="2">
        <v>53090</v>
      </c>
      <c r="J661" s="2">
        <v>3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30</v>
      </c>
      <c r="Q661">
        <v>37.6</v>
      </c>
      <c r="R661" s="5"/>
      <c r="T661" s="13">
        <f t="shared" si="25"/>
        <v>37.6</v>
      </c>
      <c r="U661" s="13">
        <f t="shared" si="26"/>
        <v>14.600000000000001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58</v>
      </c>
      <c r="AO661" s="2">
        <v>11.5</v>
      </c>
      <c r="AP661" s="2">
        <v>20</v>
      </c>
      <c r="AQ661" s="2">
        <v>6.1</v>
      </c>
      <c r="AR661" s="2">
        <v>6.5</v>
      </c>
      <c r="AS661" s="2">
        <v>1012.6</v>
      </c>
      <c r="AT661" s="2">
        <v>53090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30</v>
      </c>
      <c r="BB661">
        <v>37.6</v>
      </c>
      <c r="BC661" s="8">
        <v>0.452777777777778</v>
      </c>
    </row>
    <row r="662" spans="2:55">
      <c r="B662" s="2">
        <v>20.100000000000001</v>
      </c>
      <c r="C662" s="2">
        <v>58</v>
      </c>
      <c r="D662" s="2">
        <v>11.6</v>
      </c>
      <c r="E662" s="2">
        <v>20.100000000000001</v>
      </c>
      <c r="F662" s="2">
        <v>12.6</v>
      </c>
      <c r="G662" s="2">
        <v>13</v>
      </c>
      <c r="H662" s="2">
        <v>1012.6</v>
      </c>
      <c r="I662" s="2">
        <v>53240</v>
      </c>
      <c r="J662" s="2">
        <v>3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30.4</v>
      </c>
      <c r="Q662">
        <v>38</v>
      </c>
      <c r="R662" s="5"/>
      <c r="T662" s="13">
        <f t="shared" si="25"/>
        <v>38</v>
      </c>
      <c r="U662" s="13">
        <f t="shared" si="26"/>
        <v>14.899999999999999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20.100000000000001</v>
      </c>
      <c r="AN662" s="2">
        <v>58</v>
      </c>
      <c r="AO662" s="2">
        <v>11.6</v>
      </c>
      <c r="AP662" s="2">
        <v>20.100000000000001</v>
      </c>
      <c r="AQ662" s="2">
        <v>12.6</v>
      </c>
      <c r="AR662" s="2">
        <v>13</v>
      </c>
      <c r="AS662" s="2">
        <v>1012.6</v>
      </c>
      <c r="AT662" s="2">
        <v>53240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30.4</v>
      </c>
      <c r="BB662">
        <v>38</v>
      </c>
      <c r="BC662" s="8">
        <v>0.453472222222222</v>
      </c>
    </row>
    <row r="663" spans="2:55">
      <c r="B663" s="2">
        <v>20.100000000000001</v>
      </c>
      <c r="C663" s="2">
        <v>58</v>
      </c>
      <c r="D663" s="2">
        <v>11.6</v>
      </c>
      <c r="E663" s="2">
        <v>20.100000000000001</v>
      </c>
      <c r="F663" s="2">
        <v>5.8</v>
      </c>
      <c r="G663" s="2">
        <v>11.2</v>
      </c>
      <c r="H663" s="2">
        <v>1012.5</v>
      </c>
      <c r="I663" s="2">
        <v>53240</v>
      </c>
      <c r="J663" s="2">
        <v>3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30.7</v>
      </c>
      <c r="Q663">
        <v>38.4</v>
      </c>
      <c r="R663" s="5"/>
      <c r="T663" s="13">
        <f t="shared" si="25"/>
        <v>38.4</v>
      </c>
      <c r="U663" s="13">
        <f t="shared" si="26"/>
        <v>15.299999999999997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5.8</v>
      </c>
      <c r="AR663" s="2">
        <v>11.2</v>
      </c>
      <c r="AS663" s="2">
        <v>1012.5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30.7</v>
      </c>
      <c r="BB663">
        <v>38.4</v>
      </c>
      <c r="BC663" s="8">
        <v>0.454166666666667</v>
      </c>
    </row>
    <row r="664" spans="2:55">
      <c r="B664" s="2">
        <v>20</v>
      </c>
      <c r="C664" s="2">
        <v>59</v>
      </c>
      <c r="D664" s="2">
        <v>11.8</v>
      </c>
      <c r="E664" s="2">
        <v>20</v>
      </c>
      <c r="F664" s="2">
        <v>11.5</v>
      </c>
      <c r="G664" s="2">
        <v>16.600000000000001</v>
      </c>
      <c r="H664" s="2">
        <v>1012.6</v>
      </c>
      <c r="I664" s="2">
        <v>53440</v>
      </c>
      <c r="J664" s="2">
        <v>3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31</v>
      </c>
      <c r="Q664">
        <v>38.799999999999997</v>
      </c>
      <c r="R664" s="5"/>
      <c r="T664" s="13">
        <f t="shared" si="25"/>
        <v>38.799999999999997</v>
      </c>
      <c r="U664" s="13">
        <f t="shared" si="26"/>
        <v>15.799999999999997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</v>
      </c>
      <c r="AN664" s="2">
        <v>59</v>
      </c>
      <c r="AO664" s="2">
        <v>11.8</v>
      </c>
      <c r="AP664" s="2">
        <v>20</v>
      </c>
      <c r="AQ664" s="2">
        <v>11.5</v>
      </c>
      <c r="AR664" s="2">
        <v>16.600000000000001</v>
      </c>
      <c r="AS664" s="2">
        <v>1012.6</v>
      </c>
      <c r="AT664" s="2">
        <v>53440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31</v>
      </c>
      <c r="BB664">
        <v>38.799999999999997</v>
      </c>
      <c r="BC664" s="8">
        <v>0.45486111111111199</v>
      </c>
    </row>
    <row r="665" spans="2:55">
      <c r="B665" s="2">
        <v>20</v>
      </c>
      <c r="C665" s="2">
        <v>58</v>
      </c>
      <c r="D665" s="2">
        <v>11.5</v>
      </c>
      <c r="E665" s="2">
        <v>20</v>
      </c>
      <c r="F665" s="2">
        <v>6.1</v>
      </c>
      <c r="G665" s="2">
        <v>6.1</v>
      </c>
      <c r="H665" s="2">
        <v>1012.6</v>
      </c>
      <c r="I665" s="2">
        <v>53500</v>
      </c>
      <c r="J665" s="2">
        <v>3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31.2</v>
      </c>
      <c r="Q665">
        <v>39.200000000000003</v>
      </c>
      <c r="R665" s="5"/>
      <c r="T665" s="13">
        <f t="shared" si="25"/>
        <v>39.200000000000003</v>
      </c>
      <c r="U665" s="13">
        <f t="shared" si="26"/>
        <v>16.200000000000003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58</v>
      </c>
      <c r="AO665" s="2">
        <v>11.5</v>
      </c>
      <c r="AP665" s="2">
        <v>20</v>
      </c>
      <c r="AQ665" s="2">
        <v>6.1</v>
      </c>
      <c r="AR665" s="2">
        <v>6.1</v>
      </c>
      <c r="AS665" s="2">
        <v>1012.6</v>
      </c>
      <c r="AT665" s="2">
        <v>53500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31.2</v>
      </c>
      <c r="BB665">
        <v>39.200000000000003</v>
      </c>
      <c r="BC665" s="8">
        <v>0.45555555555555599</v>
      </c>
    </row>
    <row r="666" spans="2:55">
      <c r="B666" s="2">
        <v>20.100000000000001</v>
      </c>
      <c r="C666" s="2">
        <v>59</v>
      </c>
      <c r="D666" s="2">
        <v>11.9</v>
      </c>
      <c r="E666" s="2">
        <v>20.100000000000001</v>
      </c>
      <c r="F666" s="2">
        <v>4.3</v>
      </c>
      <c r="G666" s="2">
        <v>10.1</v>
      </c>
      <c r="H666" s="2">
        <v>1012.8</v>
      </c>
      <c r="I666" s="2">
        <v>54010</v>
      </c>
      <c r="J666" s="2">
        <v>3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31.3</v>
      </c>
      <c r="Q666">
        <v>39.5</v>
      </c>
      <c r="R666" s="5"/>
      <c r="T666" s="13">
        <f t="shared" si="25"/>
        <v>39.5</v>
      </c>
      <c r="U666" s="13">
        <f t="shared" si="26"/>
        <v>16.399999999999999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20.100000000000001</v>
      </c>
      <c r="AN666" s="2">
        <v>59</v>
      </c>
      <c r="AO666" s="2">
        <v>11.9</v>
      </c>
      <c r="AP666" s="2">
        <v>20.100000000000001</v>
      </c>
      <c r="AQ666" s="2">
        <v>4.3</v>
      </c>
      <c r="AR666" s="2">
        <v>10.1</v>
      </c>
      <c r="AS666" s="2">
        <v>1012.8</v>
      </c>
      <c r="AT666" s="2">
        <v>54010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31.3</v>
      </c>
      <c r="BB666">
        <v>39.5</v>
      </c>
      <c r="BC666" s="8">
        <v>0.45624999999999999</v>
      </c>
    </row>
    <row r="667" spans="2:55">
      <c r="B667" s="2">
        <v>20.2</v>
      </c>
      <c r="C667" s="2">
        <v>58</v>
      </c>
      <c r="D667" s="2">
        <v>11.7</v>
      </c>
      <c r="E667" s="2">
        <v>20.2</v>
      </c>
      <c r="F667" s="2">
        <v>6.5</v>
      </c>
      <c r="G667" s="2">
        <v>8.3000000000000007</v>
      </c>
      <c r="H667" s="2">
        <v>1012.6</v>
      </c>
      <c r="I667" s="2">
        <v>54420</v>
      </c>
      <c r="J667" s="2">
        <v>3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31.4</v>
      </c>
      <c r="Q667">
        <v>39.700000000000003</v>
      </c>
      <c r="R667" s="5"/>
      <c r="T667" s="13">
        <f t="shared" si="25"/>
        <v>39.700000000000003</v>
      </c>
      <c r="U667" s="13">
        <f t="shared" si="26"/>
        <v>16.500000000000004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20.2</v>
      </c>
      <c r="AN667" s="2">
        <v>58</v>
      </c>
      <c r="AO667" s="2">
        <v>11.7</v>
      </c>
      <c r="AP667" s="2">
        <v>20.2</v>
      </c>
      <c r="AQ667" s="2">
        <v>6.5</v>
      </c>
      <c r="AR667" s="2">
        <v>8.3000000000000007</v>
      </c>
      <c r="AS667" s="2">
        <v>1012.6</v>
      </c>
      <c r="AT667" s="2">
        <v>54420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31.4</v>
      </c>
      <c r="BB667">
        <v>39.700000000000003</v>
      </c>
      <c r="BC667" s="8">
        <v>0.45694444444444399</v>
      </c>
    </row>
    <row r="668" spans="2:55">
      <c r="B668" s="2">
        <v>20.3</v>
      </c>
      <c r="C668" s="2">
        <v>58</v>
      </c>
      <c r="D668" s="2">
        <v>11.8</v>
      </c>
      <c r="E668" s="2">
        <v>20.3</v>
      </c>
      <c r="F668" s="2">
        <v>4.3</v>
      </c>
      <c r="G668" s="2">
        <v>6.8</v>
      </c>
      <c r="H668" s="2">
        <v>1012.6</v>
      </c>
      <c r="I668" s="2">
        <v>54860</v>
      </c>
      <c r="J668" s="2">
        <v>4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31.5</v>
      </c>
      <c r="Q668">
        <v>39.9</v>
      </c>
      <c r="R668" s="5"/>
      <c r="T668" s="13">
        <f t="shared" si="25"/>
        <v>39.9</v>
      </c>
      <c r="U668" s="13">
        <f t="shared" si="26"/>
        <v>16.599999999999998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20.3</v>
      </c>
      <c r="AN668" s="2">
        <v>58</v>
      </c>
      <c r="AO668" s="2">
        <v>11.8</v>
      </c>
      <c r="AP668" s="2">
        <v>20.3</v>
      </c>
      <c r="AQ668" s="2">
        <v>4.3</v>
      </c>
      <c r="AR668" s="2">
        <v>6.8</v>
      </c>
      <c r="AS668" s="2">
        <v>1012.6</v>
      </c>
      <c r="AT668" s="2">
        <v>54860</v>
      </c>
      <c r="AU668" s="2">
        <v>4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31.5</v>
      </c>
      <c r="BB668">
        <v>39.9</v>
      </c>
      <c r="BC668" s="8">
        <v>0.45763888888888898</v>
      </c>
    </row>
    <row r="669" spans="2:55">
      <c r="B669" s="2">
        <v>20.5</v>
      </c>
      <c r="C669" s="2">
        <v>58</v>
      </c>
      <c r="D669" s="2">
        <v>12</v>
      </c>
      <c r="E669" s="2">
        <v>20.5</v>
      </c>
      <c r="F669" s="2">
        <v>6.8</v>
      </c>
      <c r="G669" s="2">
        <v>10.8</v>
      </c>
      <c r="H669" s="2">
        <v>1012.6</v>
      </c>
      <c r="I669" s="2">
        <v>54960</v>
      </c>
      <c r="J669" s="2">
        <v>4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31.7</v>
      </c>
      <c r="Q669">
        <v>40.1</v>
      </c>
      <c r="R669" s="5"/>
      <c r="T669" s="13">
        <f t="shared" si="25"/>
        <v>40.1</v>
      </c>
      <c r="U669" s="13">
        <f t="shared" si="26"/>
        <v>16.600000000000001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20.5</v>
      </c>
      <c r="AN669" s="2">
        <v>58</v>
      </c>
      <c r="AO669" s="2">
        <v>12</v>
      </c>
      <c r="AP669" s="2">
        <v>20.5</v>
      </c>
      <c r="AQ669" s="2">
        <v>6.8</v>
      </c>
      <c r="AR669" s="2">
        <v>10.8</v>
      </c>
      <c r="AS669" s="2">
        <v>1012.6</v>
      </c>
      <c r="AT669" s="2">
        <v>54960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31.7</v>
      </c>
      <c r="BB669">
        <v>40.1</v>
      </c>
      <c r="BC669" s="8">
        <v>0.45833333333333298</v>
      </c>
    </row>
    <row r="670" spans="2:55">
      <c r="B670" s="2">
        <v>20.6</v>
      </c>
      <c r="C670" s="2">
        <v>57</v>
      </c>
      <c r="D670" s="2">
        <v>11.8</v>
      </c>
      <c r="E670" s="2">
        <v>20.6</v>
      </c>
      <c r="F670" s="2">
        <v>6.8</v>
      </c>
      <c r="G670" s="2">
        <v>12.2</v>
      </c>
      <c r="H670" s="2">
        <v>1012.8</v>
      </c>
      <c r="I670" s="2">
        <v>55470</v>
      </c>
      <c r="J670" s="2">
        <v>4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31.8</v>
      </c>
      <c r="Q670">
        <v>40.299999999999997</v>
      </c>
      <c r="R670" s="5"/>
      <c r="T670" s="13">
        <f t="shared" si="25"/>
        <v>40.299999999999997</v>
      </c>
      <c r="U670" s="13">
        <f t="shared" si="26"/>
        <v>16.699999999999996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20.6</v>
      </c>
      <c r="AN670" s="2">
        <v>57</v>
      </c>
      <c r="AO670" s="2">
        <v>11.8</v>
      </c>
      <c r="AP670" s="2">
        <v>20.6</v>
      </c>
      <c r="AQ670" s="2">
        <v>6.8</v>
      </c>
      <c r="AR670" s="2">
        <v>12.2</v>
      </c>
      <c r="AS670" s="2">
        <v>1012.8</v>
      </c>
      <c r="AT670" s="2">
        <v>55470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31.8</v>
      </c>
      <c r="BB670">
        <v>40.299999999999997</v>
      </c>
      <c r="BC670" s="8">
        <v>0.45902777777777798</v>
      </c>
    </row>
    <row r="671" spans="2:55">
      <c r="B671" s="2">
        <v>20.3</v>
      </c>
      <c r="C671" s="2">
        <v>58</v>
      </c>
      <c r="D671" s="2">
        <v>11.8</v>
      </c>
      <c r="E671" s="2">
        <v>20.3</v>
      </c>
      <c r="F671" s="2">
        <v>4.3</v>
      </c>
      <c r="G671" s="2">
        <v>12.6</v>
      </c>
      <c r="H671" s="2">
        <v>1012.6</v>
      </c>
      <c r="I671" s="2">
        <v>55810</v>
      </c>
      <c r="J671" s="2">
        <v>4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32</v>
      </c>
      <c r="Q671">
        <v>40.299999999999997</v>
      </c>
      <c r="R671" s="5"/>
      <c r="T671" s="13">
        <f t="shared" si="25"/>
        <v>40.299999999999997</v>
      </c>
      <c r="U671" s="13">
        <f t="shared" si="26"/>
        <v>16.999999999999996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20.3</v>
      </c>
      <c r="AN671" s="2">
        <v>58</v>
      </c>
      <c r="AO671" s="2">
        <v>11.8</v>
      </c>
      <c r="AP671" s="2">
        <v>20.3</v>
      </c>
      <c r="AQ671" s="2">
        <v>4.3</v>
      </c>
      <c r="AR671" s="2">
        <v>12.6</v>
      </c>
      <c r="AS671" s="2">
        <v>1012.6</v>
      </c>
      <c r="AT671" s="2">
        <v>55810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32</v>
      </c>
      <c r="BB671">
        <v>40.299999999999997</v>
      </c>
      <c r="BC671" s="8">
        <v>0.45972222222222198</v>
      </c>
    </row>
    <row r="672" spans="2:55">
      <c r="B672" s="2">
        <v>20.2</v>
      </c>
      <c r="C672" s="2">
        <v>58</v>
      </c>
      <c r="D672" s="2">
        <v>11.7</v>
      </c>
      <c r="E672" s="2">
        <v>20.2</v>
      </c>
      <c r="F672" s="2">
        <v>6.8</v>
      </c>
      <c r="G672" s="2">
        <v>7.6</v>
      </c>
      <c r="H672" s="2">
        <v>1012.7</v>
      </c>
      <c r="I672" s="2">
        <v>56030</v>
      </c>
      <c r="J672" s="2">
        <v>4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32.1</v>
      </c>
      <c r="Q672">
        <v>40.4</v>
      </c>
      <c r="R672" s="5"/>
      <c r="T672" s="13">
        <f t="shared" si="25"/>
        <v>40.4</v>
      </c>
      <c r="U672" s="13">
        <f t="shared" si="26"/>
        <v>17.2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20.2</v>
      </c>
      <c r="AN672" s="2">
        <v>58</v>
      </c>
      <c r="AO672" s="2">
        <v>11.7</v>
      </c>
      <c r="AP672" s="2">
        <v>20.2</v>
      </c>
      <c r="AQ672" s="2">
        <v>6.8</v>
      </c>
      <c r="AR672" s="2">
        <v>7.6</v>
      </c>
      <c r="AS672" s="2">
        <v>1012.7</v>
      </c>
      <c r="AT672" s="2">
        <v>56030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32.1</v>
      </c>
      <c r="BB672">
        <v>40.4</v>
      </c>
      <c r="BC672" s="8">
        <v>0.46041666666666697</v>
      </c>
    </row>
    <row r="673" spans="2:55">
      <c r="B673" s="2">
        <v>20.2</v>
      </c>
      <c r="C673" s="2">
        <v>59</v>
      </c>
      <c r="D673" s="2">
        <v>12</v>
      </c>
      <c r="E673" s="2">
        <v>20.2</v>
      </c>
      <c r="F673" s="2">
        <v>4</v>
      </c>
      <c r="G673" s="2">
        <v>10.1</v>
      </c>
      <c r="H673" s="2">
        <v>1012.7</v>
      </c>
      <c r="I673" s="2">
        <v>56500</v>
      </c>
      <c r="J673" s="2">
        <v>4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32.200000000000003</v>
      </c>
      <c r="Q673">
        <v>40.5</v>
      </c>
      <c r="R673" s="5"/>
      <c r="T673" s="13">
        <f t="shared" si="25"/>
        <v>40.5</v>
      </c>
      <c r="U673" s="13">
        <f t="shared" si="26"/>
        <v>17.3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59</v>
      </c>
      <c r="AO673" s="2">
        <v>12</v>
      </c>
      <c r="AP673" s="2">
        <v>20.2</v>
      </c>
      <c r="AQ673" s="2">
        <v>4</v>
      </c>
      <c r="AR673" s="2">
        <v>10.1</v>
      </c>
      <c r="AS673" s="2">
        <v>1012.7</v>
      </c>
      <c r="AT673" s="2">
        <v>56500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32.200000000000003</v>
      </c>
      <c r="BB673">
        <v>40.5</v>
      </c>
      <c r="BC673" s="8">
        <v>0.46111111111111103</v>
      </c>
    </row>
    <row r="674" spans="2:55">
      <c r="B674" s="2">
        <v>20.5</v>
      </c>
      <c r="C674" s="2">
        <v>58</v>
      </c>
      <c r="D674" s="2">
        <v>12</v>
      </c>
      <c r="E674" s="2">
        <v>20.5</v>
      </c>
      <c r="F674" s="2">
        <v>10.8</v>
      </c>
      <c r="G674" s="2">
        <v>14.8</v>
      </c>
      <c r="H674" s="2">
        <v>1012.9</v>
      </c>
      <c r="I674" s="2">
        <v>56970</v>
      </c>
      <c r="J674" s="2">
        <v>4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32.200000000000003</v>
      </c>
      <c r="Q674">
        <v>40.5</v>
      </c>
      <c r="R674" s="5"/>
      <c r="T674" s="13">
        <f t="shared" si="25"/>
        <v>40.5</v>
      </c>
      <c r="U674" s="13">
        <f t="shared" si="26"/>
        <v>17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20.5</v>
      </c>
      <c r="AN674" s="2">
        <v>58</v>
      </c>
      <c r="AO674" s="2">
        <v>12</v>
      </c>
      <c r="AP674" s="2">
        <v>20.5</v>
      </c>
      <c r="AQ674" s="2">
        <v>10.8</v>
      </c>
      <c r="AR674" s="2">
        <v>14.8</v>
      </c>
      <c r="AS674" s="2">
        <v>1012.9</v>
      </c>
      <c r="AT674" s="2">
        <v>56970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20.399999999999999</v>
      </c>
      <c r="C675" s="2">
        <v>58</v>
      </c>
      <c r="D675" s="2">
        <v>11.9</v>
      </c>
      <c r="E675" s="2">
        <v>20.399999999999999</v>
      </c>
      <c r="F675" s="2">
        <v>7.9</v>
      </c>
      <c r="G675" s="2">
        <v>9.6999999999999993</v>
      </c>
      <c r="H675" s="2">
        <v>1012.7</v>
      </c>
      <c r="I675" s="2">
        <v>57320</v>
      </c>
      <c r="J675" s="2">
        <v>4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32.299999999999997</v>
      </c>
      <c r="Q675">
        <v>40.6</v>
      </c>
      <c r="R675" s="5"/>
      <c r="T675" s="13">
        <f t="shared" si="25"/>
        <v>40.6</v>
      </c>
      <c r="U675" s="13">
        <f t="shared" si="26"/>
        <v>17.200000000000003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20.399999999999999</v>
      </c>
      <c r="AN675" s="2">
        <v>58</v>
      </c>
      <c r="AO675" s="2">
        <v>11.9</v>
      </c>
      <c r="AP675" s="2">
        <v>20.399999999999999</v>
      </c>
      <c r="AQ675" s="2">
        <v>7.9</v>
      </c>
      <c r="AR675" s="2">
        <v>9.6999999999999993</v>
      </c>
      <c r="AS675" s="2">
        <v>1012.7</v>
      </c>
      <c r="AT675" s="2">
        <v>57320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32.299999999999997</v>
      </c>
      <c r="BB675">
        <v>40.6</v>
      </c>
      <c r="BC675" s="8">
        <v>0.46250000000000002</v>
      </c>
    </row>
    <row r="676" spans="2:55">
      <c r="B676" s="2">
        <v>20.2</v>
      </c>
      <c r="C676" s="2">
        <v>58</v>
      </c>
      <c r="D676" s="2">
        <v>11.7</v>
      </c>
      <c r="E676" s="2">
        <v>20.2</v>
      </c>
      <c r="F676" s="2">
        <v>5</v>
      </c>
      <c r="G676" s="2">
        <v>7.2</v>
      </c>
      <c r="H676" s="2">
        <v>1012.8</v>
      </c>
      <c r="I676" s="2">
        <v>57680</v>
      </c>
      <c r="J676" s="2">
        <v>4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32.4</v>
      </c>
      <c r="Q676">
        <v>40.6</v>
      </c>
      <c r="R676" s="5"/>
      <c r="T676" s="13">
        <f t="shared" si="25"/>
        <v>40.6</v>
      </c>
      <c r="U676" s="13">
        <f t="shared" si="26"/>
        <v>17.400000000000002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20.2</v>
      </c>
      <c r="AN676" s="2">
        <v>58</v>
      </c>
      <c r="AO676" s="2">
        <v>11.7</v>
      </c>
      <c r="AP676" s="2">
        <v>20.2</v>
      </c>
      <c r="AQ676" s="2">
        <v>5</v>
      </c>
      <c r="AR676" s="2">
        <v>7.2</v>
      </c>
      <c r="AS676" s="2">
        <v>1012.8</v>
      </c>
      <c r="AT676" s="2">
        <v>57680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32.4</v>
      </c>
      <c r="BB676">
        <v>40.6</v>
      </c>
      <c r="BC676" s="8">
        <v>0.46319444444444402</v>
      </c>
    </row>
    <row r="677" spans="2:55">
      <c r="B677" s="2">
        <v>20.3</v>
      </c>
      <c r="C677" s="2">
        <v>58</v>
      </c>
      <c r="D677" s="2">
        <v>11.8</v>
      </c>
      <c r="E677" s="2">
        <v>20.3</v>
      </c>
      <c r="F677" s="2">
        <v>3.6</v>
      </c>
      <c r="G677" s="2">
        <v>5</v>
      </c>
      <c r="H677" s="2">
        <v>1012.6</v>
      </c>
      <c r="I677" s="2">
        <v>57740</v>
      </c>
      <c r="J677" s="2">
        <v>4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32.299999999999997</v>
      </c>
      <c r="Q677">
        <v>40.799999999999997</v>
      </c>
      <c r="R677" s="5"/>
      <c r="T677" s="13">
        <f t="shared" si="25"/>
        <v>40.799999999999997</v>
      </c>
      <c r="U677" s="13">
        <f t="shared" si="26"/>
        <v>17.499999999999996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20.3</v>
      </c>
      <c r="AN677" s="2">
        <v>58</v>
      </c>
      <c r="AO677" s="2">
        <v>11.8</v>
      </c>
      <c r="AP677" s="2">
        <v>20.3</v>
      </c>
      <c r="AQ677" s="2">
        <v>3.6</v>
      </c>
      <c r="AR677" s="2">
        <v>5</v>
      </c>
      <c r="AS677" s="2">
        <v>1012.6</v>
      </c>
      <c r="AT677" s="2">
        <v>57740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32.299999999999997</v>
      </c>
      <c r="BB677">
        <v>40.799999999999997</v>
      </c>
      <c r="BC677" s="8">
        <v>0.46388888888888902</v>
      </c>
    </row>
    <row r="678" spans="2:55">
      <c r="B678" s="2">
        <v>20.399999999999999</v>
      </c>
      <c r="C678" s="2">
        <v>58</v>
      </c>
      <c r="D678" s="2">
        <v>11.9</v>
      </c>
      <c r="E678" s="2">
        <v>20.399999999999999</v>
      </c>
      <c r="F678" s="2">
        <v>5</v>
      </c>
      <c r="G678" s="2">
        <v>6.1</v>
      </c>
      <c r="H678" s="2">
        <v>1012.8</v>
      </c>
      <c r="I678" s="2">
        <v>58060</v>
      </c>
      <c r="J678" s="2">
        <v>4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32.5</v>
      </c>
      <c r="Q678">
        <v>40.9</v>
      </c>
      <c r="R678" s="5"/>
      <c r="T678" s="13">
        <f t="shared" si="25"/>
        <v>40.9</v>
      </c>
      <c r="U678" s="13">
        <f t="shared" si="26"/>
        <v>17.5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20.399999999999999</v>
      </c>
      <c r="AN678" s="2">
        <v>58</v>
      </c>
      <c r="AO678" s="2">
        <v>11.9</v>
      </c>
      <c r="AP678" s="2">
        <v>20.399999999999999</v>
      </c>
      <c r="AQ678" s="2">
        <v>5</v>
      </c>
      <c r="AR678" s="2">
        <v>6.1</v>
      </c>
      <c r="AS678" s="2">
        <v>1012.8</v>
      </c>
      <c r="AT678" s="2">
        <v>58060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32.5</v>
      </c>
      <c r="BB678">
        <v>40.9</v>
      </c>
      <c r="BC678" s="8">
        <v>0.46458333333333302</v>
      </c>
    </row>
    <row r="679" spans="2:55">
      <c r="B679" s="2">
        <v>20.399999999999999</v>
      </c>
      <c r="C679" s="2">
        <v>58</v>
      </c>
      <c r="D679" s="2">
        <v>11.9</v>
      </c>
      <c r="E679" s="2">
        <v>20.399999999999999</v>
      </c>
      <c r="F679" s="2">
        <v>4.7</v>
      </c>
      <c r="G679" s="2">
        <v>6.5</v>
      </c>
      <c r="H679" s="2">
        <v>1012.7</v>
      </c>
      <c r="I679" s="2">
        <v>58350</v>
      </c>
      <c r="J679" s="2">
        <v>4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32.6</v>
      </c>
      <c r="Q679">
        <v>41.2</v>
      </c>
      <c r="R679" s="5"/>
      <c r="T679" s="13">
        <f t="shared" si="25"/>
        <v>41.2</v>
      </c>
      <c r="U679" s="13">
        <f t="shared" si="26"/>
        <v>17.800000000000004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4.7</v>
      </c>
      <c r="AR679" s="2">
        <v>6.5</v>
      </c>
      <c r="AS679" s="2">
        <v>1012.7</v>
      </c>
      <c r="AT679" s="2">
        <v>58350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32.6</v>
      </c>
      <c r="BB679">
        <v>41.2</v>
      </c>
      <c r="BC679" s="8">
        <v>0.46527777777777801</v>
      </c>
    </row>
    <row r="680" spans="2:55">
      <c r="B680" s="2">
        <v>20.6</v>
      </c>
      <c r="C680" s="2">
        <v>57</v>
      </c>
      <c r="D680" s="2">
        <v>11.8</v>
      </c>
      <c r="E680" s="2">
        <v>20.6</v>
      </c>
      <c r="F680" s="2">
        <v>3.2</v>
      </c>
      <c r="G680" s="2">
        <v>4.7</v>
      </c>
      <c r="H680" s="2">
        <v>1012.8</v>
      </c>
      <c r="I680" s="2">
        <v>58570</v>
      </c>
      <c r="J680" s="2">
        <v>4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32.799999999999997</v>
      </c>
      <c r="Q680">
        <v>41.3</v>
      </c>
      <c r="R680" s="5"/>
      <c r="T680" s="13">
        <f t="shared" si="25"/>
        <v>41.3</v>
      </c>
      <c r="U680" s="13">
        <f t="shared" si="26"/>
        <v>17.699999999999996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20.6</v>
      </c>
      <c r="AN680" s="2">
        <v>57</v>
      </c>
      <c r="AO680" s="2">
        <v>11.8</v>
      </c>
      <c r="AP680" s="2">
        <v>20.6</v>
      </c>
      <c r="AQ680" s="2">
        <v>3.2</v>
      </c>
      <c r="AR680" s="2">
        <v>4.7</v>
      </c>
      <c r="AS680" s="2">
        <v>1012.8</v>
      </c>
      <c r="AT680" s="2">
        <v>58570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32.799999999999997</v>
      </c>
      <c r="BB680">
        <v>41.3</v>
      </c>
      <c r="BC680" s="8">
        <v>0.46597222222222201</v>
      </c>
    </row>
    <row r="681" spans="2:55">
      <c r="B681" s="2">
        <v>20.7</v>
      </c>
      <c r="C681" s="2">
        <v>57</v>
      </c>
      <c r="D681" s="2">
        <v>11.9</v>
      </c>
      <c r="E681" s="2">
        <v>20.7</v>
      </c>
      <c r="F681" s="2">
        <v>3.2</v>
      </c>
      <c r="G681" s="2">
        <v>9.4</v>
      </c>
      <c r="H681" s="2">
        <v>1012.7</v>
      </c>
      <c r="I681" s="2">
        <v>58990</v>
      </c>
      <c r="J681" s="2">
        <v>4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33</v>
      </c>
      <c r="Q681">
        <v>41.4</v>
      </c>
      <c r="R681" s="5"/>
      <c r="T681" s="13">
        <f t="shared" si="25"/>
        <v>41.4</v>
      </c>
      <c r="U681" s="13">
        <f t="shared" si="26"/>
        <v>17.7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20.7</v>
      </c>
      <c r="AN681" s="2">
        <v>57</v>
      </c>
      <c r="AO681" s="2">
        <v>11.9</v>
      </c>
      <c r="AP681" s="2">
        <v>20.7</v>
      </c>
      <c r="AQ681" s="2">
        <v>3.2</v>
      </c>
      <c r="AR681" s="2">
        <v>9.4</v>
      </c>
      <c r="AS681" s="2">
        <v>1012.7</v>
      </c>
      <c r="AT681" s="2">
        <v>58990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33</v>
      </c>
      <c r="BB681">
        <v>41.4</v>
      </c>
      <c r="BC681" s="8">
        <v>0.46666666666666701</v>
      </c>
    </row>
    <row r="682" spans="2:55">
      <c r="B682" s="2">
        <v>20.6</v>
      </c>
      <c r="C682" s="2">
        <v>57</v>
      </c>
      <c r="D682" s="2">
        <v>11.8</v>
      </c>
      <c r="E682" s="2">
        <v>20.6</v>
      </c>
      <c r="F682" s="2">
        <v>10.1</v>
      </c>
      <c r="G682" s="2">
        <v>10.1</v>
      </c>
      <c r="H682" s="2">
        <v>1012.8</v>
      </c>
      <c r="I682" s="2">
        <v>59220</v>
      </c>
      <c r="J682" s="2">
        <v>4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33.200000000000003</v>
      </c>
      <c r="Q682">
        <v>41.5</v>
      </c>
      <c r="R682" s="5"/>
      <c r="T682" s="13">
        <f t="shared" si="25"/>
        <v>41.5</v>
      </c>
      <c r="U682" s="13">
        <f t="shared" si="26"/>
        <v>17.899999999999999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20.6</v>
      </c>
      <c r="AN682" s="2">
        <v>57</v>
      </c>
      <c r="AO682" s="2">
        <v>11.8</v>
      </c>
      <c r="AP682" s="2">
        <v>20.6</v>
      </c>
      <c r="AQ682" s="2">
        <v>10.1</v>
      </c>
      <c r="AR682" s="2">
        <v>10.1</v>
      </c>
      <c r="AS682" s="2">
        <v>1012.8</v>
      </c>
      <c r="AT682" s="2">
        <v>59220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33.200000000000003</v>
      </c>
      <c r="BB682">
        <v>41.5</v>
      </c>
      <c r="BC682" s="8">
        <v>0.46736111111111101</v>
      </c>
    </row>
    <row r="683" spans="2:55">
      <c r="B683" s="2">
        <v>20.6</v>
      </c>
      <c r="C683" s="2">
        <v>58</v>
      </c>
      <c r="D683" s="2">
        <v>12.1</v>
      </c>
      <c r="E683" s="2">
        <v>20.6</v>
      </c>
      <c r="F683" s="2">
        <v>10.8</v>
      </c>
      <c r="G683" s="2">
        <v>13</v>
      </c>
      <c r="H683" s="2">
        <v>1012.9</v>
      </c>
      <c r="I683" s="2">
        <v>59600</v>
      </c>
      <c r="J683" s="2">
        <v>4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33.299999999999997</v>
      </c>
      <c r="Q683">
        <v>41.6</v>
      </c>
      <c r="R683" s="5"/>
      <c r="T683" s="13">
        <f t="shared" si="25"/>
        <v>41.6</v>
      </c>
      <c r="U683" s="13">
        <f t="shared" si="26"/>
        <v>18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58</v>
      </c>
      <c r="AO683" s="2">
        <v>12.1</v>
      </c>
      <c r="AP683" s="2">
        <v>20.6</v>
      </c>
      <c r="AQ683" s="2">
        <v>10.8</v>
      </c>
      <c r="AR683" s="2">
        <v>13</v>
      </c>
      <c r="AS683" s="2">
        <v>1012.9</v>
      </c>
      <c r="AT683" s="2">
        <v>59600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33.299999999999997</v>
      </c>
      <c r="BB683">
        <v>41.6</v>
      </c>
      <c r="BC683" s="8">
        <v>0.468055555555556</v>
      </c>
    </row>
    <row r="684" spans="2:55">
      <c r="B684" s="2">
        <v>20.399999999999999</v>
      </c>
      <c r="C684" s="2">
        <v>58</v>
      </c>
      <c r="D684" s="2">
        <v>11.9</v>
      </c>
      <c r="E684" s="2">
        <v>20.399999999999999</v>
      </c>
      <c r="F684" s="2">
        <v>4.7</v>
      </c>
      <c r="G684" s="2">
        <v>9.6999999999999993</v>
      </c>
      <c r="H684" s="2">
        <v>1012.8</v>
      </c>
      <c r="I684" s="2">
        <v>59770</v>
      </c>
      <c r="J684" s="2">
        <v>4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33.299999999999997</v>
      </c>
      <c r="Q684">
        <v>41.6</v>
      </c>
      <c r="R684" s="5"/>
      <c r="T684" s="13">
        <f t="shared" si="25"/>
        <v>41.6</v>
      </c>
      <c r="U684" s="13">
        <f t="shared" si="26"/>
        <v>18.200000000000003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20.399999999999999</v>
      </c>
      <c r="AN684" s="2">
        <v>58</v>
      </c>
      <c r="AO684" s="2">
        <v>11.9</v>
      </c>
      <c r="AP684" s="2">
        <v>20.399999999999999</v>
      </c>
      <c r="AQ684" s="2">
        <v>4.7</v>
      </c>
      <c r="AR684" s="2">
        <v>9.6999999999999993</v>
      </c>
      <c r="AS684" s="2">
        <v>1012.8</v>
      </c>
      <c r="AT684" s="2">
        <v>59770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20.399999999999999</v>
      </c>
      <c r="C685" s="2">
        <v>58</v>
      </c>
      <c r="D685" s="2">
        <v>11.9</v>
      </c>
      <c r="E685" s="2">
        <v>20.399999999999999</v>
      </c>
      <c r="F685" s="2">
        <v>7.6</v>
      </c>
      <c r="G685" s="2">
        <v>7.6</v>
      </c>
      <c r="H685" s="2">
        <v>1012.9</v>
      </c>
      <c r="I685" s="2">
        <v>60130</v>
      </c>
      <c r="J685" s="2">
        <v>4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33.299999999999997</v>
      </c>
      <c r="Q685">
        <v>41.5</v>
      </c>
      <c r="R685" s="5"/>
      <c r="T685" s="13">
        <f t="shared" si="25"/>
        <v>41.5</v>
      </c>
      <c r="U685" s="13">
        <f t="shared" si="26"/>
        <v>18.100000000000001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7.6</v>
      </c>
      <c r="AR685" s="2">
        <v>7.6</v>
      </c>
      <c r="AS685" s="2">
        <v>1012.9</v>
      </c>
      <c r="AT685" s="2">
        <v>60130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41.5</v>
      </c>
      <c r="BC685" s="8">
        <v>0.469444444444444</v>
      </c>
    </row>
    <row r="686" spans="2:55">
      <c r="B686" s="2">
        <v>20.7</v>
      </c>
      <c r="C686" s="2">
        <v>57</v>
      </c>
      <c r="D686" s="2">
        <v>11.9</v>
      </c>
      <c r="E686" s="2">
        <v>20.7</v>
      </c>
      <c r="F686" s="2">
        <v>2.9</v>
      </c>
      <c r="G686" s="2">
        <v>6.1</v>
      </c>
      <c r="H686" s="2">
        <v>1013</v>
      </c>
      <c r="I686" s="2">
        <v>60650</v>
      </c>
      <c r="J686" s="2">
        <v>4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33.299999999999997</v>
      </c>
      <c r="Q686">
        <v>41.5</v>
      </c>
      <c r="R686" s="5"/>
      <c r="T686" s="13">
        <f t="shared" si="25"/>
        <v>41.5</v>
      </c>
      <c r="U686" s="13">
        <f t="shared" si="26"/>
        <v>17.8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20.7</v>
      </c>
      <c r="AN686" s="2">
        <v>57</v>
      </c>
      <c r="AO686" s="2">
        <v>11.9</v>
      </c>
      <c r="AP686" s="2">
        <v>20.7</v>
      </c>
      <c r="AQ686" s="2">
        <v>2.9</v>
      </c>
      <c r="AR686" s="2">
        <v>6.1</v>
      </c>
      <c r="AS686" s="2">
        <v>1013</v>
      </c>
      <c r="AT686" s="2">
        <v>60650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20.7</v>
      </c>
      <c r="C687" s="2">
        <v>58</v>
      </c>
      <c r="D687" s="2">
        <v>12.1</v>
      </c>
      <c r="E687" s="2">
        <v>20.7</v>
      </c>
      <c r="F687" s="2">
        <v>7.6</v>
      </c>
      <c r="G687" s="2">
        <v>11.5</v>
      </c>
      <c r="H687" s="2">
        <v>1012.8</v>
      </c>
      <c r="I687" s="2">
        <v>61130</v>
      </c>
      <c r="J687" s="2">
        <v>4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33.4</v>
      </c>
      <c r="Q687">
        <v>41.5</v>
      </c>
      <c r="R687" s="5"/>
      <c r="T687" s="13">
        <f t="shared" si="25"/>
        <v>41.5</v>
      </c>
      <c r="U687" s="13">
        <f t="shared" si="26"/>
        <v>17.8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58</v>
      </c>
      <c r="AO687" s="2">
        <v>12.1</v>
      </c>
      <c r="AP687" s="2">
        <v>20.7</v>
      </c>
      <c r="AQ687" s="2">
        <v>7.6</v>
      </c>
      <c r="AR687" s="2">
        <v>11.5</v>
      </c>
      <c r="AS687" s="2">
        <v>1012.8</v>
      </c>
      <c r="AT687" s="2">
        <v>61130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33.4</v>
      </c>
      <c r="BB687">
        <v>41.5</v>
      </c>
      <c r="BC687" s="8">
        <v>0.47083333333333299</v>
      </c>
    </row>
    <row r="688" spans="2:55">
      <c r="B688" s="2">
        <v>20.7</v>
      </c>
      <c r="C688" s="2">
        <v>58</v>
      </c>
      <c r="D688" s="2">
        <v>12.1</v>
      </c>
      <c r="E688" s="2">
        <v>20.7</v>
      </c>
      <c r="F688" s="2">
        <v>6.5</v>
      </c>
      <c r="G688" s="2">
        <v>9.4</v>
      </c>
      <c r="H688" s="2">
        <v>1012.8</v>
      </c>
      <c r="I688" s="2">
        <v>61460</v>
      </c>
      <c r="J688" s="2">
        <v>4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33.6</v>
      </c>
      <c r="Q688">
        <v>41.5</v>
      </c>
      <c r="R688" s="5"/>
      <c r="T688" s="13">
        <f t="shared" si="25"/>
        <v>41.5</v>
      </c>
      <c r="U688" s="13">
        <f t="shared" si="26"/>
        <v>17.8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6.5</v>
      </c>
      <c r="AR688" s="2">
        <v>9.4</v>
      </c>
      <c r="AS688" s="2">
        <v>1012.8</v>
      </c>
      <c r="AT688" s="2">
        <v>61460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33.6</v>
      </c>
      <c r="BB688">
        <v>41.5</v>
      </c>
      <c r="BC688" s="8">
        <v>0.47152777777777799</v>
      </c>
    </row>
    <row r="689" spans="2:55">
      <c r="B689" s="2">
        <v>20.5</v>
      </c>
      <c r="C689" s="2">
        <v>58</v>
      </c>
      <c r="D689" s="2">
        <v>12</v>
      </c>
      <c r="E689" s="2">
        <v>20.5</v>
      </c>
      <c r="F689" s="2">
        <v>11.5</v>
      </c>
      <c r="G689" s="2">
        <v>13</v>
      </c>
      <c r="H689" s="2">
        <v>1012.9</v>
      </c>
      <c r="I689" s="2">
        <v>61850</v>
      </c>
      <c r="J689" s="2">
        <v>4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33.700000000000003</v>
      </c>
      <c r="Q689">
        <v>41.6</v>
      </c>
      <c r="R689" s="5"/>
      <c r="T689" s="13">
        <f t="shared" si="25"/>
        <v>41.6</v>
      </c>
      <c r="U689" s="13">
        <f t="shared" si="26"/>
        <v>18.100000000000001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20.5</v>
      </c>
      <c r="AN689" s="2">
        <v>58</v>
      </c>
      <c r="AO689" s="2">
        <v>12</v>
      </c>
      <c r="AP689" s="2">
        <v>20.5</v>
      </c>
      <c r="AQ689" s="2">
        <v>11.5</v>
      </c>
      <c r="AR689" s="2">
        <v>13</v>
      </c>
      <c r="AS689" s="2">
        <v>1012.9</v>
      </c>
      <c r="AT689" s="2">
        <v>61850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33.700000000000003</v>
      </c>
      <c r="BB689">
        <v>41.6</v>
      </c>
      <c r="BC689" s="8">
        <v>0.47222222222222199</v>
      </c>
    </row>
    <row r="690" spans="2:55">
      <c r="B690" s="2">
        <v>20.399999999999999</v>
      </c>
      <c r="C690" s="2">
        <v>58</v>
      </c>
      <c r="D690" s="2">
        <v>11.9</v>
      </c>
      <c r="E690" s="2">
        <v>20.399999999999999</v>
      </c>
      <c r="F690" s="2">
        <v>3.2</v>
      </c>
      <c r="G690" s="2">
        <v>4.3</v>
      </c>
      <c r="H690" s="2">
        <v>1012.9</v>
      </c>
      <c r="I690" s="2">
        <v>62310</v>
      </c>
      <c r="J690" s="2">
        <v>4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33.700000000000003</v>
      </c>
      <c r="Q690">
        <v>41.8</v>
      </c>
      <c r="R690" s="5"/>
      <c r="T690" s="13">
        <f t="shared" si="25"/>
        <v>41.8</v>
      </c>
      <c r="U690" s="13">
        <f t="shared" si="26"/>
        <v>18.399999999999999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20.399999999999999</v>
      </c>
      <c r="AN690" s="2">
        <v>58</v>
      </c>
      <c r="AO690" s="2">
        <v>11.9</v>
      </c>
      <c r="AP690" s="2">
        <v>20.399999999999999</v>
      </c>
      <c r="AQ690" s="2">
        <v>3.2</v>
      </c>
      <c r="AR690" s="2">
        <v>4.3</v>
      </c>
      <c r="AS690" s="2">
        <v>1012.9</v>
      </c>
      <c r="AT690" s="2">
        <v>62310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41.8</v>
      </c>
      <c r="BC690" s="8">
        <v>0.47291666666666698</v>
      </c>
    </row>
    <row r="691" spans="2:55">
      <c r="B691" s="2">
        <v>20.7</v>
      </c>
      <c r="C691" s="2">
        <v>58</v>
      </c>
      <c r="D691" s="2">
        <v>12.1</v>
      </c>
      <c r="E691" s="2">
        <v>20.7</v>
      </c>
      <c r="F691" s="2">
        <v>4</v>
      </c>
      <c r="G691" s="2">
        <v>7.6</v>
      </c>
      <c r="H691" s="2">
        <v>1012.8</v>
      </c>
      <c r="I691" s="2">
        <v>62620</v>
      </c>
      <c r="J691" s="2">
        <v>4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33.799999999999997</v>
      </c>
      <c r="Q691">
        <v>42</v>
      </c>
      <c r="R691" s="5"/>
      <c r="T691" s="13">
        <f t="shared" si="25"/>
        <v>42</v>
      </c>
      <c r="U691" s="13">
        <f t="shared" si="26"/>
        <v>18.3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20.7</v>
      </c>
      <c r="AN691" s="2">
        <v>58</v>
      </c>
      <c r="AO691" s="2">
        <v>12.1</v>
      </c>
      <c r="AP691" s="2">
        <v>20.7</v>
      </c>
      <c r="AQ691" s="2">
        <v>4</v>
      </c>
      <c r="AR691" s="2">
        <v>7.6</v>
      </c>
      <c r="AS691" s="2">
        <v>1012.8</v>
      </c>
      <c r="AT691" s="2">
        <v>62620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33.799999999999997</v>
      </c>
      <c r="BB691">
        <v>42</v>
      </c>
      <c r="BC691" s="8">
        <v>0.47361111111111098</v>
      </c>
    </row>
    <row r="692" spans="2:55">
      <c r="B692" s="2">
        <v>20.7</v>
      </c>
      <c r="C692" s="2">
        <v>58</v>
      </c>
      <c r="D692" s="2">
        <v>12.1</v>
      </c>
      <c r="E692" s="2">
        <v>20.7</v>
      </c>
      <c r="F692" s="2">
        <v>5.4</v>
      </c>
      <c r="G692" s="2">
        <v>6.5</v>
      </c>
      <c r="H692" s="2">
        <v>1012.7</v>
      </c>
      <c r="I692" s="2">
        <v>62890</v>
      </c>
      <c r="J692" s="2">
        <v>4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34</v>
      </c>
      <c r="Q692">
        <v>42.3</v>
      </c>
      <c r="R692" s="5"/>
      <c r="T692" s="13">
        <f t="shared" si="25"/>
        <v>42.3</v>
      </c>
      <c r="U692" s="13">
        <f t="shared" si="26"/>
        <v>18.599999999999998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5.4</v>
      </c>
      <c r="AR692" s="2">
        <v>6.5</v>
      </c>
      <c r="AS692" s="2">
        <v>1012.7</v>
      </c>
      <c r="AT692" s="2">
        <v>62890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34</v>
      </c>
      <c r="BB692">
        <v>42.3</v>
      </c>
      <c r="BC692" s="8">
        <v>0.47430555555555598</v>
      </c>
    </row>
    <row r="693" spans="2:55">
      <c r="B693" s="2">
        <v>20.6</v>
      </c>
      <c r="C693" s="2">
        <v>58</v>
      </c>
      <c r="D693" s="2">
        <v>12.1</v>
      </c>
      <c r="E693" s="2">
        <v>20.6</v>
      </c>
      <c r="F693" s="2">
        <v>2.2000000000000002</v>
      </c>
      <c r="G693" s="2">
        <v>5.8</v>
      </c>
      <c r="H693" s="2">
        <v>1012.9</v>
      </c>
      <c r="I693" s="2">
        <v>63100</v>
      </c>
      <c r="J693" s="2">
        <v>4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34.200000000000003</v>
      </c>
      <c r="Q693">
        <v>42.5</v>
      </c>
      <c r="R693" s="5"/>
      <c r="T693" s="13">
        <f t="shared" si="25"/>
        <v>42.5</v>
      </c>
      <c r="U693" s="13">
        <f t="shared" si="26"/>
        <v>18.899999999999999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20.6</v>
      </c>
      <c r="AN693" s="2">
        <v>58</v>
      </c>
      <c r="AO693" s="2">
        <v>12.1</v>
      </c>
      <c r="AP693" s="2">
        <v>20.6</v>
      </c>
      <c r="AQ693" s="2">
        <v>2.2000000000000002</v>
      </c>
      <c r="AR693" s="2">
        <v>5.8</v>
      </c>
      <c r="AS693" s="2">
        <v>1012.9</v>
      </c>
      <c r="AT693" s="2">
        <v>63100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34.200000000000003</v>
      </c>
      <c r="BB693">
        <v>42.5</v>
      </c>
      <c r="BC693" s="8">
        <v>0.47499999999999998</v>
      </c>
    </row>
    <row r="694" spans="2:55">
      <c r="B694" s="2">
        <v>20.8</v>
      </c>
      <c r="C694" s="2">
        <v>58</v>
      </c>
      <c r="D694" s="2">
        <v>12.2</v>
      </c>
      <c r="E694" s="2">
        <v>20.8</v>
      </c>
      <c r="F694" s="2">
        <v>7.9</v>
      </c>
      <c r="G694" s="2">
        <v>11.2</v>
      </c>
      <c r="H694" s="2">
        <v>1012.7</v>
      </c>
      <c r="I694" s="2">
        <v>63300</v>
      </c>
      <c r="J694" s="2">
        <v>4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34.299999999999997</v>
      </c>
      <c r="Q694">
        <v>42.7</v>
      </c>
      <c r="R694" s="5"/>
      <c r="T694" s="13">
        <f t="shared" si="25"/>
        <v>42.7</v>
      </c>
      <c r="U694" s="13">
        <f t="shared" si="26"/>
        <v>18.900000000000002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20.8</v>
      </c>
      <c r="AN694" s="2">
        <v>58</v>
      </c>
      <c r="AO694" s="2">
        <v>12.2</v>
      </c>
      <c r="AP694" s="2">
        <v>20.8</v>
      </c>
      <c r="AQ694" s="2">
        <v>7.9</v>
      </c>
      <c r="AR694" s="2">
        <v>11.2</v>
      </c>
      <c r="AS694" s="2">
        <v>1012.7</v>
      </c>
      <c r="AT694" s="2">
        <v>63300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34.299999999999997</v>
      </c>
      <c r="BB694">
        <v>42.7</v>
      </c>
      <c r="BC694" s="8">
        <v>0.47569444444444398</v>
      </c>
    </row>
    <row r="695" spans="2:55">
      <c r="B695" s="2">
        <v>20.8</v>
      </c>
      <c r="C695" s="2">
        <v>58</v>
      </c>
      <c r="D695" s="2">
        <v>12.2</v>
      </c>
      <c r="E695" s="2">
        <v>20.8</v>
      </c>
      <c r="F695" s="2">
        <v>3.6</v>
      </c>
      <c r="G695" s="2">
        <v>9.6999999999999993</v>
      </c>
      <c r="H695" s="2">
        <v>1012.8</v>
      </c>
      <c r="I695" s="2">
        <v>63860</v>
      </c>
      <c r="J695" s="2">
        <v>4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34.6</v>
      </c>
      <c r="Q695">
        <v>42.9</v>
      </c>
      <c r="R695" s="5"/>
      <c r="T695" s="13">
        <f t="shared" si="25"/>
        <v>42.9</v>
      </c>
      <c r="U695" s="13">
        <f t="shared" si="26"/>
        <v>19.099999999999998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3.6</v>
      </c>
      <c r="AR695" s="2">
        <v>9.6999999999999993</v>
      </c>
      <c r="AS695" s="2">
        <v>1012.8</v>
      </c>
      <c r="AT695" s="2">
        <v>63860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34.6</v>
      </c>
      <c r="BB695">
        <v>42.9</v>
      </c>
      <c r="BC695" s="8">
        <v>0.47638888888888897</v>
      </c>
    </row>
    <row r="696" spans="2:55">
      <c r="B696" s="2">
        <v>20.8</v>
      </c>
      <c r="C696" s="2">
        <v>58</v>
      </c>
      <c r="D696" s="2">
        <v>12.2</v>
      </c>
      <c r="E696" s="2">
        <v>20.8</v>
      </c>
      <c r="F696" s="2">
        <v>9</v>
      </c>
      <c r="G696" s="2">
        <v>9</v>
      </c>
      <c r="H696" s="2">
        <v>1013</v>
      </c>
      <c r="I696" s="2">
        <v>64050</v>
      </c>
      <c r="J696" s="2">
        <v>4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34.700000000000003</v>
      </c>
      <c r="Q696">
        <v>43</v>
      </c>
      <c r="R696" s="5"/>
      <c r="T696" s="13">
        <f t="shared" si="25"/>
        <v>43</v>
      </c>
      <c r="U696" s="13">
        <f t="shared" si="26"/>
        <v>19.2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9</v>
      </c>
      <c r="AR696" s="2">
        <v>9</v>
      </c>
      <c r="AS696" s="2">
        <v>1013</v>
      </c>
      <c r="AT696" s="2">
        <v>64050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34.700000000000003</v>
      </c>
      <c r="BB696">
        <v>43</v>
      </c>
      <c r="BC696" s="8">
        <v>0.47708333333333303</v>
      </c>
    </row>
    <row r="697" spans="2:55">
      <c r="B697" s="2">
        <v>20.8</v>
      </c>
      <c r="C697" s="2">
        <v>58</v>
      </c>
      <c r="D697" s="2">
        <v>12.2</v>
      </c>
      <c r="E697" s="2">
        <v>20.8</v>
      </c>
      <c r="F697" s="2">
        <v>10.1</v>
      </c>
      <c r="G697" s="2">
        <v>11.5</v>
      </c>
      <c r="H697" s="2">
        <v>1012.8</v>
      </c>
      <c r="I697" s="2">
        <v>64340</v>
      </c>
      <c r="J697" s="2">
        <v>4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34.799999999999997</v>
      </c>
      <c r="Q697">
        <v>43.1</v>
      </c>
      <c r="R697" s="5"/>
      <c r="T697" s="13">
        <f t="shared" si="25"/>
        <v>43.1</v>
      </c>
      <c r="U697" s="13">
        <f t="shared" si="26"/>
        <v>19.3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10.1</v>
      </c>
      <c r="AR697" s="2">
        <v>11.5</v>
      </c>
      <c r="AS697" s="2">
        <v>1012.8</v>
      </c>
      <c r="AT697" s="2">
        <v>64340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34.799999999999997</v>
      </c>
      <c r="BB697">
        <v>43.1</v>
      </c>
      <c r="BC697" s="8">
        <v>0.47777777777777802</v>
      </c>
    </row>
    <row r="698" spans="2:55">
      <c r="B698" s="2">
        <v>20.8</v>
      </c>
      <c r="C698" s="2">
        <v>57</v>
      </c>
      <c r="D698" s="2">
        <v>12</v>
      </c>
      <c r="E698" s="2">
        <v>20.8</v>
      </c>
      <c r="F698" s="2">
        <v>9.4</v>
      </c>
      <c r="G698" s="2">
        <v>10.8</v>
      </c>
      <c r="H698" s="2">
        <v>1013</v>
      </c>
      <c r="I698" s="2">
        <v>64630</v>
      </c>
      <c r="J698" s="2">
        <v>4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34.9</v>
      </c>
      <c r="Q698">
        <v>43.2</v>
      </c>
      <c r="R698" s="5"/>
      <c r="T698" s="13">
        <f t="shared" si="25"/>
        <v>43.2</v>
      </c>
      <c r="U698" s="13">
        <f t="shared" si="26"/>
        <v>19.400000000000002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57</v>
      </c>
      <c r="AO698" s="2">
        <v>12</v>
      </c>
      <c r="AP698" s="2">
        <v>20.8</v>
      </c>
      <c r="AQ698" s="2">
        <v>9.4</v>
      </c>
      <c r="AR698" s="2">
        <v>10.8</v>
      </c>
      <c r="AS698" s="2">
        <v>1013</v>
      </c>
      <c r="AT698" s="2">
        <v>64630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34.9</v>
      </c>
      <c r="BB698">
        <v>43.2</v>
      </c>
      <c r="BC698" s="8">
        <v>0.47847222222222202</v>
      </c>
    </row>
    <row r="699" spans="2:55">
      <c r="B699" s="2">
        <v>20.7</v>
      </c>
      <c r="C699" s="2">
        <v>58</v>
      </c>
      <c r="D699" s="2">
        <v>12.1</v>
      </c>
      <c r="E699" s="2">
        <v>20.7</v>
      </c>
      <c r="F699" s="2">
        <v>7.6</v>
      </c>
      <c r="G699" s="2">
        <v>9.4</v>
      </c>
      <c r="H699" s="2">
        <v>1012.8</v>
      </c>
      <c r="I699" s="2">
        <v>64850</v>
      </c>
      <c r="J699" s="2">
        <v>4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34.9</v>
      </c>
      <c r="Q699">
        <v>43.2</v>
      </c>
      <c r="R699" s="5"/>
      <c r="T699" s="13">
        <f t="shared" si="25"/>
        <v>43.2</v>
      </c>
      <c r="U699" s="13">
        <f t="shared" si="26"/>
        <v>19.500000000000004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20.7</v>
      </c>
      <c r="AN699" s="2">
        <v>58</v>
      </c>
      <c r="AO699" s="2">
        <v>12.1</v>
      </c>
      <c r="AP699" s="2">
        <v>20.7</v>
      </c>
      <c r="AQ699" s="2">
        <v>7.6</v>
      </c>
      <c r="AR699" s="2">
        <v>9.4</v>
      </c>
      <c r="AS699" s="2">
        <v>1012.8</v>
      </c>
      <c r="AT699" s="2">
        <v>64850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20.5</v>
      </c>
      <c r="C700" s="2">
        <v>58</v>
      </c>
      <c r="D700" s="2">
        <v>12</v>
      </c>
      <c r="E700" s="2">
        <v>20.5</v>
      </c>
      <c r="F700" s="2">
        <v>4.3</v>
      </c>
      <c r="G700" s="2">
        <v>9.4</v>
      </c>
      <c r="H700" s="2">
        <v>1012.9</v>
      </c>
      <c r="I700" s="2">
        <v>65070</v>
      </c>
      <c r="J700" s="2">
        <v>4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34.799999999999997</v>
      </c>
      <c r="Q700">
        <v>43.3</v>
      </c>
      <c r="R700" s="5"/>
      <c r="T700" s="13">
        <f t="shared" si="25"/>
        <v>43.3</v>
      </c>
      <c r="U700" s="13">
        <f t="shared" si="26"/>
        <v>19.799999999999997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20.5</v>
      </c>
      <c r="AN700" s="2">
        <v>58</v>
      </c>
      <c r="AO700" s="2">
        <v>12</v>
      </c>
      <c r="AP700" s="2">
        <v>20.5</v>
      </c>
      <c r="AQ700" s="2">
        <v>4.3</v>
      </c>
      <c r="AR700" s="2">
        <v>9.4</v>
      </c>
      <c r="AS700" s="2">
        <v>1012.9</v>
      </c>
      <c r="AT700" s="2">
        <v>65070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34.799999999999997</v>
      </c>
      <c r="BB700">
        <v>43.3</v>
      </c>
      <c r="BC700" s="8">
        <v>0.47986111111111102</v>
      </c>
    </row>
    <row r="701" spans="2:55">
      <c r="B701" s="2">
        <v>20.6</v>
      </c>
      <c r="C701" s="2">
        <v>58</v>
      </c>
      <c r="D701" s="2">
        <v>12.1</v>
      </c>
      <c r="E701" s="2">
        <v>20.6</v>
      </c>
      <c r="F701" s="2">
        <v>5.8</v>
      </c>
      <c r="G701" s="2">
        <v>10.4</v>
      </c>
      <c r="H701" s="2">
        <v>1012.9</v>
      </c>
      <c r="I701" s="2">
        <v>65540</v>
      </c>
      <c r="J701" s="2">
        <v>4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34.799999999999997</v>
      </c>
      <c r="Q701">
        <v>43.3</v>
      </c>
      <c r="R701" s="5"/>
      <c r="T701" s="13">
        <f t="shared" si="25"/>
        <v>43.3</v>
      </c>
      <c r="U701" s="13">
        <f t="shared" si="26"/>
        <v>19.699999999999996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20.6</v>
      </c>
      <c r="AN701" s="2">
        <v>58</v>
      </c>
      <c r="AO701" s="2">
        <v>12.1</v>
      </c>
      <c r="AP701" s="2">
        <v>20.6</v>
      </c>
      <c r="AQ701" s="2">
        <v>5.8</v>
      </c>
      <c r="AR701" s="2">
        <v>10.4</v>
      </c>
      <c r="AS701" s="2">
        <v>1012.9</v>
      </c>
      <c r="AT701" s="2">
        <v>65540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20.7</v>
      </c>
      <c r="C702" s="2">
        <v>58</v>
      </c>
      <c r="D702" s="2">
        <v>12.1</v>
      </c>
      <c r="E702" s="2">
        <v>20.7</v>
      </c>
      <c r="F702" s="2">
        <v>0</v>
      </c>
      <c r="G702" s="2">
        <v>6.5</v>
      </c>
      <c r="H702" s="2">
        <v>1012.9</v>
      </c>
      <c r="I702" s="2">
        <v>65950</v>
      </c>
      <c r="J702" s="2">
        <v>4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34.9</v>
      </c>
      <c r="Q702">
        <v>43.3</v>
      </c>
      <c r="R702" s="5"/>
      <c r="T702" s="13">
        <f t="shared" si="25"/>
        <v>43.3</v>
      </c>
      <c r="U702" s="13">
        <f t="shared" si="26"/>
        <v>19.599999999999998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20.7</v>
      </c>
      <c r="AN702" s="2">
        <v>58</v>
      </c>
      <c r="AO702" s="2">
        <v>12.1</v>
      </c>
      <c r="AP702" s="2">
        <v>20.7</v>
      </c>
      <c r="AQ702" s="2">
        <v>0</v>
      </c>
      <c r="AR702" s="2">
        <v>6.5</v>
      </c>
      <c r="AS702" s="2">
        <v>1012.9</v>
      </c>
      <c r="AT702" s="2">
        <v>65950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34.9</v>
      </c>
      <c r="BB702">
        <v>43.3</v>
      </c>
      <c r="BC702" s="8">
        <v>0.48125000000000001</v>
      </c>
    </row>
    <row r="703" spans="2:55">
      <c r="B703" s="2">
        <v>20.9</v>
      </c>
      <c r="C703" s="2">
        <v>58</v>
      </c>
      <c r="D703" s="2">
        <v>12.3</v>
      </c>
      <c r="E703" s="2">
        <v>20.9</v>
      </c>
      <c r="F703" s="2">
        <v>4.3</v>
      </c>
      <c r="G703" s="2">
        <v>7.6</v>
      </c>
      <c r="H703" s="2">
        <v>1012.9</v>
      </c>
      <c r="I703" s="2">
        <v>66310</v>
      </c>
      <c r="J703" s="2">
        <v>4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34.9</v>
      </c>
      <c r="Q703">
        <v>43.4</v>
      </c>
      <c r="R703" s="5"/>
      <c r="T703" s="13">
        <f t="shared" si="25"/>
        <v>43.4</v>
      </c>
      <c r="U703" s="13">
        <f t="shared" si="26"/>
        <v>19.5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20.9</v>
      </c>
      <c r="AN703" s="2">
        <v>58</v>
      </c>
      <c r="AO703" s="2">
        <v>12.3</v>
      </c>
      <c r="AP703" s="2">
        <v>20.9</v>
      </c>
      <c r="AQ703" s="2">
        <v>4.3</v>
      </c>
      <c r="AR703" s="2">
        <v>7.6</v>
      </c>
      <c r="AS703" s="2">
        <v>1012.9</v>
      </c>
      <c r="AT703" s="2">
        <v>66310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43.4</v>
      </c>
      <c r="BC703" s="8">
        <v>0.48194444444444401</v>
      </c>
    </row>
    <row r="704" spans="2:55">
      <c r="B704" s="2">
        <v>21</v>
      </c>
      <c r="C704" s="2">
        <v>58</v>
      </c>
      <c r="D704" s="2">
        <v>12.4</v>
      </c>
      <c r="E704" s="2">
        <v>21</v>
      </c>
      <c r="F704" s="2">
        <v>6.1</v>
      </c>
      <c r="G704" s="2">
        <v>10.8</v>
      </c>
      <c r="H704" s="2">
        <v>1012.8</v>
      </c>
      <c r="I704" s="2">
        <v>66670</v>
      </c>
      <c r="J704" s="2">
        <v>4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35</v>
      </c>
      <c r="Q704">
        <v>43.5</v>
      </c>
      <c r="R704" s="5"/>
      <c r="T704" s="13">
        <f t="shared" si="25"/>
        <v>43.5</v>
      </c>
      <c r="U704" s="13">
        <f t="shared" si="26"/>
        <v>19.5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58</v>
      </c>
      <c r="AO704" s="2">
        <v>12.4</v>
      </c>
      <c r="AP704" s="2">
        <v>21</v>
      </c>
      <c r="AQ704" s="2">
        <v>6.1</v>
      </c>
      <c r="AR704" s="2">
        <v>10.8</v>
      </c>
      <c r="AS704" s="2">
        <v>1012.8</v>
      </c>
      <c r="AT704" s="2">
        <v>66670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35</v>
      </c>
      <c r="BB704">
        <v>43.5</v>
      </c>
      <c r="BC704" s="8">
        <v>0.48263888888888901</v>
      </c>
    </row>
    <row r="705" spans="2:55">
      <c r="B705" s="2">
        <v>21.1</v>
      </c>
      <c r="C705" s="2">
        <v>59</v>
      </c>
      <c r="D705" s="2">
        <v>12.8</v>
      </c>
      <c r="E705" s="2">
        <v>21.1</v>
      </c>
      <c r="F705" s="2">
        <v>6.8</v>
      </c>
      <c r="G705" s="2">
        <v>6.8</v>
      </c>
      <c r="H705" s="2">
        <v>1012.9</v>
      </c>
      <c r="I705" s="2">
        <v>66960</v>
      </c>
      <c r="J705" s="2">
        <v>4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35.200000000000003</v>
      </c>
      <c r="Q705">
        <v>43.6</v>
      </c>
      <c r="R705" s="5"/>
      <c r="T705" s="13">
        <f t="shared" si="25"/>
        <v>43.6</v>
      </c>
      <c r="U705" s="13">
        <f t="shared" si="26"/>
        <v>19.5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59</v>
      </c>
      <c r="AO705" s="2">
        <v>12.8</v>
      </c>
      <c r="AP705" s="2">
        <v>21.1</v>
      </c>
      <c r="AQ705" s="2">
        <v>6.8</v>
      </c>
      <c r="AR705" s="2">
        <v>6.8</v>
      </c>
      <c r="AS705" s="2">
        <v>1012.9</v>
      </c>
      <c r="AT705" s="2">
        <v>66960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35.200000000000003</v>
      </c>
      <c r="BB705">
        <v>43.6</v>
      </c>
      <c r="BC705" s="8">
        <v>0.483333333333333</v>
      </c>
    </row>
    <row r="706" spans="2:55">
      <c r="B706" s="2">
        <v>20.9</v>
      </c>
      <c r="C706" s="2">
        <v>59</v>
      </c>
      <c r="D706" s="2">
        <v>12.6</v>
      </c>
      <c r="E706" s="2">
        <v>20.9</v>
      </c>
      <c r="F706" s="2">
        <v>3.2</v>
      </c>
      <c r="G706" s="2">
        <v>7.2</v>
      </c>
      <c r="H706" s="2">
        <v>1012.9</v>
      </c>
      <c r="I706" s="2">
        <v>67120</v>
      </c>
      <c r="J706" s="2">
        <v>4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35.4</v>
      </c>
      <c r="Q706">
        <v>43.7</v>
      </c>
      <c r="R706" s="5"/>
      <c r="T706" s="13">
        <f t="shared" si="25"/>
        <v>43.7</v>
      </c>
      <c r="U706" s="13">
        <f t="shared" si="26"/>
        <v>19.800000000000004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20.9</v>
      </c>
      <c r="AN706" s="2">
        <v>59</v>
      </c>
      <c r="AO706" s="2">
        <v>12.6</v>
      </c>
      <c r="AP706" s="2">
        <v>20.9</v>
      </c>
      <c r="AQ706" s="2">
        <v>3.2</v>
      </c>
      <c r="AR706" s="2">
        <v>7.2</v>
      </c>
      <c r="AS706" s="2">
        <v>1012.9</v>
      </c>
      <c r="AT706" s="2">
        <v>67120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35.4</v>
      </c>
      <c r="BB706">
        <v>43.7</v>
      </c>
      <c r="BC706" s="8">
        <v>0.484027777777778</v>
      </c>
    </row>
    <row r="707" spans="2:55">
      <c r="B707" s="2">
        <v>20.8</v>
      </c>
      <c r="C707" s="2">
        <v>60</v>
      </c>
      <c r="D707" s="2">
        <v>12.8</v>
      </c>
      <c r="E707" s="2">
        <v>20.8</v>
      </c>
      <c r="F707" s="2">
        <v>0</v>
      </c>
      <c r="G707" s="2">
        <v>7.2</v>
      </c>
      <c r="H707" s="2">
        <v>1013.2</v>
      </c>
      <c r="I707" s="2">
        <v>67740</v>
      </c>
      <c r="J707" s="2">
        <v>4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35.5</v>
      </c>
      <c r="Q707">
        <v>43.6</v>
      </c>
      <c r="R707" s="5"/>
      <c r="T707" s="13">
        <f t="shared" si="25"/>
        <v>43.6</v>
      </c>
      <c r="U707" s="13">
        <f t="shared" si="26"/>
        <v>19.8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20.8</v>
      </c>
      <c r="AN707" s="2">
        <v>60</v>
      </c>
      <c r="AO707" s="2">
        <v>12.8</v>
      </c>
      <c r="AP707" s="2">
        <v>20.8</v>
      </c>
      <c r="AQ707" s="2">
        <v>0</v>
      </c>
      <c r="AR707" s="2">
        <v>7.2</v>
      </c>
      <c r="AS707" s="2">
        <v>1013.2</v>
      </c>
      <c r="AT707" s="2">
        <v>67740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35.5</v>
      </c>
      <c r="BB707">
        <v>43.6</v>
      </c>
      <c r="BC707" s="8">
        <v>0.484722222222222</v>
      </c>
    </row>
    <row r="708" spans="2:55">
      <c r="B708" s="2">
        <v>20.9</v>
      </c>
      <c r="C708" s="2">
        <v>59</v>
      </c>
      <c r="D708" s="2">
        <v>12.6</v>
      </c>
      <c r="E708" s="2">
        <v>20.9</v>
      </c>
      <c r="F708" s="2">
        <v>11.5</v>
      </c>
      <c r="G708" s="2">
        <v>14</v>
      </c>
      <c r="H708" s="2">
        <v>1013.1</v>
      </c>
      <c r="I708" s="2">
        <v>68100</v>
      </c>
      <c r="J708" s="2">
        <v>4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35.6</v>
      </c>
      <c r="Q708">
        <v>43.5</v>
      </c>
      <c r="R708" s="5"/>
      <c r="T708" s="13">
        <f t="shared" si="25"/>
        <v>43.5</v>
      </c>
      <c r="U708" s="13">
        <f t="shared" si="26"/>
        <v>19.600000000000001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20.9</v>
      </c>
      <c r="AN708" s="2">
        <v>59</v>
      </c>
      <c r="AO708" s="2">
        <v>12.6</v>
      </c>
      <c r="AP708" s="2">
        <v>20.9</v>
      </c>
      <c r="AQ708" s="2">
        <v>11.5</v>
      </c>
      <c r="AR708" s="2">
        <v>14</v>
      </c>
      <c r="AS708" s="2">
        <v>1013.1</v>
      </c>
      <c r="AT708" s="2">
        <v>68100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35.6</v>
      </c>
      <c r="BB708">
        <v>43.5</v>
      </c>
      <c r="BC708" s="8">
        <v>0.485416666666667</v>
      </c>
    </row>
    <row r="709" spans="2:55">
      <c r="B709" s="2">
        <v>20.7</v>
      </c>
      <c r="C709" s="2">
        <v>61</v>
      </c>
      <c r="D709" s="2">
        <v>12.9</v>
      </c>
      <c r="E709" s="2">
        <v>20.7</v>
      </c>
      <c r="F709" s="2">
        <v>10.4</v>
      </c>
      <c r="G709" s="2">
        <v>10.8</v>
      </c>
      <c r="H709" s="2">
        <v>1013</v>
      </c>
      <c r="I709" s="2">
        <v>68370</v>
      </c>
      <c r="J709" s="2">
        <v>5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35.6</v>
      </c>
      <c r="Q709">
        <v>43.3</v>
      </c>
      <c r="R709" s="5"/>
      <c r="T709" s="13">
        <f t="shared" si="25"/>
        <v>43.3</v>
      </c>
      <c r="U709" s="13">
        <f t="shared" si="26"/>
        <v>19.599999999999998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20.7</v>
      </c>
      <c r="AN709" s="2">
        <v>61</v>
      </c>
      <c r="AO709" s="2">
        <v>12.9</v>
      </c>
      <c r="AP709" s="2">
        <v>20.7</v>
      </c>
      <c r="AQ709" s="2">
        <v>10.4</v>
      </c>
      <c r="AR709" s="2">
        <v>10.8</v>
      </c>
      <c r="AS709" s="2">
        <v>1013</v>
      </c>
      <c r="AT709" s="2">
        <v>68370</v>
      </c>
      <c r="AU709" s="2">
        <v>5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43.3</v>
      </c>
      <c r="BC709" s="8">
        <v>0.48611111111111099</v>
      </c>
    </row>
    <row r="710" spans="2:55">
      <c r="B710" s="2">
        <v>20.8</v>
      </c>
      <c r="C710" s="2">
        <v>60</v>
      </c>
      <c r="D710" s="2">
        <v>12.8</v>
      </c>
      <c r="E710" s="2">
        <v>20.8</v>
      </c>
      <c r="F710" s="2">
        <v>6.5</v>
      </c>
      <c r="G710" s="2">
        <v>6.5</v>
      </c>
      <c r="H710" s="2">
        <v>1012.9</v>
      </c>
      <c r="I710" s="2">
        <v>68350</v>
      </c>
      <c r="J710" s="2">
        <v>5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35.700000000000003</v>
      </c>
      <c r="Q710">
        <v>43.1</v>
      </c>
      <c r="R710" s="5"/>
      <c r="T710" s="13">
        <f t="shared" si="25"/>
        <v>43.1</v>
      </c>
      <c r="U710" s="13">
        <f t="shared" si="26"/>
        <v>19.3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20.8</v>
      </c>
      <c r="AN710" s="2">
        <v>60</v>
      </c>
      <c r="AO710" s="2">
        <v>12.8</v>
      </c>
      <c r="AP710" s="2">
        <v>20.8</v>
      </c>
      <c r="AQ710" s="2">
        <v>6.5</v>
      </c>
      <c r="AR710" s="2">
        <v>6.5</v>
      </c>
      <c r="AS710" s="2">
        <v>1012.9</v>
      </c>
      <c r="AT710" s="2">
        <v>68350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35.700000000000003</v>
      </c>
      <c r="BB710">
        <v>43.1</v>
      </c>
      <c r="BC710" s="8">
        <v>0.48680555555555599</v>
      </c>
    </row>
    <row r="711" spans="2:55">
      <c r="B711" s="2">
        <v>20.9</v>
      </c>
      <c r="C711" s="2">
        <v>60</v>
      </c>
      <c r="D711" s="2">
        <v>12.9</v>
      </c>
      <c r="E711" s="2">
        <v>20.9</v>
      </c>
      <c r="F711" s="2">
        <v>6.5</v>
      </c>
      <c r="G711" s="2">
        <v>9.4</v>
      </c>
      <c r="H711" s="2">
        <v>1013.2</v>
      </c>
      <c r="I711" s="2">
        <v>68270</v>
      </c>
      <c r="J711" s="2">
        <v>5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35.6</v>
      </c>
      <c r="Q711">
        <v>43</v>
      </c>
      <c r="R711" s="5"/>
      <c r="T711" s="13">
        <f t="shared" si="25"/>
        <v>43</v>
      </c>
      <c r="U711" s="13">
        <f t="shared" si="26"/>
        <v>19.100000000000001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20.9</v>
      </c>
      <c r="AN711" s="2">
        <v>60</v>
      </c>
      <c r="AO711" s="2">
        <v>12.9</v>
      </c>
      <c r="AP711" s="2">
        <v>20.9</v>
      </c>
      <c r="AQ711" s="2">
        <v>6.5</v>
      </c>
      <c r="AR711" s="2">
        <v>9.4</v>
      </c>
      <c r="AS711" s="2">
        <v>1013.2</v>
      </c>
      <c r="AT711" s="2">
        <v>68270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35.6</v>
      </c>
      <c r="BB711">
        <v>43</v>
      </c>
      <c r="BC711" s="8">
        <v>0.48749999999999999</v>
      </c>
    </row>
    <row r="712" spans="2:55">
      <c r="B712" s="2">
        <v>21.1</v>
      </c>
      <c r="C712" s="2">
        <v>59</v>
      </c>
      <c r="D712" s="2">
        <v>12.8</v>
      </c>
      <c r="E712" s="2">
        <v>21.1</v>
      </c>
      <c r="F712" s="2">
        <v>0</v>
      </c>
      <c r="G712" s="2">
        <v>2.5</v>
      </c>
      <c r="H712" s="2">
        <v>1013</v>
      </c>
      <c r="I712" s="2">
        <v>68850</v>
      </c>
      <c r="J712" s="2">
        <v>5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35.6</v>
      </c>
      <c r="Q712">
        <v>42.9</v>
      </c>
      <c r="R712" s="5"/>
      <c r="T712" s="13">
        <f t="shared" si="25"/>
        <v>42.9</v>
      </c>
      <c r="U712" s="13">
        <f t="shared" si="26"/>
        <v>18.799999999999997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59</v>
      </c>
      <c r="AO712" s="2">
        <v>12.8</v>
      </c>
      <c r="AP712" s="2">
        <v>21.1</v>
      </c>
      <c r="AQ712" s="2">
        <v>0</v>
      </c>
      <c r="AR712" s="2">
        <v>2.5</v>
      </c>
      <c r="AS712" s="2">
        <v>1013</v>
      </c>
      <c r="AT712" s="2">
        <v>68850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42.9</v>
      </c>
      <c r="BC712" s="8">
        <v>0.48819444444444399</v>
      </c>
    </row>
    <row r="713" spans="2:55">
      <c r="B713" s="2">
        <v>21.3</v>
      </c>
      <c r="C713" s="2">
        <v>59</v>
      </c>
      <c r="D713" s="2">
        <v>13</v>
      </c>
      <c r="E713" s="2">
        <v>21.3</v>
      </c>
      <c r="F713" s="2">
        <v>5</v>
      </c>
      <c r="G713" s="2">
        <v>9.4</v>
      </c>
      <c r="H713" s="2">
        <v>1013</v>
      </c>
      <c r="I713" s="2">
        <v>69390</v>
      </c>
      <c r="J713" s="2">
        <v>5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35.700000000000003</v>
      </c>
      <c r="Q713">
        <v>42.8</v>
      </c>
      <c r="R713" s="5"/>
      <c r="T713" s="13">
        <f t="shared" si="25"/>
        <v>42.8</v>
      </c>
      <c r="U713" s="13">
        <f t="shared" si="26"/>
        <v>18.499999999999996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21.3</v>
      </c>
      <c r="AN713" s="2">
        <v>59</v>
      </c>
      <c r="AO713" s="2">
        <v>13</v>
      </c>
      <c r="AP713" s="2">
        <v>21.3</v>
      </c>
      <c r="AQ713" s="2">
        <v>5</v>
      </c>
      <c r="AR713" s="2">
        <v>9.4</v>
      </c>
      <c r="AS713" s="2">
        <v>1013</v>
      </c>
      <c r="AT713" s="2">
        <v>69390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35.700000000000003</v>
      </c>
      <c r="BB713">
        <v>42.8</v>
      </c>
      <c r="BC713" s="8">
        <v>0.48888888888888898</v>
      </c>
    </row>
    <row r="714" spans="2:55">
      <c r="B714" s="2">
        <v>21</v>
      </c>
      <c r="C714" s="2">
        <v>60</v>
      </c>
      <c r="D714" s="2">
        <v>13</v>
      </c>
      <c r="E714" s="2">
        <v>21</v>
      </c>
      <c r="F714" s="2">
        <v>3.2</v>
      </c>
      <c r="G714" s="2">
        <v>10.1</v>
      </c>
      <c r="H714" s="2">
        <v>1013</v>
      </c>
      <c r="I714" s="2">
        <v>69540</v>
      </c>
      <c r="J714" s="2">
        <v>5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35.799999999999997</v>
      </c>
      <c r="Q714">
        <v>42.8</v>
      </c>
      <c r="R714" s="5"/>
      <c r="T714" s="13">
        <f t="shared" si="25"/>
        <v>42.8</v>
      </c>
      <c r="U714" s="13">
        <f t="shared" si="26"/>
        <v>18.799999999999997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</v>
      </c>
      <c r="AN714" s="2">
        <v>60</v>
      </c>
      <c r="AO714" s="2">
        <v>13</v>
      </c>
      <c r="AP714" s="2">
        <v>21</v>
      </c>
      <c r="AQ714" s="2">
        <v>3.2</v>
      </c>
      <c r="AR714" s="2">
        <v>10.1</v>
      </c>
      <c r="AS714" s="2">
        <v>1013</v>
      </c>
      <c r="AT714" s="2">
        <v>69540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35.799999999999997</v>
      </c>
      <c r="BB714">
        <v>42.8</v>
      </c>
      <c r="BC714" s="8">
        <v>0.48958333333333298</v>
      </c>
    </row>
    <row r="715" spans="2:55">
      <c r="B715" s="2">
        <v>21</v>
      </c>
      <c r="C715" s="2">
        <v>60</v>
      </c>
      <c r="D715" s="2">
        <v>13</v>
      </c>
      <c r="E715" s="2">
        <v>21</v>
      </c>
      <c r="F715" s="2">
        <v>9.4</v>
      </c>
      <c r="G715" s="2">
        <v>12.2</v>
      </c>
      <c r="H715" s="2">
        <v>1013.2</v>
      </c>
      <c r="I715" s="2">
        <v>69790</v>
      </c>
      <c r="J715" s="2">
        <v>5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36</v>
      </c>
      <c r="Q715">
        <v>42.8</v>
      </c>
      <c r="R715" s="5"/>
      <c r="T715" s="13">
        <f t="shared" si="25"/>
        <v>42.8</v>
      </c>
      <c r="U715" s="13">
        <f t="shared" si="26"/>
        <v>18.799999999999997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9.4</v>
      </c>
      <c r="AR715" s="2">
        <v>12.2</v>
      </c>
      <c r="AS715" s="2">
        <v>1013.2</v>
      </c>
      <c r="AT715" s="2">
        <v>69790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36</v>
      </c>
      <c r="BB715">
        <v>42.8</v>
      </c>
      <c r="BC715" s="8">
        <v>0.49027777777777798</v>
      </c>
    </row>
    <row r="716" spans="2:55">
      <c r="B716" s="2">
        <v>21</v>
      </c>
      <c r="C716" s="2">
        <v>60</v>
      </c>
      <c r="D716" s="2">
        <v>13</v>
      </c>
      <c r="E716" s="2">
        <v>21</v>
      </c>
      <c r="F716" s="2">
        <v>0</v>
      </c>
      <c r="G716" s="2">
        <v>3.6</v>
      </c>
      <c r="H716" s="2">
        <v>1013</v>
      </c>
      <c r="I716" s="2">
        <v>70170</v>
      </c>
      <c r="J716" s="2">
        <v>5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36</v>
      </c>
      <c r="Q716">
        <v>42.8</v>
      </c>
      <c r="R716" s="5"/>
      <c r="T716" s="13">
        <f t="shared" si="25"/>
        <v>42.8</v>
      </c>
      <c r="U716" s="13">
        <f t="shared" si="26"/>
        <v>18.799999999999997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0</v>
      </c>
      <c r="AR716" s="2">
        <v>3.6</v>
      </c>
      <c r="AS716" s="2">
        <v>1013</v>
      </c>
      <c r="AT716" s="2">
        <v>70170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21.3</v>
      </c>
      <c r="C717" s="2">
        <v>59</v>
      </c>
      <c r="D717" s="2">
        <v>13</v>
      </c>
      <c r="E717" s="2">
        <v>21.3</v>
      </c>
      <c r="F717" s="2">
        <v>5.4</v>
      </c>
      <c r="G717" s="2">
        <v>7.2</v>
      </c>
      <c r="H717" s="2">
        <v>1013.1</v>
      </c>
      <c r="I717" s="2">
        <v>70520</v>
      </c>
      <c r="J717" s="2">
        <v>5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36</v>
      </c>
      <c r="Q717">
        <v>42.7</v>
      </c>
      <c r="R717" s="5"/>
      <c r="T717" s="13">
        <f t="shared" si="25"/>
        <v>42.7</v>
      </c>
      <c r="U717" s="13">
        <f t="shared" si="26"/>
        <v>18.400000000000002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21.3</v>
      </c>
      <c r="AN717" s="2">
        <v>59</v>
      </c>
      <c r="AO717" s="2">
        <v>13</v>
      </c>
      <c r="AP717" s="2">
        <v>21.3</v>
      </c>
      <c r="AQ717" s="2">
        <v>5.4</v>
      </c>
      <c r="AR717" s="2">
        <v>7.2</v>
      </c>
      <c r="AS717" s="2">
        <v>1013.1</v>
      </c>
      <c r="AT717" s="2">
        <v>70520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42.7</v>
      </c>
      <c r="BC717" s="8">
        <v>0.49166666666666697</v>
      </c>
    </row>
    <row r="718" spans="2:55">
      <c r="B718" s="2">
        <v>21.3</v>
      </c>
      <c r="C718" s="2">
        <v>59</v>
      </c>
      <c r="D718" s="2">
        <v>13</v>
      </c>
      <c r="E718" s="2">
        <v>21.3</v>
      </c>
      <c r="F718" s="2">
        <v>6.5</v>
      </c>
      <c r="G718" s="2">
        <v>8.3000000000000007</v>
      </c>
      <c r="H718" s="2">
        <v>1013</v>
      </c>
      <c r="I718" s="2">
        <v>70760</v>
      </c>
      <c r="J718" s="2">
        <v>5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36.1</v>
      </c>
      <c r="Q718">
        <v>42.7</v>
      </c>
      <c r="R718" s="5"/>
      <c r="T718" s="13">
        <f t="shared" si="25"/>
        <v>42.7</v>
      </c>
      <c r="U718" s="13">
        <f t="shared" si="26"/>
        <v>18.400000000000002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6.5</v>
      </c>
      <c r="AR718" s="2">
        <v>8.3000000000000007</v>
      </c>
      <c r="AS718" s="2">
        <v>1013</v>
      </c>
      <c r="AT718" s="2">
        <v>70760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36.1</v>
      </c>
      <c r="BB718">
        <v>42.7</v>
      </c>
      <c r="BC718" s="8">
        <v>0.49236111111111103</v>
      </c>
    </row>
    <row r="719" spans="2:55">
      <c r="B719" s="2">
        <v>21.3</v>
      </c>
      <c r="C719" s="2">
        <v>59</v>
      </c>
      <c r="D719" s="2">
        <v>13</v>
      </c>
      <c r="E719" s="2">
        <v>21.3</v>
      </c>
      <c r="F719" s="2">
        <v>5.8</v>
      </c>
      <c r="G719" s="2">
        <v>9</v>
      </c>
      <c r="H719" s="2">
        <v>1013</v>
      </c>
      <c r="I719" s="2">
        <v>71290</v>
      </c>
      <c r="J719" s="2">
        <v>5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36.200000000000003</v>
      </c>
      <c r="Q719">
        <v>42.8</v>
      </c>
      <c r="R719" s="5"/>
      <c r="T719" s="13">
        <f t="shared" ref="T719:T782" si="29">MAX(P719,Q719)</f>
        <v>42.8</v>
      </c>
      <c r="U719" s="13">
        <f t="shared" si="26"/>
        <v>18.499999999999996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5.8</v>
      </c>
      <c r="AR719" s="2">
        <v>9</v>
      </c>
      <c r="AS719" s="2">
        <v>1013</v>
      </c>
      <c r="AT719" s="2">
        <v>71290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36.200000000000003</v>
      </c>
      <c r="BB719">
        <v>42.8</v>
      </c>
      <c r="BC719" s="8">
        <v>0.49305555555555602</v>
      </c>
    </row>
    <row r="720" spans="2:55">
      <c r="B720" s="2">
        <v>21.1</v>
      </c>
      <c r="C720" s="2">
        <v>59</v>
      </c>
      <c r="D720" s="2">
        <v>12.8</v>
      </c>
      <c r="E720" s="2">
        <v>21.1</v>
      </c>
      <c r="F720" s="2">
        <v>6.8</v>
      </c>
      <c r="G720" s="2">
        <v>10.8</v>
      </c>
      <c r="H720" s="2">
        <v>1013.1</v>
      </c>
      <c r="I720" s="2">
        <v>71270</v>
      </c>
      <c r="J720" s="2">
        <v>5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36.299999999999997</v>
      </c>
      <c r="Q720">
        <v>43</v>
      </c>
      <c r="R720" s="5"/>
      <c r="T720" s="13">
        <f t="shared" si="29"/>
        <v>43</v>
      </c>
      <c r="U720" s="13">
        <f t="shared" ref="U720:U783" si="30">(T720-B720)-3</f>
        <v>18.899999999999999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21.1</v>
      </c>
      <c r="AN720" s="2">
        <v>59</v>
      </c>
      <c r="AO720" s="2">
        <v>12.8</v>
      </c>
      <c r="AP720" s="2">
        <v>21.1</v>
      </c>
      <c r="AQ720" s="2">
        <v>6.8</v>
      </c>
      <c r="AR720" s="2">
        <v>10.8</v>
      </c>
      <c r="AS720" s="2">
        <v>1013.1</v>
      </c>
      <c r="AT720" s="2">
        <v>71270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36.299999999999997</v>
      </c>
      <c r="BB720">
        <v>43</v>
      </c>
      <c r="BC720" s="8">
        <v>0.49375000000000002</v>
      </c>
    </row>
    <row r="721" spans="2:55">
      <c r="B721" s="2">
        <v>21</v>
      </c>
      <c r="C721" s="2">
        <v>59</v>
      </c>
      <c r="D721" s="2">
        <v>12.7</v>
      </c>
      <c r="E721" s="2">
        <v>21</v>
      </c>
      <c r="F721" s="2">
        <v>6.5</v>
      </c>
      <c r="G721" s="2">
        <v>9.6999999999999993</v>
      </c>
      <c r="H721" s="2">
        <v>1013.1</v>
      </c>
      <c r="I721" s="2">
        <v>71430</v>
      </c>
      <c r="J721" s="2">
        <v>5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36.299999999999997</v>
      </c>
      <c r="Q721">
        <v>43.1</v>
      </c>
      <c r="R721" s="5"/>
      <c r="T721" s="13">
        <f t="shared" si="29"/>
        <v>43.1</v>
      </c>
      <c r="U721" s="13">
        <f t="shared" si="30"/>
        <v>19.100000000000001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</v>
      </c>
      <c r="AN721" s="2">
        <v>59</v>
      </c>
      <c r="AO721" s="2">
        <v>12.7</v>
      </c>
      <c r="AP721" s="2">
        <v>21</v>
      </c>
      <c r="AQ721" s="2">
        <v>6.5</v>
      </c>
      <c r="AR721" s="2">
        <v>9.6999999999999993</v>
      </c>
      <c r="AS721" s="2">
        <v>1013.1</v>
      </c>
      <c r="AT721" s="2">
        <v>71430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43.1</v>
      </c>
      <c r="BC721" s="8">
        <v>0.49444444444444402</v>
      </c>
    </row>
    <row r="722" spans="2:55">
      <c r="B722" s="2">
        <v>21</v>
      </c>
      <c r="C722" s="2">
        <v>58</v>
      </c>
      <c r="D722" s="2">
        <v>12.4</v>
      </c>
      <c r="E722" s="2">
        <v>21</v>
      </c>
      <c r="F722" s="2">
        <v>8.3000000000000007</v>
      </c>
      <c r="G722" s="2">
        <v>10.4</v>
      </c>
      <c r="H722" s="2">
        <v>1012.9</v>
      </c>
      <c r="I722" s="2">
        <v>71850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36.299999999999997</v>
      </c>
      <c r="Q722">
        <v>43.2</v>
      </c>
      <c r="R722" s="5"/>
      <c r="T722" s="13">
        <f t="shared" si="29"/>
        <v>43.2</v>
      </c>
      <c r="U722" s="13">
        <f t="shared" si="30"/>
        <v>19.200000000000003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58</v>
      </c>
      <c r="AO722" s="2">
        <v>12.4</v>
      </c>
      <c r="AP722" s="2">
        <v>21</v>
      </c>
      <c r="AQ722" s="2">
        <v>8.3000000000000007</v>
      </c>
      <c r="AR722" s="2">
        <v>10.4</v>
      </c>
      <c r="AS722" s="2">
        <v>1012.9</v>
      </c>
      <c r="AT722" s="2">
        <v>71850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43.2</v>
      </c>
      <c r="BC722" s="8">
        <v>0.49513888888888902</v>
      </c>
    </row>
    <row r="723" spans="2:55">
      <c r="B723" s="2">
        <v>21</v>
      </c>
      <c r="C723" s="2">
        <v>59</v>
      </c>
      <c r="D723" s="2">
        <v>12.7</v>
      </c>
      <c r="E723" s="2">
        <v>21</v>
      </c>
      <c r="F723" s="2">
        <v>6.5</v>
      </c>
      <c r="G723" s="2">
        <v>7.6</v>
      </c>
      <c r="H723" s="2">
        <v>1013</v>
      </c>
      <c r="I723" s="2">
        <v>72180</v>
      </c>
      <c r="J723" s="2">
        <v>5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36.299999999999997</v>
      </c>
      <c r="Q723">
        <v>43.2</v>
      </c>
      <c r="R723" s="5"/>
      <c r="T723" s="13">
        <f t="shared" si="29"/>
        <v>43.2</v>
      </c>
      <c r="U723" s="13">
        <f t="shared" si="30"/>
        <v>19.200000000000003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59</v>
      </c>
      <c r="AO723" s="2">
        <v>12.7</v>
      </c>
      <c r="AP723" s="2">
        <v>21</v>
      </c>
      <c r="AQ723" s="2">
        <v>6.5</v>
      </c>
      <c r="AR723" s="2">
        <v>7.6</v>
      </c>
      <c r="AS723" s="2">
        <v>1013</v>
      </c>
      <c r="AT723" s="2">
        <v>72180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21</v>
      </c>
      <c r="C724" s="2">
        <v>60</v>
      </c>
      <c r="D724" s="2">
        <v>13</v>
      </c>
      <c r="E724" s="2">
        <v>21</v>
      </c>
      <c r="F724" s="2">
        <v>6.8</v>
      </c>
      <c r="G724" s="2">
        <v>7.9</v>
      </c>
      <c r="H724" s="2">
        <v>1013.1</v>
      </c>
      <c r="I724" s="2">
        <v>72490</v>
      </c>
      <c r="J724" s="2">
        <v>5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36.299999999999997</v>
      </c>
      <c r="Q724">
        <v>43.3</v>
      </c>
      <c r="R724" s="5"/>
      <c r="T724" s="13">
        <f t="shared" si="29"/>
        <v>43.3</v>
      </c>
      <c r="U724" s="13">
        <f t="shared" si="30"/>
        <v>19.299999999999997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60</v>
      </c>
      <c r="AO724" s="2">
        <v>13</v>
      </c>
      <c r="AP724" s="2">
        <v>21</v>
      </c>
      <c r="AQ724" s="2">
        <v>6.8</v>
      </c>
      <c r="AR724" s="2">
        <v>7.9</v>
      </c>
      <c r="AS724" s="2">
        <v>1013.1</v>
      </c>
      <c r="AT724" s="2">
        <v>72490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43.3</v>
      </c>
      <c r="BC724" s="8">
        <v>0.49652777777777801</v>
      </c>
    </row>
    <row r="725" spans="2:55">
      <c r="B725" s="2">
        <v>21.2</v>
      </c>
      <c r="C725" s="2">
        <v>59</v>
      </c>
      <c r="D725" s="2">
        <v>12.9</v>
      </c>
      <c r="E725" s="2">
        <v>21.2</v>
      </c>
      <c r="F725" s="2">
        <v>5.8</v>
      </c>
      <c r="G725" s="2">
        <v>6.8</v>
      </c>
      <c r="H725" s="2">
        <v>1013</v>
      </c>
      <c r="I725" s="2">
        <v>72720</v>
      </c>
      <c r="J725" s="2">
        <v>5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36.299999999999997</v>
      </c>
      <c r="Q725">
        <v>43.4</v>
      </c>
      <c r="R725" s="5"/>
      <c r="T725" s="13">
        <f t="shared" si="29"/>
        <v>43.4</v>
      </c>
      <c r="U725" s="13">
        <f t="shared" si="30"/>
        <v>19.2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21.2</v>
      </c>
      <c r="AN725" s="2">
        <v>59</v>
      </c>
      <c r="AO725" s="2">
        <v>12.9</v>
      </c>
      <c r="AP725" s="2">
        <v>21.2</v>
      </c>
      <c r="AQ725" s="2">
        <v>5.8</v>
      </c>
      <c r="AR725" s="2">
        <v>6.8</v>
      </c>
      <c r="AS725" s="2">
        <v>1013</v>
      </c>
      <c r="AT725" s="2">
        <v>72720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43.4</v>
      </c>
      <c r="BC725" s="8">
        <v>0.49722222222222201</v>
      </c>
    </row>
    <row r="726" spans="2:55">
      <c r="B726" s="2">
        <v>21.2</v>
      </c>
      <c r="C726" s="2">
        <v>59</v>
      </c>
      <c r="D726" s="2">
        <v>12.9</v>
      </c>
      <c r="E726" s="2">
        <v>21.2</v>
      </c>
      <c r="F726" s="2">
        <v>15.5</v>
      </c>
      <c r="G726" s="2">
        <v>15.5</v>
      </c>
      <c r="H726" s="2">
        <v>1013.1</v>
      </c>
      <c r="I726" s="2">
        <v>72830</v>
      </c>
      <c r="J726" s="2">
        <v>5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36.299999999999997</v>
      </c>
      <c r="Q726">
        <v>43.5</v>
      </c>
      <c r="R726" s="5"/>
      <c r="T726" s="13">
        <f t="shared" si="29"/>
        <v>43.5</v>
      </c>
      <c r="U726" s="13">
        <f t="shared" si="30"/>
        <v>19.3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15.5</v>
      </c>
      <c r="AR726" s="2">
        <v>15.5</v>
      </c>
      <c r="AS726" s="2">
        <v>1013.1</v>
      </c>
      <c r="AT726" s="2">
        <v>72830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43.5</v>
      </c>
      <c r="BC726" s="8">
        <v>0.49791666666666701</v>
      </c>
    </row>
    <row r="727" spans="2:55">
      <c r="B727" s="2">
        <v>21.1</v>
      </c>
      <c r="C727" s="2">
        <v>59</v>
      </c>
      <c r="D727" s="2">
        <v>12.8</v>
      </c>
      <c r="E727" s="2">
        <v>21.1</v>
      </c>
      <c r="F727" s="2">
        <v>7.2</v>
      </c>
      <c r="G727" s="2">
        <v>8.6</v>
      </c>
      <c r="H727" s="2">
        <v>1013.3</v>
      </c>
      <c r="I727" s="2">
        <v>73260</v>
      </c>
      <c r="J727" s="2">
        <v>5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36.5</v>
      </c>
      <c r="Q727">
        <v>43.6</v>
      </c>
      <c r="R727" s="5"/>
      <c r="T727" s="13">
        <f t="shared" si="29"/>
        <v>43.6</v>
      </c>
      <c r="U727" s="13">
        <f t="shared" si="30"/>
        <v>19.5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21.1</v>
      </c>
      <c r="AN727" s="2">
        <v>59</v>
      </c>
      <c r="AO727" s="2">
        <v>12.8</v>
      </c>
      <c r="AP727" s="2">
        <v>21.1</v>
      </c>
      <c r="AQ727" s="2">
        <v>7.2</v>
      </c>
      <c r="AR727" s="2">
        <v>8.6</v>
      </c>
      <c r="AS727" s="2">
        <v>1013.3</v>
      </c>
      <c r="AT727" s="2">
        <v>73260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36.5</v>
      </c>
      <c r="BB727">
        <v>43.6</v>
      </c>
      <c r="BC727" s="8">
        <v>0.49861111111111101</v>
      </c>
    </row>
    <row r="728" spans="2:55">
      <c r="B728" s="2">
        <v>20.9</v>
      </c>
      <c r="C728" s="2">
        <v>59</v>
      </c>
      <c r="D728" s="2">
        <v>12.6</v>
      </c>
      <c r="E728" s="2">
        <v>20.9</v>
      </c>
      <c r="F728" s="2">
        <v>4.7</v>
      </c>
      <c r="G728" s="2">
        <v>5.8</v>
      </c>
      <c r="H728" s="2">
        <v>1013.2</v>
      </c>
      <c r="I728" s="2">
        <v>73560</v>
      </c>
      <c r="J728" s="2">
        <v>5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36.6</v>
      </c>
      <c r="Q728">
        <v>43.6</v>
      </c>
      <c r="R728" s="5"/>
      <c r="T728" s="13">
        <f t="shared" si="29"/>
        <v>43.6</v>
      </c>
      <c r="U728" s="13">
        <f t="shared" si="30"/>
        <v>19.700000000000003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20.9</v>
      </c>
      <c r="AN728" s="2">
        <v>59</v>
      </c>
      <c r="AO728" s="2">
        <v>12.6</v>
      </c>
      <c r="AP728" s="2">
        <v>20.9</v>
      </c>
      <c r="AQ728" s="2">
        <v>4.7</v>
      </c>
      <c r="AR728" s="2">
        <v>5.8</v>
      </c>
      <c r="AS728" s="2">
        <v>1013.2</v>
      </c>
      <c r="AT728" s="2">
        <v>73560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36.6</v>
      </c>
      <c r="BB728">
        <v>43.6</v>
      </c>
      <c r="BC728" s="8">
        <v>0.499305555555556</v>
      </c>
    </row>
    <row r="729" spans="2:55">
      <c r="B729" s="2">
        <v>21.1</v>
      </c>
      <c r="C729" s="2">
        <v>59</v>
      </c>
      <c r="D729" s="2">
        <v>12.8</v>
      </c>
      <c r="E729" s="2">
        <v>21.1</v>
      </c>
      <c r="F729" s="2">
        <v>2.2000000000000002</v>
      </c>
      <c r="G729" s="2">
        <v>5.4</v>
      </c>
      <c r="H729" s="2">
        <v>1013.2</v>
      </c>
      <c r="I729" s="2">
        <v>73750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36.6</v>
      </c>
      <c r="Q729">
        <v>43.5</v>
      </c>
      <c r="R729" s="5"/>
      <c r="T729" s="13">
        <f t="shared" si="29"/>
        <v>43.5</v>
      </c>
      <c r="U729" s="13">
        <f t="shared" si="30"/>
        <v>19.399999999999999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21.1</v>
      </c>
      <c r="AN729" s="2">
        <v>59</v>
      </c>
      <c r="AO729" s="2">
        <v>12.8</v>
      </c>
      <c r="AP729" s="2">
        <v>21.1</v>
      </c>
      <c r="AQ729" s="2">
        <v>2.2000000000000002</v>
      </c>
      <c r="AR729" s="2">
        <v>5.4</v>
      </c>
      <c r="AS729" s="2">
        <v>1013.2</v>
      </c>
      <c r="AT729" s="2">
        <v>73750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43.5</v>
      </c>
      <c r="BC729" s="8">
        <v>0.5</v>
      </c>
    </row>
    <row r="730" spans="2:55">
      <c r="B730" s="2">
        <v>21.1</v>
      </c>
      <c r="C730" s="2">
        <v>58</v>
      </c>
      <c r="D730" s="2">
        <v>12.5</v>
      </c>
      <c r="E730" s="2">
        <v>21.1</v>
      </c>
      <c r="F730" s="2">
        <v>9.4</v>
      </c>
      <c r="G730" s="2">
        <v>10.1</v>
      </c>
      <c r="H730" s="2">
        <v>1013.2</v>
      </c>
      <c r="I730" s="2">
        <v>74000</v>
      </c>
      <c r="J730" s="2">
        <v>5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36.6</v>
      </c>
      <c r="Q730">
        <v>43.5</v>
      </c>
      <c r="R730" s="5"/>
      <c r="T730" s="13">
        <f t="shared" si="29"/>
        <v>43.5</v>
      </c>
      <c r="U730" s="13">
        <f t="shared" si="30"/>
        <v>19.399999999999999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58</v>
      </c>
      <c r="AO730" s="2">
        <v>12.5</v>
      </c>
      <c r="AP730" s="2">
        <v>21.1</v>
      </c>
      <c r="AQ730" s="2">
        <v>9.4</v>
      </c>
      <c r="AR730" s="2">
        <v>10.1</v>
      </c>
      <c r="AS730" s="2">
        <v>1013.2</v>
      </c>
      <c r="AT730" s="2">
        <v>74000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20.7</v>
      </c>
      <c r="C731" s="2">
        <v>59</v>
      </c>
      <c r="D731" s="2">
        <v>12.4</v>
      </c>
      <c r="E731" s="2">
        <v>20.7</v>
      </c>
      <c r="F731" s="2">
        <v>5</v>
      </c>
      <c r="G731" s="2">
        <v>6.8</v>
      </c>
      <c r="H731" s="2">
        <v>1013.1</v>
      </c>
      <c r="I731" s="2">
        <v>74150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36.6</v>
      </c>
      <c r="Q731">
        <v>43.5</v>
      </c>
      <c r="R731" s="5"/>
      <c r="T731" s="13">
        <f t="shared" si="29"/>
        <v>43.5</v>
      </c>
      <c r="U731" s="13">
        <f t="shared" si="30"/>
        <v>19.8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20.7</v>
      </c>
      <c r="AN731" s="2">
        <v>59</v>
      </c>
      <c r="AO731" s="2">
        <v>12.4</v>
      </c>
      <c r="AP731" s="2">
        <v>20.7</v>
      </c>
      <c r="AQ731" s="2">
        <v>5</v>
      </c>
      <c r="AR731" s="2">
        <v>6.8</v>
      </c>
      <c r="AS731" s="2">
        <v>1013.1</v>
      </c>
      <c r="AT731" s="2">
        <v>74150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20.6</v>
      </c>
      <c r="C732" s="2">
        <v>60</v>
      </c>
      <c r="D732" s="2">
        <v>12.6</v>
      </c>
      <c r="E732" s="2">
        <v>20.6</v>
      </c>
      <c r="F732" s="2">
        <v>6.1</v>
      </c>
      <c r="G732" s="2">
        <v>10.8</v>
      </c>
      <c r="H732" s="2">
        <v>1013.1</v>
      </c>
      <c r="I732" s="2">
        <v>74540</v>
      </c>
      <c r="J732" s="2">
        <v>5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36.6</v>
      </c>
      <c r="Q732">
        <v>43.3</v>
      </c>
      <c r="R732" s="5"/>
      <c r="T732" s="13">
        <f t="shared" si="29"/>
        <v>43.3</v>
      </c>
      <c r="U732" s="13">
        <f t="shared" si="30"/>
        <v>19.699999999999996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20.6</v>
      </c>
      <c r="AN732" s="2">
        <v>60</v>
      </c>
      <c r="AO732" s="2">
        <v>12.6</v>
      </c>
      <c r="AP732" s="2">
        <v>20.6</v>
      </c>
      <c r="AQ732" s="2">
        <v>6.1</v>
      </c>
      <c r="AR732" s="2">
        <v>10.8</v>
      </c>
      <c r="AS732" s="2">
        <v>1013.1</v>
      </c>
      <c r="AT732" s="2">
        <v>74540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43.3</v>
      </c>
      <c r="BC732" s="8">
        <v>0.50208333333333299</v>
      </c>
    </row>
    <row r="733" spans="2:55">
      <c r="B733" s="2">
        <v>20.5</v>
      </c>
      <c r="C733" s="2">
        <v>61</v>
      </c>
      <c r="D733" s="2">
        <v>12.7</v>
      </c>
      <c r="E733" s="2">
        <v>20.5</v>
      </c>
      <c r="F733" s="2">
        <v>7.9</v>
      </c>
      <c r="G733" s="2">
        <v>10.1</v>
      </c>
      <c r="H733" s="2">
        <v>1012.9</v>
      </c>
      <c r="I733" s="2">
        <v>74970</v>
      </c>
      <c r="J733" s="2">
        <v>5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36.4</v>
      </c>
      <c r="Q733">
        <v>43.3</v>
      </c>
      <c r="R733" s="5"/>
      <c r="T733" s="13">
        <f t="shared" si="29"/>
        <v>43.3</v>
      </c>
      <c r="U733" s="13">
        <f t="shared" si="30"/>
        <v>19.799999999999997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20.5</v>
      </c>
      <c r="AN733" s="2">
        <v>61</v>
      </c>
      <c r="AO733" s="2">
        <v>12.7</v>
      </c>
      <c r="AP733" s="2">
        <v>20.5</v>
      </c>
      <c r="AQ733" s="2">
        <v>7.9</v>
      </c>
      <c r="AR733" s="2">
        <v>10.1</v>
      </c>
      <c r="AS733" s="2">
        <v>1012.9</v>
      </c>
      <c r="AT733" s="2">
        <v>74970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36.4</v>
      </c>
      <c r="BB733">
        <v>43.3</v>
      </c>
      <c r="BC733" s="8">
        <v>0.50277777777777799</v>
      </c>
    </row>
    <row r="734" spans="2:55">
      <c r="B734" s="2">
        <v>20.5</v>
      </c>
      <c r="C734" s="2">
        <v>60</v>
      </c>
      <c r="D734" s="2">
        <v>12.5</v>
      </c>
      <c r="E734" s="2">
        <v>20.5</v>
      </c>
      <c r="F734" s="2">
        <v>5</v>
      </c>
      <c r="G734" s="2">
        <v>10.4</v>
      </c>
      <c r="H734" s="2">
        <v>1012.9</v>
      </c>
      <c r="I734" s="2">
        <v>75090</v>
      </c>
      <c r="J734" s="2">
        <v>5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36.200000000000003</v>
      </c>
      <c r="Q734">
        <v>43.1</v>
      </c>
      <c r="R734" s="5"/>
      <c r="T734" s="13">
        <f t="shared" si="29"/>
        <v>43.1</v>
      </c>
      <c r="U734" s="13">
        <f t="shared" si="30"/>
        <v>19.600000000000001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60</v>
      </c>
      <c r="AO734" s="2">
        <v>12.5</v>
      </c>
      <c r="AP734" s="2">
        <v>20.5</v>
      </c>
      <c r="AQ734" s="2">
        <v>5</v>
      </c>
      <c r="AR734" s="2">
        <v>10.4</v>
      </c>
      <c r="AS734" s="2">
        <v>1012.9</v>
      </c>
      <c r="AT734" s="2">
        <v>75090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36.200000000000003</v>
      </c>
      <c r="BB734">
        <v>43.1</v>
      </c>
      <c r="BC734" s="8">
        <v>0.50347222222222199</v>
      </c>
    </row>
    <row r="735" spans="2:55">
      <c r="B735" s="2">
        <v>20.7</v>
      </c>
      <c r="C735" s="2">
        <v>59</v>
      </c>
      <c r="D735" s="2">
        <v>12.4</v>
      </c>
      <c r="E735" s="2">
        <v>20.7</v>
      </c>
      <c r="F735" s="2">
        <v>8.3000000000000007</v>
      </c>
      <c r="G735" s="2">
        <v>8.3000000000000007</v>
      </c>
      <c r="H735" s="2">
        <v>1013.1</v>
      </c>
      <c r="I735" s="2">
        <v>75330</v>
      </c>
      <c r="J735" s="2">
        <v>5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36</v>
      </c>
      <c r="Q735">
        <v>42.9</v>
      </c>
      <c r="R735" s="5"/>
      <c r="T735" s="13">
        <f t="shared" si="29"/>
        <v>42.9</v>
      </c>
      <c r="U735" s="13">
        <f t="shared" si="30"/>
        <v>19.2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20.7</v>
      </c>
      <c r="AN735" s="2">
        <v>59</v>
      </c>
      <c r="AO735" s="2">
        <v>12.4</v>
      </c>
      <c r="AP735" s="2">
        <v>20.7</v>
      </c>
      <c r="AQ735" s="2">
        <v>8.3000000000000007</v>
      </c>
      <c r="AR735" s="2">
        <v>8.3000000000000007</v>
      </c>
      <c r="AS735" s="2">
        <v>1013.1</v>
      </c>
      <c r="AT735" s="2">
        <v>75330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</v>
      </c>
      <c r="BB735">
        <v>42.9</v>
      </c>
      <c r="BC735" s="8">
        <v>0.50416666666666698</v>
      </c>
    </row>
    <row r="736" spans="2:55">
      <c r="B736" s="2">
        <v>20.8</v>
      </c>
      <c r="C736" s="2">
        <v>59</v>
      </c>
      <c r="D736" s="2">
        <v>12.5</v>
      </c>
      <c r="E736" s="2">
        <v>20.8</v>
      </c>
      <c r="F736" s="2">
        <v>4.3</v>
      </c>
      <c r="G736" s="2">
        <v>10.4</v>
      </c>
      <c r="H736" s="2">
        <v>1013.2</v>
      </c>
      <c r="I736" s="2">
        <v>75730</v>
      </c>
      <c r="J736" s="2">
        <v>5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35.9</v>
      </c>
      <c r="Q736">
        <v>42.7</v>
      </c>
      <c r="R736" s="5"/>
      <c r="T736" s="13">
        <f t="shared" si="29"/>
        <v>42.7</v>
      </c>
      <c r="U736" s="13">
        <f t="shared" si="30"/>
        <v>18.900000000000002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20.8</v>
      </c>
      <c r="AN736" s="2">
        <v>59</v>
      </c>
      <c r="AO736" s="2">
        <v>12.5</v>
      </c>
      <c r="AP736" s="2">
        <v>20.8</v>
      </c>
      <c r="AQ736" s="2">
        <v>4.3</v>
      </c>
      <c r="AR736" s="2">
        <v>10.4</v>
      </c>
      <c r="AS736" s="2">
        <v>1013.2</v>
      </c>
      <c r="AT736" s="2">
        <v>75730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35.9</v>
      </c>
      <c r="BB736">
        <v>42.7</v>
      </c>
      <c r="BC736" s="8">
        <v>0.50486111111111098</v>
      </c>
    </row>
    <row r="737" spans="2:55">
      <c r="B737" s="2">
        <v>21.1</v>
      </c>
      <c r="C737" s="2">
        <v>59</v>
      </c>
      <c r="D737" s="2">
        <v>12.8</v>
      </c>
      <c r="E737" s="2">
        <v>21.1</v>
      </c>
      <c r="F737" s="2">
        <v>4</v>
      </c>
      <c r="G737" s="2">
        <v>4</v>
      </c>
      <c r="H737" s="2">
        <v>1013</v>
      </c>
      <c r="I737" s="2">
        <v>75740</v>
      </c>
      <c r="J737" s="2">
        <v>5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35.9</v>
      </c>
      <c r="Q737">
        <v>42.5</v>
      </c>
      <c r="R737" s="5"/>
      <c r="T737" s="13">
        <f t="shared" si="29"/>
        <v>42.5</v>
      </c>
      <c r="U737" s="13">
        <f t="shared" si="30"/>
        <v>18.399999999999999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21.1</v>
      </c>
      <c r="AN737" s="2">
        <v>59</v>
      </c>
      <c r="AO737" s="2">
        <v>12.8</v>
      </c>
      <c r="AP737" s="2">
        <v>21.1</v>
      </c>
      <c r="AQ737" s="2">
        <v>4</v>
      </c>
      <c r="AR737" s="2">
        <v>4</v>
      </c>
      <c r="AS737" s="2">
        <v>1013</v>
      </c>
      <c r="AT737" s="2">
        <v>75740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42.5</v>
      </c>
      <c r="BC737" s="8">
        <v>0.50555555555555598</v>
      </c>
    </row>
    <row r="738" spans="2:55">
      <c r="B738" s="2">
        <v>21.3</v>
      </c>
      <c r="C738" s="2">
        <v>59</v>
      </c>
      <c r="D738" s="2">
        <v>13</v>
      </c>
      <c r="E738" s="2">
        <v>21.3</v>
      </c>
      <c r="F738" s="2">
        <v>6.1</v>
      </c>
      <c r="G738" s="2">
        <v>12.2</v>
      </c>
      <c r="H738" s="2">
        <v>1013.1</v>
      </c>
      <c r="I738" s="2">
        <v>76020</v>
      </c>
      <c r="J738" s="2">
        <v>5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36</v>
      </c>
      <c r="Q738">
        <v>42.5</v>
      </c>
      <c r="R738" s="5"/>
      <c r="T738" s="13">
        <f t="shared" si="29"/>
        <v>42.5</v>
      </c>
      <c r="U738" s="13">
        <f t="shared" si="30"/>
        <v>18.2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21.3</v>
      </c>
      <c r="AN738" s="2">
        <v>59</v>
      </c>
      <c r="AO738" s="2">
        <v>13</v>
      </c>
      <c r="AP738" s="2">
        <v>21.3</v>
      </c>
      <c r="AQ738" s="2">
        <v>6.1</v>
      </c>
      <c r="AR738" s="2">
        <v>12.2</v>
      </c>
      <c r="AS738" s="2">
        <v>1013.1</v>
      </c>
      <c r="AT738" s="2">
        <v>76020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36</v>
      </c>
      <c r="BB738">
        <v>42.5</v>
      </c>
      <c r="BC738" s="8">
        <v>0.50624999999999998</v>
      </c>
    </row>
    <row r="739" spans="2:55">
      <c r="B739" s="2">
        <v>21</v>
      </c>
      <c r="C739" s="2">
        <v>59</v>
      </c>
      <c r="D739" s="2">
        <v>12.7</v>
      </c>
      <c r="E739" s="2">
        <v>21</v>
      </c>
      <c r="F739" s="2">
        <v>2.5</v>
      </c>
      <c r="G739" s="2">
        <v>4.7</v>
      </c>
      <c r="H739" s="2">
        <v>1013.1</v>
      </c>
      <c r="I739" s="2">
        <v>76180</v>
      </c>
      <c r="J739" s="2">
        <v>5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36.200000000000003</v>
      </c>
      <c r="Q739">
        <v>42.5</v>
      </c>
      <c r="R739" s="5"/>
      <c r="T739" s="13">
        <f t="shared" si="29"/>
        <v>42.5</v>
      </c>
      <c r="U739" s="13">
        <f t="shared" si="30"/>
        <v>18.5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</v>
      </c>
      <c r="AN739" s="2">
        <v>59</v>
      </c>
      <c r="AO739" s="2">
        <v>12.7</v>
      </c>
      <c r="AP739" s="2">
        <v>21</v>
      </c>
      <c r="AQ739" s="2">
        <v>2.5</v>
      </c>
      <c r="AR739" s="2">
        <v>4.7</v>
      </c>
      <c r="AS739" s="2">
        <v>1013.1</v>
      </c>
      <c r="AT739" s="2">
        <v>76180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36.200000000000003</v>
      </c>
      <c r="BB739">
        <v>42.5</v>
      </c>
      <c r="BC739" s="8">
        <v>0.50694444444444398</v>
      </c>
    </row>
    <row r="740" spans="2:55">
      <c r="B740" s="2">
        <v>21.1</v>
      </c>
      <c r="C740" s="2">
        <v>58</v>
      </c>
      <c r="D740" s="2">
        <v>12.5</v>
      </c>
      <c r="E740" s="2">
        <v>21.1</v>
      </c>
      <c r="F740" s="2">
        <v>11.2</v>
      </c>
      <c r="G740" s="2">
        <v>16.2</v>
      </c>
      <c r="H740" s="2">
        <v>1013.1</v>
      </c>
      <c r="I740" s="2">
        <v>76630</v>
      </c>
      <c r="J740" s="2">
        <v>5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36.299999999999997</v>
      </c>
      <c r="Q740">
        <v>42.5</v>
      </c>
      <c r="R740" s="5"/>
      <c r="T740" s="13">
        <f t="shared" si="29"/>
        <v>42.5</v>
      </c>
      <c r="U740" s="13">
        <f t="shared" si="30"/>
        <v>18.399999999999999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21.1</v>
      </c>
      <c r="AN740" s="2">
        <v>58</v>
      </c>
      <c r="AO740" s="2">
        <v>12.5</v>
      </c>
      <c r="AP740" s="2">
        <v>21.1</v>
      </c>
      <c r="AQ740" s="2">
        <v>11.2</v>
      </c>
      <c r="AR740" s="2">
        <v>16.2</v>
      </c>
      <c r="AS740" s="2">
        <v>1013.1</v>
      </c>
      <c r="AT740" s="2">
        <v>76630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36.299999999999997</v>
      </c>
      <c r="BB740">
        <v>42.5</v>
      </c>
      <c r="BC740" s="8">
        <v>0.50763888888888897</v>
      </c>
    </row>
    <row r="741" spans="2:55">
      <c r="B741" s="2">
        <v>20.7</v>
      </c>
      <c r="C741" s="2">
        <v>60</v>
      </c>
      <c r="D741" s="2">
        <v>12.7</v>
      </c>
      <c r="E741" s="2">
        <v>20.7</v>
      </c>
      <c r="F741" s="2">
        <v>16.600000000000001</v>
      </c>
      <c r="G741" s="2">
        <v>18</v>
      </c>
      <c r="H741" s="2">
        <v>1013.1</v>
      </c>
      <c r="I741" s="2">
        <v>76980</v>
      </c>
      <c r="J741" s="2">
        <v>5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36.299999999999997</v>
      </c>
      <c r="Q741">
        <v>42.6</v>
      </c>
      <c r="R741" s="5"/>
      <c r="T741" s="13">
        <f t="shared" si="29"/>
        <v>42.6</v>
      </c>
      <c r="U741" s="13">
        <f t="shared" si="30"/>
        <v>18.900000000000002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20.7</v>
      </c>
      <c r="AN741" s="2">
        <v>60</v>
      </c>
      <c r="AO741" s="2">
        <v>12.7</v>
      </c>
      <c r="AP741" s="2">
        <v>20.7</v>
      </c>
      <c r="AQ741" s="2">
        <v>16.600000000000001</v>
      </c>
      <c r="AR741" s="2">
        <v>18</v>
      </c>
      <c r="AS741" s="2">
        <v>1013.1</v>
      </c>
      <c r="AT741" s="2">
        <v>76980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42.6</v>
      </c>
      <c r="BC741" s="8">
        <v>0.50833333333333297</v>
      </c>
    </row>
    <row r="742" spans="2:55">
      <c r="B742" s="2">
        <v>20.5</v>
      </c>
      <c r="C742" s="2">
        <v>61</v>
      </c>
      <c r="D742" s="2">
        <v>12.7</v>
      </c>
      <c r="E742" s="2">
        <v>20.5</v>
      </c>
      <c r="F742" s="2">
        <v>6.8</v>
      </c>
      <c r="G742" s="2">
        <v>7.6</v>
      </c>
      <c r="H742" s="2">
        <v>1012.9</v>
      </c>
      <c r="I742" s="2">
        <v>76900</v>
      </c>
      <c r="J742" s="2">
        <v>5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36.299999999999997</v>
      </c>
      <c r="Q742">
        <v>42.6</v>
      </c>
      <c r="R742" s="5"/>
      <c r="T742" s="13">
        <f t="shared" si="29"/>
        <v>42.6</v>
      </c>
      <c r="U742" s="13">
        <f t="shared" si="30"/>
        <v>19.100000000000001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20.5</v>
      </c>
      <c r="AN742" s="2">
        <v>61</v>
      </c>
      <c r="AO742" s="2">
        <v>12.7</v>
      </c>
      <c r="AP742" s="2">
        <v>20.5</v>
      </c>
      <c r="AQ742" s="2">
        <v>6.8</v>
      </c>
      <c r="AR742" s="2">
        <v>7.6</v>
      </c>
      <c r="AS742" s="2">
        <v>1012.9</v>
      </c>
      <c r="AT742" s="2">
        <v>76900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20.7</v>
      </c>
      <c r="C743" s="2">
        <v>60</v>
      </c>
      <c r="D743" s="2">
        <v>12.7</v>
      </c>
      <c r="E743" s="2">
        <v>20.7</v>
      </c>
      <c r="F743" s="2">
        <v>7.9</v>
      </c>
      <c r="G743" s="2">
        <v>11.9</v>
      </c>
      <c r="H743" s="2">
        <v>1013.2</v>
      </c>
      <c r="I743" s="2">
        <v>77180</v>
      </c>
      <c r="J743" s="2">
        <v>5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36.200000000000003</v>
      </c>
      <c r="Q743">
        <v>42.5</v>
      </c>
      <c r="R743" s="5"/>
      <c r="T743" s="13">
        <f t="shared" si="29"/>
        <v>42.5</v>
      </c>
      <c r="U743" s="13">
        <f t="shared" si="30"/>
        <v>18.8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20.7</v>
      </c>
      <c r="AN743" s="2">
        <v>60</v>
      </c>
      <c r="AO743" s="2">
        <v>12.7</v>
      </c>
      <c r="AP743" s="2">
        <v>20.7</v>
      </c>
      <c r="AQ743" s="2">
        <v>7.9</v>
      </c>
      <c r="AR743" s="2">
        <v>11.9</v>
      </c>
      <c r="AS743" s="2">
        <v>1013.2</v>
      </c>
      <c r="AT743" s="2">
        <v>77180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36.200000000000003</v>
      </c>
      <c r="BB743">
        <v>42.5</v>
      </c>
      <c r="BC743" s="8">
        <v>0.50972222222222197</v>
      </c>
    </row>
    <row r="744" spans="2:55">
      <c r="B744" s="2">
        <v>20.7</v>
      </c>
      <c r="C744" s="2">
        <v>59</v>
      </c>
      <c r="D744" s="2">
        <v>12.4</v>
      </c>
      <c r="E744" s="2">
        <v>20.7</v>
      </c>
      <c r="F744" s="2">
        <v>5.8</v>
      </c>
      <c r="G744" s="2">
        <v>9.4</v>
      </c>
      <c r="H744" s="2">
        <v>1013.1</v>
      </c>
      <c r="I744" s="2">
        <v>77330</v>
      </c>
      <c r="J744" s="2">
        <v>5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36.1</v>
      </c>
      <c r="Q744">
        <v>42.4</v>
      </c>
      <c r="R744" s="5"/>
      <c r="T744" s="13">
        <f t="shared" si="29"/>
        <v>42.4</v>
      </c>
      <c r="U744" s="13">
        <f t="shared" si="30"/>
        <v>18.7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59</v>
      </c>
      <c r="AO744" s="2">
        <v>12.4</v>
      </c>
      <c r="AP744" s="2">
        <v>20.7</v>
      </c>
      <c r="AQ744" s="2">
        <v>5.8</v>
      </c>
      <c r="AR744" s="2">
        <v>9.4</v>
      </c>
      <c r="AS744" s="2">
        <v>1013.1</v>
      </c>
      <c r="AT744" s="2">
        <v>77330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36.1</v>
      </c>
      <c r="BB744">
        <v>42.4</v>
      </c>
      <c r="BC744" s="8">
        <v>0.51041666666666696</v>
      </c>
    </row>
    <row r="745" spans="2:55">
      <c r="B745" s="2">
        <v>20.7</v>
      </c>
      <c r="C745" s="2">
        <v>59</v>
      </c>
      <c r="D745" s="2">
        <v>12.4</v>
      </c>
      <c r="E745" s="2">
        <v>20.7</v>
      </c>
      <c r="F745" s="2">
        <v>6.5</v>
      </c>
      <c r="G745" s="2">
        <v>9.4</v>
      </c>
      <c r="H745" s="2">
        <v>1013.3</v>
      </c>
      <c r="I745" s="2">
        <v>77460</v>
      </c>
      <c r="J745" s="2">
        <v>5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35.9</v>
      </c>
      <c r="Q745">
        <v>42.4</v>
      </c>
      <c r="R745" s="5"/>
      <c r="T745" s="13">
        <f t="shared" si="29"/>
        <v>42.4</v>
      </c>
      <c r="U745" s="13">
        <f t="shared" si="30"/>
        <v>18.7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6.5</v>
      </c>
      <c r="AR745" s="2">
        <v>9.4</v>
      </c>
      <c r="AS745" s="2">
        <v>1013.3</v>
      </c>
      <c r="AT745" s="2">
        <v>77460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35.9</v>
      </c>
      <c r="BB745">
        <v>42.4</v>
      </c>
      <c r="BC745" s="8">
        <v>0.51111111111111096</v>
      </c>
    </row>
    <row r="746" spans="2:55">
      <c r="B746" s="2">
        <v>20.5</v>
      </c>
      <c r="C746" s="2">
        <v>60</v>
      </c>
      <c r="D746" s="2">
        <v>12.5</v>
      </c>
      <c r="E746" s="2">
        <v>20.5</v>
      </c>
      <c r="F746" s="2">
        <v>7.9</v>
      </c>
      <c r="G746" s="2">
        <v>14.8</v>
      </c>
      <c r="H746" s="2">
        <v>1013</v>
      </c>
      <c r="I746" s="2">
        <v>77780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35.799999999999997</v>
      </c>
      <c r="Q746">
        <v>42.3</v>
      </c>
      <c r="R746" s="5"/>
      <c r="T746" s="13">
        <f t="shared" si="29"/>
        <v>42.3</v>
      </c>
      <c r="U746" s="13">
        <f t="shared" si="30"/>
        <v>18.799999999999997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20.5</v>
      </c>
      <c r="AN746" s="2">
        <v>60</v>
      </c>
      <c r="AO746" s="2">
        <v>12.5</v>
      </c>
      <c r="AP746" s="2">
        <v>20.5</v>
      </c>
      <c r="AQ746" s="2">
        <v>7.9</v>
      </c>
      <c r="AR746" s="2">
        <v>14.8</v>
      </c>
      <c r="AS746" s="2">
        <v>1013</v>
      </c>
      <c r="AT746" s="2">
        <v>77780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35.799999999999997</v>
      </c>
      <c r="BB746">
        <v>42.3</v>
      </c>
      <c r="BC746" s="8">
        <v>0.51180555555555596</v>
      </c>
    </row>
    <row r="747" spans="2:55">
      <c r="B747" s="2">
        <v>20.5</v>
      </c>
      <c r="C747" s="2">
        <v>59</v>
      </c>
      <c r="D747" s="2">
        <v>12.2</v>
      </c>
      <c r="E747" s="2">
        <v>20.5</v>
      </c>
      <c r="F747" s="2">
        <v>2.2000000000000002</v>
      </c>
      <c r="G747" s="2">
        <v>5.8</v>
      </c>
      <c r="H747" s="2">
        <v>1013</v>
      </c>
      <c r="I747" s="2">
        <v>78050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35.700000000000003</v>
      </c>
      <c r="Q747">
        <v>42.1</v>
      </c>
      <c r="R747" s="5"/>
      <c r="T747" s="13">
        <f t="shared" si="29"/>
        <v>42.1</v>
      </c>
      <c r="U747" s="13">
        <f t="shared" si="30"/>
        <v>18.600000000000001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59</v>
      </c>
      <c r="AO747" s="2">
        <v>12.2</v>
      </c>
      <c r="AP747" s="2">
        <v>20.5</v>
      </c>
      <c r="AQ747" s="2">
        <v>2.2000000000000002</v>
      </c>
      <c r="AR747" s="2">
        <v>5.8</v>
      </c>
      <c r="AS747" s="2">
        <v>1013</v>
      </c>
      <c r="AT747" s="2">
        <v>78050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35.700000000000003</v>
      </c>
      <c r="BB747">
        <v>42.1</v>
      </c>
      <c r="BC747" s="8">
        <v>0.51249999999999996</v>
      </c>
    </row>
    <row r="748" spans="2:55">
      <c r="B748" s="2">
        <v>20.8</v>
      </c>
      <c r="C748" s="2">
        <v>59</v>
      </c>
      <c r="D748" s="2">
        <v>12.5</v>
      </c>
      <c r="E748" s="2">
        <v>20.8</v>
      </c>
      <c r="F748" s="2">
        <v>3.2</v>
      </c>
      <c r="G748" s="2">
        <v>4.3</v>
      </c>
      <c r="H748" s="2">
        <v>1013.1</v>
      </c>
      <c r="I748" s="2">
        <v>78320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35.700000000000003</v>
      </c>
      <c r="Q748">
        <v>41.9</v>
      </c>
      <c r="R748" s="5"/>
      <c r="T748" s="13">
        <f t="shared" si="29"/>
        <v>41.9</v>
      </c>
      <c r="U748" s="13">
        <f t="shared" si="30"/>
        <v>18.099999999999998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20.8</v>
      </c>
      <c r="AN748" s="2">
        <v>59</v>
      </c>
      <c r="AO748" s="2">
        <v>12.5</v>
      </c>
      <c r="AP748" s="2">
        <v>20.8</v>
      </c>
      <c r="AQ748" s="2">
        <v>3.2</v>
      </c>
      <c r="AR748" s="2">
        <v>4.3</v>
      </c>
      <c r="AS748" s="2">
        <v>1013.1</v>
      </c>
      <c r="AT748" s="2">
        <v>78320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41.9</v>
      </c>
      <c r="BC748" s="8">
        <v>0.51319444444444495</v>
      </c>
    </row>
    <row r="749" spans="2:55">
      <c r="B749" s="2">
        <v>21.1</v>
      </c>
      <c r="C749" s="2">
        <v>58</v>
      </c>
      <c r="D749" s="2">
        <v>12.5</v>
      </c>
      <c r="E749" s="2">
        <v>21.1</v>
      </c>
      <c r="F749" s="2">
        <v>8.3000000000000007</v>
      </c>
      <c r="G749" s="2">
        <v>8.3000000000000007</v>
      </c>
      <c r="H749" s="2">
        <v>1013</v>
      </c>
      <c r="I749" s="2">
        <v>78750</v>
      </c>
      <c r="J749" s="2">
        <v>5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35.799999999999997</v>
      </c>
      <c r="Q749">
        <v>41.9</v>
      </c>
      <c r="R749" s="5"/>
      <c r="T749" s="13">
        <f t="shared" si="29"/>
        <v>41.9</v>
      </c>
      <c r="U749" s="13">
        <f t="shared" si="30"/>
        <v>17.799999999999997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58</v>
      </c>
      <c r="AO749" s="2">
        <v>12.5</v>
      </c>
      <c r="AP749" s="2">
        <v>21.1</v>
      </c>
      <c r="AQ749" s="2">
        <v>8.3000000000000007</v>
      </c>
      <c r="AR749" s="2">
        <v>8.3000000000000007</v>
      </c>
      <c r="AS749" s="2">
        <v>1013</v>
      </c>
      <c r="AT749" s="2">
        <v>78750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35.799999999999997</v>
      </c>
      <c r="BB749">
        <v>41.9</v>
      </c>
      <c r="BC749" s="8">
        <v>0.51388888888888895</v>
      </c>
    </row>
    <row r="750" spans="2:55">
      <c r="B750" s="2">
        <v>21.2</v>
      </c>
      <c r="C750" s="2">
        <v>58</v>
      </c>
      <c r="D750" s="2">
        <v>12.6</v>
      </c>
      <c r="E750" s="2">
        <v>21.2</v>
      </c>
      <c r="F750" s="2">
        <v>7.6</v>
      </c>
      <c r="G750" s="2">
        <v>9.4</v>
      </c>
      <c r="H750" s="2">
        <v>1013.3</v>
      </c>
      <c r="I750" s="2">
        <v>78810</v>
      </c>
      <c r="J750" s="2">
        <v>5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36</v>
      </c>
      <c r="Q750">
        <v>41.9</v>
      </c>
      <c r="R750" s="5"/>
      <c r="T750" s="13">
        <f t="shared" si="29"/>
        <v>41.9</v>
      </c>
      <c r="U750" s="13">
        <f t="shared" si="30"/>
        <v>17.7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58</v>
      </c>
      <c r="AO750" s="2">
        <v>12.6</v>
      </c>
      <c r="AP750" s="2">
        <v>21.2</v>
      </c>
      <c r="AQ750" s="2">
        <v>7.6</v>
      </c>
      <c r="AR750" s="2">
        <v>9.4</v>
      </c>
      <c r="AS750" s="2">
        <v>1013.3</v>
      </c>
      <c r="AT750" s="2">
        <v>78810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36</v>
      </c>
      <c r="BB750">
        <v>41.9</v>
      </c>
      <c r="BC750" s="8">
        <v>0.51458333333333295</v>
      </c>
    </row>
    <row r="751" spans="2:55">
      <c r="B751" s="2">
        <v>21.3</v>
      </c>
      <c r="C751" s="2">
        <v>57</v>
      </c>
      <c r="D751" s="2">
        <v>12.5</v>
      </c>
      <c r="E751" s="2">
        <v>21.3</v>
      </c>
      <c r="F751" s="2">
        <v>6.8</v>
      </c>
      <c r="G751" s="2">
        <v>13</v>
      </c>
      <c r="H751" s="2">
        <v>1013.2</v>
      </c>
      <c r="I751" s="2">
        <v>79180</v>
      </c>
      <c r="J751" s="2">
        <v>5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36.200000000000003</v>
      </c>
      <c r="Q751">
        <v>42</v>
      </c>
      <c r="R751" s="5"/>
      <c r="T751" s="13">
        <f t="shared" si="29"/>
        <v>42</v>
      </c>
      <c r="U751" s="13">
        <f t="shared" si="30"/>
        <v>17.7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57</v>
      </c>
      <c r="AO751" s="2">
        <v>12.5</v>
      </c>
      <c r="AP751" s="2">
        <v>21.3</v>
      </c>
      <c r="AQ751" s="2">
        <v>6.8</v>
      </c>
      <c r="AR751" s="2">
        <v>13</v>
      </c>
      <c r="AS751" s="2">
        <v>1013.2</v>
      </c>
      <c r="AT751" s="2">
        <v>79180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36.200000000000003</v>
      </c>
      <c r="BB751">
        <v>42</v>
      </c>
      <c r="BC751" s="8">
        <v>0.51527777777777795</v>
      </c>
    </row>
    <row r="752" spans="2:55">
      <c r="B752" s="2">
        <v>21.2</v>
      </c>
      <c r="C752" s="2">
        <v>56</v>
      </c>
      <c r="D752" s="2">
        <v>12.1</v>
      </c>
      <c r="E752" s="2">
        <v>21.2</v>
      </c>
      <c r="F752" s="2">
        <v>8.3000000000000007</v>
      </c>
      <c r="G752" s="2">
        <v>11.2</v>
      </c>
      <c r="H752" s="2">
        <v>1013.3</v>
      </c>
      <c r="I752" s="2">
        <v>79200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36.299999999999997</v>
      </c>
      <c r="Q752">
        <v>42.1</v>
      </c>
      <c r="R752" s="5"/>
      <c r="T752" s="13">
        <f t="shared" si="29"/>
        <v>42.1</v>
      </c>
      <c r="U752" s="13">
        <f t="shared" si="30"/>
        <v>17.900000000000002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21.2</v>
      </c>
      <c r="AN752" s="2">
        <v>56</v>
      </c>
      <c r="AO752" s="2">
        <v>12.1</v>
      </c>
      <c r="AP752" s="2">
        <v>21.2</v>
      </c>
      <c r="AQ752" s="2">
        <v>8.3000000000000007</v>
      </c>
      <c r="AR752" s="2">
        <v>11.2</v>
      </c>
      <c r="AS752" s="2">
        <v>1013.3</v>
      </c>
      <c r="AT752" s="2">
        <v>79200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36.299999999999997</v>
      </c>
      <c r="BB752">
        <v>42.1</v>
      </c>
      <c r="BC752" s="8">
        <v>0.51597222222222205</v>
      </c>
    </row>
    <row r="753" spans="2:55">
      <c r="B753" s="2">
        <v>21.2</v>
      </c>
      <c r="C753" s="2">
        <v>57</v>
      </c>
      <c r="D753" s="2">
        <v>12.4</v>
      </c>
      <c r="E753" s="2">
        <v>21.2</v>
      </c>
      <c r="F753" s="2">
        <v>6.1</v>
      </c>
      <c r="G753" s="2">
        <v>7.9</v>
      </c>
      <c r="H753" s="2">
        <v>1013.4</v>
      </c>
      <c r="I753" s="2">
        <v>79790</v>
      </c>
      <c r="J753" s="2">
        <v>5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36.4</v>
      </c>
      <c r="Q753">
        <v>42.1</v>
      </c>
      <c r="R753" s="5"/>
      <c r="T753" s="13">
        <f t="shared" si="29"/>
        <v>42.1</v>
      </c>
      <c r="U753" s="13">
        <f t="shared" si="30"/>
        <v>17.900000000000002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57</v>
      </c>
      <c r="AO753" s="2">
        <v>12.4</v>
      </c>
      <c r="AP753" s="2">
        <v>21.2</v>
      </c>
      <c r="AQ753" s="2">
        <v>6.1</v>
      </c>
      <c r="AR753" s="2">
        <v>7.9</v>
      </c>
      <c r="AS753" s="2">
        <v>1013.4</v>
      </c>
      <c r="AT753" s="2">
        <v>79790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36.4</v>
      </c>
      <c r="BB753">
        <v>42.1</v>
      </c>
      <c r="BC753" s="8">
        <v>0.51666666666666705</v>
      </c>
    </row>
    <row r="754" spans="2:55">
      <c r="B754" s="2">
        <v>21.4</v>
      </c>
      <c r="C754" s="2">
        <v>57</v>
      </c>
      <c r="D754" s="2">
        <v>12.6</v>
      </c>
      <c r="E754" s="2">
        <v>21.4</v>
      </c>
      <c r="F754" s="2">
        <v>4</v>
      </c>
      <c r="G754" s="2">
        <v>7.2</v>
      </c>
      <c r="H754" s="2">
        <v>1013.3</v>
      </c>
      <c r="I754" s="2">
        <v>79790</v>
      </c>
      <c r="J754" s="2">
        <v>5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36.5</v>
      </c>
      <c r="Q754">
        <v>42.1</v>
      </c>
      <c r="R754" s="5"/>
      <c r="T754" s="13">
        <f t="shared" si="29"/>
        <v>42.1</v>
      </c>
      <c r="U754" s="13">
        <f t="shared" si="30"/>
        <v>17.700000000000003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21.4</v>
      </c>
      <c r="AN754" s="2">
        <v>57</v>
      </c>
      <c r="AO754" s="2">
        <v>12.6</v>
      </c>
      <c r="AP754" s="2">
        <v>21.4</v>
      </c>
      <c r="AQ754" s="2">
        <v>4</v>
      </c>
      <c r="AR754" s="2">
        <v>7.2</v>
      </c>
      <c r="AS754" s="2">
        <v>1013.3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36.5</v>
      </c>
      <c r="BB754">
        <v>42.1</v>
      </c>
      <c r="BC754" s="8">
        <v>0.51736111111111105</v>
      </c>
    </row>
    <row r="755" spans="2:55">
      <c r="B755" s="2">
        <v>21.4</v>
      </c>
      <c r="C755" s="2">
        <v>57</v>
      </c>
      <c r="D755" s="2">
        <v>12.6</v>
      </c>
      <c r="E755" s="2">
        <v>21.4</v>
      </c>
      <c r="F755" s="2">
        <v>13</v>
      </c>
      <c r="G755" s="2">
        <v>14.4</v>
      </c>
      <c r="H755" s="2">
        <v>1013.4</v>
      </c>
      <c r="I755" s="2">
        <v>79830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36.6</v>
      </c>
      <c r="Q755">
        <v>42.1</v>
      </c>
      <c r="R755" s="5"/>
      <c r="T755" s="13">
        <f t="shared" si="29"/>
        <v>42.1</v>
      </c>
      <c r="U755" s="13">
        <f t="shared" si="30"/>
        <v>17.700000000000003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13</v>
      </c>
      <c r="AR755" s="2">
        <v>14.4</v>
      </c>
      <c r="AS755" s="2">
        <v>1013.4</v>
      </c>
      <c r="AT755" s="2">
        <v>79830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36.6</v>
      </c>
      <c r="BB755">
        <v>42.1</v>
      </c>
      <c r="BC755" s="8">
        <v>0.51805555555555605</v>
      </c>
    </row>
    <row r="756" spans="2:55">
      <c r="B756" s="2">
        <v>21.2</v>
      </c>
      <c r="C756" s="2">
        <v>58</v>
      </c>
      <c r="D756" s="2">
        <v>12.6</v>
      </c>
      <c r="E756" s="2">
        <v>21.2</v>
      </c>
      <c r="F756" s="2">
        <v>0</v>
      </c>
      <c r="G756" s="2">
        <v>4.7</v>
      </c>
      <c r="H756" s="2">
        <v>1013.2</v>
      </c>
      <c r="I756" s="2">
        <v>79920</v>
      </c>
      <c r="J756" s="2">
        <v>5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36.6</v>
      </c>
      <c r="Q756">
        <v>42.2</v>
      </c>
      <c r="R756" s="5"/>
      <c r="T756" s="13">
        <f t="shared" si="29"/>
        <v>42.2</v>
      </c>
      <c r="U756" s="13">
        <f t="shared" si="30"/>
        <v>18.000000000000004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21.2</v>
      </c>
      <c r="AN756" s="2">
        <v>58</v>
      </c>
      <c r="AO756" s="2">
        <v>12.6</v>
      </c>
      <c r="AP756" s="2">
        <v>21.2</v>
      </c>
      <c r="AQ756" s="2">
        <v>0</v>
      </c>
      <c r="AR756" s="2">
        <v>4.7</v>
      </c>
      <c r="AS756" s="2">
        <v>1013.2</v>
      </c>
      <c r="AT756" s="2">
        <v>79920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42.2</v>
      </c>
      <c r="BC756" s="8">
        <v>0.51875000000000004</v>
      </c>
    </row>
    <row r="757" spans="2:55">
      <c r="B757" s="2">
        <v>21.2</v>
      </c>
      <c r="C757" s="2">
        <v>58</v>
      </c>
      <c r="D757" s="2">
        <v>12.6</v>
      </c>
      <c r="E757" s="2">
        <v>21.2</v>
      </c>
      <c r="F757" s="2">
        <v>6.1</v>
      </c>
      <c r="G757" s="2">
        <v>12.2</v>
      </c>
      <c r="H757" s="2">
        <v>1013.3</v>
      </c>
      <c r="I757" s="2">
        <v>80070</v>
      </c>
      <c r="J757" s="2">
        <v>5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36.700000000000003</v>
      </c>
      <c r="Q757">
        <v>42.2</v>
      </c>
      <c r="R757" s="5"/>
      <c r="T757" s="13">
        <f t="shared" si="29"/>
        <v>42.2</v>
      </c>
      <c r="U757" s="13">
        <f t="shared" si="30"/>
        <v>18.000000000000004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6.1</v>
      </c>
      <c r="AR757" s="2">
        <v>12.2</v>
      </c>
      <c r="AS757" s="2">
        <v>1013.3</v>
      </c>
      <c r="AT757" s="2">
        <v>80070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36.700000000000003</v>
      </c>
      <c r="BB757">
        <v>42.2</v>
      </c>
      <c r="BC757" s="8">
        <v>0.51944444444444404</v>
      </c>
    </row>
    <row r="758" spans="2:55">
      <c r="B758" s="2">
        <v>21.4</v>
      </c>
      <c r="C758" s="2">
        <v>57</v>
      </c>
      <c r="D758" s="2">
        <v>12.6</v>
      </c>
      <c r="E758" s="2">
        <v>21.4</v>
      </c>
      <c r="F758" s="2">
        <v>9</v>
      </c>
      <c r="G758" s="2">
        <v>11.5</v>
      </c>
      <c r="H758" s="2">
        <v>1013.2</v>
      </c>
      <c r="I758" s="2">
        <v>80810</v>
      </c>
      <c r="J758" s="2">
        <v>5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36.700000000000003</v>
      </c>
      <c r="Q758">
        <v>42.2</v>
      </c>
      <c r="R758" s="5"/>
      <c r="T758" s="13">
        <f t="shared" si="29"/>
        <v>42.2</v>
      </c>
      <c r="U758" s="13">
        <f t="shared" si="30"/>
        <v>17.800000000000004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21.4</v>
      </c>
      <c r="AN758" s="2">
        <v>57</v>
      </c>
      <c r="AO758" s="2">
        <v>12.6</v>
      </c>
      <c r="AP758" s="2">
        <v>21.4</v>
      </c>
      <c r="AQ758" s="2">
        <v>9</v>
      </c>
      <c r="AR758" s="2">
        <v>11.5</v>
      </c>
      <c r="AS758" s="2">
        <v>1013.2</v>
      </c>
      <c r="AT758" s="2">
        <v>80810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21.4</v>
      </c>
      <c r="C759" s="2">
        <v>57</v>
      </c>
      <c r="D759" s="2">
        <v>12.6</v>
      </c>
      <c r="E759" s="2">
        <v>21.4</v>
      </c>
      <c r="F759" s="2">
        <v>10.1</v>
      </c>
      <c r="G759" s="2">
        <v>11.5</v>
      </c>
      <c r="H759" s="2">
        <v>1013.2</v>
      </c>
      <c r="I759" s="2">
        <v>80880</v>
      </c>
      <c r="J759" s="2">
        <v>5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36.6</v>
      </c>
      <c r="Q759">
        <v>42.2</v>
      </c>
      <c r="R759" s="5"/>
      <c r="T759" s="13">
        <f t="shared" si="29"/>
        <v>42.2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10.1</v>
      </c>
      <c r="AR759" s="2">
        <v>11.5</v>
      </c>
      <c r="AS759" s="2">
        <v>1013.2</v>
      </c>
      <c r="AT759" s="2">
        <v>80880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36.6</v>
      </c>
      <c r="BB759">
        <v>42.2</v>
      </c>
      <c r="BC759" s="8">
        <v>0.52083333333333304</v>
      </c>
    </row>
    <row r="760" spans="2:55">
      <c r="B760" s="2">
        <v>21.2</v>
      </c>
      <c r="C760" s="2">
        <v>57</v>
      </c>
      <c r="D760" s="2">
        <v>12.4</v>
      </c>
      <c r="E760" s="2">
        <v>21.2</v>
      </c>
      <c r="F760" s="2">
        <v>4.3</v>
      </c>
      <c r="G760" s="2">
        <v>6.8</v>
      </c>
      <c r="H760" s="2">
        <v>1013.3</v>
      </c>
      <c r="I760" s="2">
        <v>81250</v>
      </c>
      <c r="J760" s="2">
        <v>5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36.6</v>
      </c>
      <c r="Q760">
        <v>42.1</v>
      </c>
      <c r="R760" s="5"/>
      <c r="T760" s="13">
        <f t="shared" si="29"/>
        <v>42.1</v>
      </c>
      <c r="U760" s="13">
        <f t="shared" si="30"/>
        <v>17.900000000000002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57</v>
      </c>
      <c r="AO760" s="2">
        <v>12.4</v>
      </c>
      <c r="AP760" s="2">
        <v>21.2</v>
      </c>
      <c r="AQ760" s="2">
        <v>4.3</v>
      </c>
      <c r="AR760" s="2">
        <v>6.8</v>
      </c>
      <c r="AS760" s="2">
        <v>1013.3</v>
      </c>
      <c r="AT760" s="2">
        <v>81250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42.1</v>
      </c>
      <c r="BC760" s="8">
        <v>0.52152777777777803</v>
      </c>
    </row>
    <row r="761" spans="2:55">
      <c r="B761" s="2">
        <v>21.2</v>
      </c>
      <c r="C761" s="2">
        <v>58</v>
      </c>
      <c r="D761" s="2">
        <v>12.6</v>
      </c>
      <c r="E761" s="2">
        <v>21.2</v>
      </c>
      <c r="F761" s="2">
        <v>5.4</v>
      </c>
      <c r="G761" s="2">
        <v>11.9</v>
      </c>
      <c r="H761" s="2">
        <v>1013.1</v>
      </c>
      <c r="I761" s="2">
        <v>81490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36.6</v>
      </c>
      <c r="Q761">
        <v>42</v>
      </c>
      <c r="R761" s="5"/>
      <c r="T761" s="13">
        <f t="shared" si="29"/>
        <v>42</v>
      </c>
      <c r="U761" s="13">
        <f t="shared" si="30"/>
        <v>17.8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58</v>
      </c>
      <c r="AO761" s="2">
        <v>12.6</v>
      </c>
      <c r="AP761" s="2">
        <v>21.2</v>
      </c>
      <c r="AQ761" s="2">
        <v>5.4</v>
      </c>
      <c r="AR761" s="2">
        <v>11.9</v>
      </c>
      <c r="AS761" s="2">
        <v>1013.1</v>
      </c>
      <c r="AT761" s="2">
        <v>81490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</v>
      </c>
      <c r="BC761" s="8">
        <v>0.52222222222222203</v>
      </c>
    </row>
    <row r="762" spans="2:55">
      <c r="B762" s="2">
        <v>21.2</v>
      </c>
      <c r="C762" s="2">
        <v>58</v>
      </c>
      <c r="D762" s="2">
        <v>12.6</v>
      </c>
      <c r="E762" s="2">
        <v>21.2</v>
      </c>
      <c r="F762" s="2">
        <v>1.8</v>
      </c>
      <c r="G762" s="2">
        <v>4.3</v>
      </c>
      <c r="H762" s="2">
        <v>1013.4</v>
      </c>
      <c r="I762" s="2">
        <v>81180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36.6</v>
      </c>
      <c r="Q762">
        <v>41.8</v>
      </c>
      <c r="R762" s="5"/>
      <c r="T762" s="13">
        <f t="shared" si="29"/>
        <v>41.8</v>
      </c>
      <c r="U762" s="13">
        <f t="shared" si="30"/>
        <v>17.599999999999998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1.8</v>
      </c>
      <c r="AR762" s="2">
        <v>4.3</v>
      </c>
      <c r="AS762" s="2">
        <v>1013.4</v>
      </c>
      <c r="AT762" s="2">
        <v>81180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41.8</v>
      </c>
      <c r="BC762" s="8">
        <v>0.52291666666666703</v>
      </c>
    </row>
    <row r="763" spans="2:55">
      <c r="B763" s="2">
        <v>21.6</v>
      </c>
      <c r="C763" s="2">
        <v>57</v>
      </c>
      <c r="D763" s="2">
        <v>12.7</v>
      </c>
      <c r="E763" s="2">
        <v>21.6</v>
      </c>
      <c r="F763" s="2">
        <v>2.2000000000000002</v>
      </c>
      <c r="G763" s="2">
        <v>7.2</v>
      </c>
      <c r="H763" s="2">
        <v>1013.3</v>
      </c>
      <c r="I763" s="2">
        <v>81760</v>
      </c>
      <c r="J763" s="2">
        <v>5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36.700000000000003</v>
      </c>
      <c r="Q763">
        <v>41.7</v>
      </c>
      <c r="R763" s="5"/>
      <c r="T763" s="13">
        <f t="shared" si="29"/>
        <v>41.7</v>
      </c>
      <c r="U763" s="13">
        <f t="shared" si="30"/>
        <v>17.100000000000001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21.6</v>
      </c>
      <c r="AN763" s="2">
        <v>57</v>
      </c>
      <c r="AO763" s="2">
        <v>12.7</v>
      </c>
      <c r="AP763" s="2">
        <v>21.6</v>
      </c>
      <c r="AQ763" s="2">
        <v>2.2000000000000002</v>
      </c>
      <c r="AR763" s="2">
        <v>7.2</v>
      </c>
      <c r="AS763" s="2">
        <v>1013.3</v>
      </c>
      <c r="AT763" s="2">
        <v>81760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36.700000000000003</v>
      </c>
      <c r="BB763">
        <v>41.7</v>
      </c>
      <c r="BC763" s="8">
        <v>0.52361111111111103</v>
      </c>
    </row>
    <row r="764" spans="2:55">
      <c r="B764" s="2">
        <v>21.7</v>
      </c>
      <c r="C764" s="2">
        <v>58</v>
      </c>
      <c r="D764" s="2">
        <v>13.1</v>
      </c>
      <c r="E764" s="2">
        <v>21.7</v>
      </c>
      <c r="F764" s="2">
        <v>8.3000000000000007</v>
      </c>
      <c r="G764" s="2">
        <v>11.5</v>
      </c>
      <c r="H764" s="2">
        <v>1013.3</v>
      </c>
      <c r="I764" s="2">
        <v>81880</v>
      </c>
      <c r="J764" s="2">
        <v>6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36.700000000000003</v>
      </c>
      <c r="Q764">
        <v>41.7</v>
      </c>
      <c r="R764" s="5"/>
      <c r="T764" s="13">
        <f t="shared" si="29"/>
        <v>41.7</v>
      </c>
      <c r="U764" s="13">
        <f t="shared" si="30"/>
        <v>17.000000000000004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21.7</v>
      </c>
      <c r="AN764" s="2">
        <v>58</v>
      </c>
      <c r="AO764" s="2">
        <v>13.1</v>
      </c>
      <c r="AP764" s="2">
        <v>21.7</v>
      </c>
      <c r="AQ764" s="2">
        <v>8.3000000000000007</v>
      </c>
      <c r="AR764" s="2">
        <v>11.5</v>
      </c>
      <c r="AS764" s="2">
        <v>1013.3</v>
      </c>
      <c r="AT764" s="2">
        <v>81880</v>
      </c>
      <c r="AU764" s="2">
        <v>6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21.8</v>
      </c>
      <c r="C765" s="2">
        <v>57</v>
      </c>
      <c r="D765" s="2">
        <v>12.9</v>
      </c>
      <c r="E765" s="2">
        <v>21.8</v>
      </c>
      <c r="F765" s="2">
        <v>7.9</v>
      </c>
      <c r="G765" s="2">
        <v>10.1</v>
      </c>
      <c r="H765" s="2">
        <v>1013.4</v>
      </c>
      <c r="I765" s="2">
        <v>82200</v>
      </c>
      <c r="J765" s="2">
        <v>6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36.799999999999997</v>
      </c>
      <c r="Q765">
        <v>41.6</v>
      </c>
      <c r="R765" s="5"/>
      <c r="T765" s="13">
        <f t="shared" si="29"/>
        <v>41.6</v>
      </c>
      <c r="U765" s="13">
        <f t="shared" si="30"/>
        <v>16.8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21.8</v>
      </c>
      <c r="AN765" s="2">
        <v>57</v>
      </c>
      <c r="AO765" s="2">
        <v>12.9</v>
      </c>
      <c r="AP765" s="2">
        <v>21.8</v>
      </c>
      <c r="AQ765" s="2">
        <v>7.9</v>
      </c>
      <c r="AR765" s="2">
        <v>10.1</v>
      </c>
      <c r="AS765" s="2">
        <v>1013.4</v>
      </c>
      <c r="AT765" s="2">
        <v>82200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36.799999999999997</v>
      </c>
      <c r="BB765">
        <v>41.6</v>
      </c>
      <c r="BC765" s="8">
        <v>0.52500000000000002</v>
      </c>
    </row>
    <row r="766" spans="2:55">
      <c r="B766" s="2">
        <v>21.7</v>
      </c>
      <c r="C766" s="2">
        <v>58</v>
      </c>
      <c r="D766" s="2">
        <v>13.1</v>
      </c>
      <c r="E766" s="2">
        <v>21.7</v>
      </c>
      <c r="F766" s="2">
        <v>8.6</v>
      </c>
      <c r="G766" s="2">
        <v>10.8</v>
      </c>
      <c r="H766" s="2">
        <v>1013.3</v>
      </c>
      <c r="I766" s="2">
        <v>82360</v>
      </c>
      <c r="J766" s="2">
        <v>6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37</v>
      </c>
      <c r="Q766">
        <v>41.6</v>
      </c>
      <c r="R766" s="5"/>
      <c r="T766" s="13">
        <f t="shared" si="29"/>
        <v>41.6</v>
      </c>
      <c r="U766" s="13">
        <f t="shared" si="30"/>
        <v>16.900000000000002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21.7</v>
      </c>
      <c r="AN766" s="2">
        <v>58</v>
      </c>
      <c r="AO766" s="2">
        <v>13.1</v>
      </c>
      <c r="AP766" s="2">
        <v>21.7</v>
      </c>
      <c r="AQ766" s="2">
        <v>8.6</v>
      </c>
      <c r="AR766" s="2">
        <v>10.8</v>
      </c>
      <c r="AS766" s="2">
        <v>1013.3</v>
      </c>
      <c r="AT766" s="2">
        <v>82360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37</v>
      </c>
      <c r="BB766">
        <v>41.6</v>
      </c>
      <c r="BC766" s="8">
        <v>0.52569444444444402</v>
      </c>
    </row>
    <row r="767" spans="2:55">
      <c r="B767" s="2">
        <v>21.4</v>
      </c>
      <c r="C767" s="2">
        <v>58</v>
      </c>
      <c r="D767" s="2">
        <v>12.8</v>
      </c>
      <c r="E767" s="2">
        <v>21.4</v>
      </c>
      <c r="F767" s="2">
        <v>8.6</v>
      </c>
      <c r="G767" s="2">
        <v>8.6</v>
      </c>
      <c r="H767" s="2">
        <v>1013.3</v>
      </c>
      <c r="I767" s="2">
        <v>82200</v>
      </c>
      <c r="J767" s="2">
        <v>6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37.200000000000003</v>
      </c>
      <c r="Q767">
        <v>41.6</v>
      </c>
      <c r="R767" s="5"/>
      <c r="T767" s="13">
        <f t="shared" si="29"/>
        <v>41.6</v>
      </c>
      <c r="U767" s="13">
        <f t="shared" si="30"/>
        <v>17.200000000000003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21.4</v>
      </c>
      <c r="AN767" s="2">
        <v>58</v>
      </c>
      <c r="AO767" s="2">
        <v>12.8</v>
      </c>
      <c r="AP767" s="2">
        <v>21.4</v>
      </c>
      <c r="AQ767" s="2">
        <v>8.6</v>
      </c>
      <c r="AR767" s="2">
        <v>8.6</v>
      </c>
      <c r="AS767" s="2">
        <v>1013.3</v>
      </c>
      <c r="AT767" s="2">
        <v>82200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37.200000000000003</v>
      </c>
      <c r="BB767">
        <v>41.6</v>
      </c>
      <c r="BC767" s="8">
        <v>0.52638888888888902</v>
      </c>
    </row>
    <row r="768" spans="2:55">
      <c r="B768" s="2">
        <v>21.4</v>
      </c>
      <c r="C768" s="2">
        <v>58</v>
      </c>
      <c r="D768" s="2">
        <v>12.8</v>
      </c>
      <c r="E768" s="2">
        <v>21.4</v>
      </c>
      <c r="F768" s="2">
        <v>4</v>
      </c>
      <c r="G768" s="2">
        <v>10.4</v>
      </c>
      <c r="H768" s="2">
        <v>1013.5</v>
      </c>
      <c r="I768" s="2">
        <v>82370</v>
      </c>
      <c r="J768" s="2">
        <v>6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37.1</v>
      </c>
      <c r="Q768">
        <v>41.7</v>
      </c>
      <c r="R768" s="5"/>
      <c r="T768" s="13">
        <f t="shared" si="29"/>
        <v>41.7</v>
      </c>
      <c r="U768" s="13">
        <f t="shared" si="30"/>
        <v>17.300000000000004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4</v>
      </c>
      <c r="AR768" s="2">
        <v>10.4</v>
      </c>
      <c r="AS768" s="2">
        <v>1013.5</v>
      </c>
      <c r="AT768" s="2">
        <v>82370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37.1</v>
      </c>
      <c r="BB768">
        <v>41.7</v>
      </c>
      <c r="BC768" s="8">
        <v>0.52708333333333302</v>
      </c>
    </row>
    <row r="769" spans="2:55">
      <c r="B769" s="2">
        <v>21.5</v>
      </c>
      <c r="C769" s="2">
        <v>58</v>
      </c>
      <c r="D769" s="2">
        <v>12.9</v>
      </c>
      <c r="E769" s="2">
        <v>21.5</v>
      </c>
      <c r="F769" s="2">
        <v>5.8</v>
      </c>
      <c r="G769" s="2">
        <v>6.8</v>
      </c>
      <c r="H769" s="2">
        <v>1013.4</v>
      </c>
      <c r="I769" s="2">
        <v>82650</v>
      </c>
      <c r="J769" s="2">
        <v>6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37.1</v>
      </c>
      <c r="Q769">
        <v>41.7</v>
      </c>
      <c r="R769" s="5"/>
      <c r="T769" s="13">
        <f t="shared" si="29"/>
        <v>41.7</v>
      </c>
      <c r="U769" s="13">
        <f t="shared" si="30"/>
        <v>17.200000000000003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21.5</v>
      </c>
      <c r="AN769" s="2">
        <v>58</v>
      </c>
      <c r="AO769" s="2">
        <v>12.9</v>
      </c>
      <c r="AP769" s="2">
        <v>21.5</v>
      </c>
      <c r="AQ769" s="2">
        <v>5.8</v>
      </c>
      <c r="AR769" s="2">
        <v>6.8</v>
      </c>
      <c r="AS769" s="2">
        <v>1013.4</v>
      </c>
      <c r="AT769" s="2">
        <v>82650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21.8</v>
      </c>
      <c r="C770" s="2">
        <v>58</v>
      </c>
      <c r="D770" s="2">
        <v>13.2</v>
      </c>
      <c r="E770" s="2">
        <v>21.8</v>
      </c>
      <c r="F770" s="2">
        <v>9</v>
      </c>
      <c r="G770" s="2">
        <v>15.1</v>
      </c>
      <c r="H770" s="2">
        <v>1013.3</v>
      </c>
      <c r="I770" s="2">
        <v>82840</v>
      </c>
      <c r="J770" s="2">
        <v>6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37.1</v>
      </c>
      <c r="Q770">
        <v>41.6</v>
      </c>
      <c r="R770" s="5"/>
      <c r="T770" s="13">
        <f t="shared" si="29"/>
        <v>41.6</v>
      </c>
      <c r="U770" s="13">
        <f t="shared" si="30"/>
        <v>16.8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21.8</v>
      </c>
      <c r="AN770" s="2">
        <v>58</v>
      </c>
      <c r="AO770" s="2">
        <v>13.2</v>
      </c>
      <c r="AP770" s="2">
        <v>21.8</v>
      </c>
      <c r="AQ770" s="2">
        <v>9</v>
      </c>
      <c r="AR770" s="2">
        <v>15.1</v>
      </c>
      <c r="AS770" s="2">
        <v>1013.3</v>
      </c>
      <c r="AT770" s="2">
        <v>82840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41.6</v>
      </c>
      <c r="BC770" s="8">
        <v>0.52847222222222201</v>
      </c>
    </row>
    <row r="771" spans="2:55">
      <c r="B771" s="2">
        <v>21.5</v>
      </c>
      <c r="C771" s="2">
        <v>59</v>
      </c>
      <c r="D771" s="2">
        <v>13.2</v>
      </c>
      <c r="E771" s="2">
        <v>21.5</v>
      </c>
      <c r="F771" s="2">
        <v>5.8</v>
      </c>
      <c r="G771" s="2">
        <v>10.4</v>
      </c>
      <c r="H771" s="2">
        <v>1013.4</v>
      </c>
      <c r="I771" s="2">
        <v>83050</v>
      </c>
      <c r="J771" s="2">
        <v>6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37.1</v>
      </c>
      <c r="Q771">
        <v>41.6</v>
      </c>
      <c r="R771" s="5"/>
      <c r="T771" s="13">
        <f t="shared" si="29"/>
        <v>41.6</v>
      </c>
      <c r="U771" s="13">
        <f t="shared" si="30"/>
        <v>17.100000000000001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21.5</v>
      </c>
      <c r="AN771" s="2">
        <v>59</v>
      </c>
      <c r="AO771" s="2">
        <v>13.2</v>
      </c>
      <c r="AP771" s="2">
        <v>21.5</v>
      </c>
      <c r="AQ771" s="2">
        <v>5.8</v>
      </c>
      <c r="AR771" s="2">
        <v>10.4</v>
      </c>
      <c r="AS771" s="2">
        <v>1013.4</v>
      </c>
      <c r="AT771" s="2">
        <v>83050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21.3</v>
      </c>
      <c r="C772" s="2">
        <v>59</v>
      </c>
      <c r="D772" s="2">
        <v>13</v>
      </c>
      <c r="E772" s="2">
        <v>21.3</v>
      </c>
      <c r="F772" s="2">
        <v>10.4</v>
      </c>
      <c r="G772" s="2">
        <v>10.4</v>
      </c>
      <c r="H772" s="2">
        <v>1013.3</v>
      </c>
      <c r="I772" s="2">
        <v>83140</v>
      </c>
      <c r="J772" s="2">
        <v>6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37.1</v>
      </c>
      <c r="Q772">
        <v>41.5</v>
      </c>
      <c r="R772" s="5"/>
      <c r="T772" s="13">
        <f t="shared" si="29"/>
        <v>41.5</v>
      </c>
      <c r="U772" s="13">
        <f t="shared" si="30"/>
        <v>17.2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21.3</v>
      </c>
      <c r="AN772" s="2">
        <v>59</v>
      </c>
      <c r="AO772" s="2">
        <v>13</v>
      </c>
      <c r="AP772" s="2">
        <v>21.3</v>
      </c>
      <c r="AQ772" s="2">
        <v>10.4</v>
      </c>
      <c r="AR772" s="2">
        <v>10.4</v>
      </c>
      <c r="AS772" s="2">
        <v>1013.3</v>
      </c>
      <c r="AT772" s="2">
        <v>83140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41.5</v>
      </c>
      <c r="BC772" s="8">
        <v>0.52986111111111101</v>
      </c>
    </row>
    <row r="773" spans="2:55">
      <c r="B773" s="2">
        <v>21.2</v>
      </c>
      <c r="C773" s="2">
        <v>60</v>
      </c>
      <c r="D773" s="2">
        <v>13.2</v>
      </c>
      <c r="E773" s="2">
        <v>21.2</v>
      </c>
      <c r="F773" s="2">
        <v>5</v>
      </c>
      <c r="G773" s="2">
        <v>9.6999999999999993</v>
      </c>
      <c r="H773" s="2">
        <v>1013.2</v>
      </c>
      <c r="I773" s="2">
        <v>83110</v>
      </c>
      <c r="J773" s="2">
        <v>6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37</v>
      </c>
      <c r="Q773">
        <v>41.4</v>
      </c>
      <c r="R773" s="5"/>
      <c r="T773" s="13">
        <f t="shared" si="29"/>
        <v>41.4</v>
      </c>
      <c r="U773" s="13">
        <f t="shared" si="30"/>
        <v>17.2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21.2</v>
      </c>
      <c r="AN773" s="2">
        <v>60</v>
      </c>
      <c r="AO773" s="2">
        <v>13.2</v>
      </c>
      <c r="AP773" s="2">
        <v>21.2</v>
      </c>
      <c r="AQ773" s="2">
        <v>5</v>
      </c>
      <c r="AR773" s="2">
        <v>9.6999999999999993</v>
      </c>
      <c r="AS773" s="2">
        <v>1013.2</v>
      </c>
      <c r="AT773" s="2">
        <v>83110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</v>
      </c>
      <c r="BB773">
        <v>41.4</v>
      </c>
      <c r="BC773" s="8">
        <v>0.530555555555556</v>
      </c>
    </row>
    <row r="774" spans="2:55">
      <c r="B774" s="2">
        <v>21.4</v>
      </c>
      <c r="C774" s="2">
        <v>59</v>
      </c>
      <c r="D774" s="2">
        <v>13.1</v>
      </c>
      <c r="E774" s="2">
        <v>21.4</v>
      </c>
      <c r="F774" s="2">
        <v>3.6</v>
      </c>
      <c r="G774" s="2">
        <v>11.5</v>
      </c>
      <c r="H774" s="2">
        <v>1013.3</v>
      </c>
      <c r="I774" s="2">
        <v>83470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36.9</v>
      </c>
      <c r="Q774">
        <v>41.3</v>
      </c>
      <c r="R774" s="5"/>
      <c r="T774" s="13">
        <f t="shared" si="29"/>
        <v>41.3</v>
      </c>
      <c r="U774" s="13">
        <f t="shared" si="30"/>
        <v>16.899999999999999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21.4</v>
      </c>
      <c r="AN774" s="2">
        <v>59</v>
      </c>
      <c r="AO774" s="2">
        <v>13.1</v>
      </c>
      <c r="AP774" s="2">
        <v>21.4</v>
      </c>
      <c r="AQ774" s="2">
        <v>3.6</v>
      </c>
      <c r="AR774" s="2">
        <v>11.5</v>
      </c>
      <c r="AS774" s="2">
        <v>1013.3</v>
      </c>
      <c r="AT774" s="2">
        <v>83470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36.9</v>
      </c>
      <c r="BB774">
        <v>41.3</v>
      </c>
      <c r="BC774" s="8">
        <v>0.53125</v>
      </c>
    </row>
    <row r="775" spans="2:55">
      <c r="B775" s="2">
        <v>21.6</v>
      </c>
      <c r="C775" s="2">
        <v>58</v>
      </c>
      <c r="D775" s="2">
        <v>13</v>
      </c>
      <c r="E775" s="2">
        <v>21.6</v>
      </c>
      <c r="F775" s="2">
        <v>9.6999999999999993</v>
      </c>
      <c r="G775" s="2">
        <v>9.6999999999999993</v>
      </c>
      <c r="H775" s="2">
        <v>1013.3</v>
      </c>
      <c r="I775" s="2">
        <v>83670</v>
      </c>
      <c r="J775" s="2">
        <v>6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36.799999999999997</v>
      </c>
      <c r="Q775">
        <v>41.2</v>
      </c>
      <c r="R775" s="5"/>
      <c r="T775" s="13">
        <f t="shared" si="29"/>
        <v>41.2</v>
      </c>
      <c r="U775" s="13">
        <f t="shared" si="30"/>
        <v>16.600000000000001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21.6</v>
      </c>
      <c r="AN775" s="2">
        <v>58</v>
      </c>
      <c r="AO775" s="2">
        <v>13</v>
      </c>
      <c r="AP775" s="2">
        <v>21.6</v>
      </c>
      <c r="AQ775" s="2">
        <v>9.6999999999999993</v>
      </c>
      <c r="AR775" s="2">
        <v>9.6999999999999993</v>
      </c>
      <c r="AS775" s="2">
        <v>1013.3</v>
      </c>
      <c r="AT775" s="2">
        <v>83670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36.799999999999997</v>
      </c>
      <c r="BB775">
        <v>41.2</v>
      </c>
      <c r="BC775" s="8">
        <v>0.531944444444444</v>
      </c>
    </row>
    <row r="776" spans="2:55">
      <c r="B776" s="2">
        <v>21.5</v>
      </c>
      <c r="C776" s="2">
        <v>58</v>
      </c>
      <c r="D776" s="2">
        <v>12.9</v>
      </c>
      <c r="E776" s="2">
        <v>21.5</v>
      </c>
      <c r="F776" s="2">
        <v>5.8</v>
      </c>
      <c r="G776" s="2">
        <v>6.8</v>
      </c>
      <c r="H776" s="2">
        <v>1013.2</v>
      </c>
      <c r="I776" s="2">
        <v>83730</v>
      </c>
      <c r="J776" s="2">
        <v>6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36.799999999999997</v>
      </c>
      <c r="Q776">
        <v>41.1</v>
      </c>
      <c r="R776" s="5"/>
      <c r="T776" s="13">
        <f t="shared" si="29"/>
        <v>41.1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21.5</v>
      </c>
      <c r="AN776" s="2">
        <v>58</v>
      </c>
      <c r="AO776" s="2">
        <v>12.9</v>
      </c>
      <c r="AP776" s="2">
        <v>21.5</v>
      </c>
      <c r="AQ776" s="2">
        <v>5.8</v>
      </c>
      <c r="AR776" s="2">
        <v>6.8</v>
      </c>
      <c r="AS776" s="2">
        <v>1013.2</v>
      </c>
      <c r="AT776" s="2">
        <v>83730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41.1</v>
      </c>
      <c r="BC776" s="8">
        <v>0.53263888888888899</v>
      </c>
    </row>
    <row r="777" spans="2:55">
      <c r="B777" s="2">
        <v>21.2</v>
      </c>
      <c r="C777" s="2">
        <v>59</v>
      </c>
      <c r="D777" s="2">
        <v>12.9</v>
      </c>
      <c r="E777" s="2">
        <v>21.2</v>
      </c>
      <c r="F777" s="2">
        <v>7.6</v>
      </c>
      <c r="G777" s="2">
        <v>12.6</v>
      </c>
      <c r="H777" s="2">
        <v>1013.4</v>
      </c>
      <c r="I777" s="2">
        <v>84140</v>
      </c>
      <c r="J777" s="2">
        <v>6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36.9</v>
      </c>
      <c r="Q777">
        <v>41.2</v>
      </c>
      <c r="R777" s="5"/>
      <c r="T777" s="13">
        <f t="shared" si="29"/>
        <v>41.2</v>
      </c>
      <c r="U777" s="13">
        <f t="shared" si="30"/>
        <v>17.000000000000004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21.2</v>
      </c>
      <c r="AN777" s="2">
        <v>59</v>
      </c>
      <c r="AO777" s="2">
        <v>12.9</v>
      </c>
      <c r="AP777" s="2">
        <v>21.2</v>
      </c>
      <c r="AQ777" s="2">
        <v>7.6</v>
      </c>
      <c r="AR777" s="2">
        <v>12.6</v>
      </c>
      <c r="AS777" s="2">
        <v>1013.4</v>
      </c>
      <c r="AT777" s="2">
        <v>84140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36.9</v>
      </c>
      <c r="BB777">
        <v>41.2</v>
      </c>
      <c r="BC777" s="8">
        <v>0.53333333333333299</v>
      </c>
    </row>
    <row r="778" spans="2:55">
      <c r="B778" s="2">
        <v>21</v>
      </c>
      <c r="C778" s="2">
        <v>59</v>
      </c>
      <c r="D778" s="2">
        <v>12.7</v>
      </c>
      <c r="E778" s="2">
        <v>21</v>
      </c>
      <c r="F778" s="2">
        <v>5.4</v>
      </c>
      <c r="G778" s="2">
        <v>13.3</v>
      </c>
      <c r="H778" s="2">
        <v>1013.4</v>
      </c>
      <c r="I778" s="2">
        <v>84230</v>
      </c>
      <c r="J778" s="2">
        <v>6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36.9</v>
      </c>
      <c r="Q778">
        <v>41.2</v>
      </c>
      <c r="R778" s="5"/>
      <c r="T778" s="13">
        <f t="shared" si="29"/>
        <v>41.2</v>
      </c>
      <c r="U778" s="13">
        <f t="shared" si="30"/>
        <v>17.200000000000003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</v>
      </c>
      <c r="AN778" s="2">
        <v>59</v>
      </c>
      <c r="AO778" s="2">
        <v>12.7</v>
      </c>
      <c r="AP778" s="2">
        <v>21</v>
      </c>
      <c r="AQ778" s="2">
        <v>5.4</v>
      </c>
      <c r="AR778" s="2">
        <v>13.3</v>
      </c>
      <c r="AS778" s="2">
        <v>1013.4</v>
      </c>
      <c r="AT778" s="2">
        <v>84230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21.1</v>
      </c>
      <c r="C779" s="2">
        <v>58</v>
      </c>
      <c r="D779" s="2">
        <v>12.5</v>
      </c>
      <c r="E779" s="2">
        <v>21.1</v>
      </c>
      <c r="F779" s="2">
        <v>7.6</v>
      </c>
      <c r="G779" s="2">
        <v>11.9</v>
      </c>
      <c r="H779" s="2">
        <v>1013.2</v>
      </c>
      <c r="I779" s="2">
        <v>84600</v>
      </c>
      <c r="J779" s="2">
        <v>6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36.700000000000003</v>
      </c>
      <c r="Q779">
        <v>41.2</v>
      </c>
      <c r="R779" s="5"/>
      <c r="T779" s="13">
        <f t="shared" si="29"/>
        <v>41.2</v>
      </c>
      <c r="U779" s="13">
        <f t="shared" si="30"/>
        <v>17.100000000000001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21.1</v>
      </c>
      <c r="AN779" s="2">
        <v>58</v>
      </c>
      <c r="AO779" s="2">
        <v>12.5</v>
      </c>
      <c r="AP779" s="2">
        <v>21.1</v>
      </c>
      <c r="AQ779" s="2">
        <v>7.6</v>
      </c>
      <c r="AR779" s="2">
        <v>11.9</v>
      </c>
      <c r="AS779" s="2">
        <v>1013.2</v>
      </c>
      <c r="AT779" s="2">
        <v>84600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36.700000000000003</v>
      </c>
      <c r="BB779">
        <v>41.2</v>
      </c>
      <c r="BC779" s="8">
        <v>0.53472222222222199</v>
      </c>
    </row>
    <row r="780" spans="2:55">
      <c r="B780" s="2">
        <v>21.2</v>
      </c>
      <c r="C780" s="2">
        <v>58</v>
      </c>
      <c r="D780" s="2">
        <v>12.6</v>
      </c>
      <c r="E780" s="2">
        <v>21.2</v>
      </c>
      <c r="F780" s="2">
        <v>11.9</v>
      </c>
      <c r="G780" s="2">
        <v>11.9</v>
      </c>
      <c r="H780" s="2">
        <v>1013.3</v>
      </c>
      <c r="I780" s="2">
        <v>84570</v>
      </c>
      <c r="J780" s="2">
        <v>6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36.6</v>
      </c>
      <c r="Q780">
        <v>41.1</v>
      </c>
      <c r="R780" s="5"/>
      <c r="T780" s="13">
        <f t="shared" si="29"/>
        <v>41.1</v>
      </c>
      <c r="U780" s="13">
        <f t="shared" si="30"/>
        <v>16.900000000000002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21.2</v>
      </c>
      <c r="AN780" s="2">
        <v>58</v>
      </c>
      <c r="AO780" s="2">
        <v>12.6</v>
      </c>
      <c r="AP780" s="2">
        <v>21.2</v>
      </c>
      <c r="AQ780" s="2">
        <v>11.9</v>
      </c>
      <c r="AR780" s="2">
        <v>11.9</v>
      </c>
      <c r="AS780" s="2">
        <v>1013.3</v>
      </c>
      <c r="AT780" s="2">
        <v>84570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36.6</v>
      </c>
      <c r="BB780">
        <v>41.1</v>
      </c>
      <c r="BC780" s="8">
        <v>0.53541666666666698</v>
      </c>
    </row>
    <row r="781" spans="2:55">
      <c r="B781" s="2">
        <v>21</v>
      </c>
      <c r="C781" s="2">
        <v>59</v>
      </c>
      <c r="D781" s="2">
        <v>12.7</v>
      </c>
      <c r="E781" s="2">
        <v>21</v>
      </c>
      <c r="F781" s="2">
        <v>7.9</v>
      </c>
      <c r="G781" s="2">
        <v>9.6999999999999993</v>
      </c>
      <c r="H781" s="2">
        <v>1013.4</v>
      </c>
      <c r="I781" s="2">
        <v>84860</v>
      </c>
      <c r="J781" s="2">
        <v>6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36.5</v>
      </c>
      <c r="Q781">
        <v>41</v>
      </c>
      <c r="R781" s="5"/>
      <c r="T781" s="13">
        <f t="shared" si="29"/>
        <v>41</v>
      </c>
      <c r="U781" s="13">
        <f t="shared" si="30"/>
        <v>17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</v>
      </c>
      <c r="AN781" s="2">
        <v>59</v>
      </c>
      <c r="AO781" s="2">
        <v>12.7</v>
      </c>
      <c r="AP781" s="2">
        <v>21</v>
      </c>
      <c r="AQ781" s="2">
        <v>7.9</v>
      </c>
      <c r="AR781" s="2">
        <v>9.6999999999999993</v>
      </c>
      <c r="AS781" s="2">
        <v>1013.4</v>
      </c>
      <c r="AT781" s="2">
        <v>84860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36.5</v>
      </c>
      <c r="BB781">
        <v>41</v>
      </c>
      <c r="BC781" s="8">
        <v>0.53611111111111098</v>
      </c>
    </row>
    <row r="782" spans="2:55">
      <c r="B782" s="2">
        <v>21.2</v>
      </c>
      <c r="C782" s="2">
        <v>59</v>
      </c>
      <c r="D782" s="2">
        <v>12.9</v>
      </c>
      <c r="E782" s="2">
        <v>21.2</v>
      </c>
      <c r="F782" s="2">
        <v>7.9</v>
      </c>
      <c r="G782" s="2">
        <v>11.2</v>
      </c>
      <c r="H782" s="2">
        <v>1013.2</v>
      </c>
      <c r="I782" s="2">
        <v>85050</v>
      </c>
      <c r="J782" s="2">
        <v>6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36.4</v>
      </c>
      <c r="Q782">
        <v>41</v>
      </c>
      <c r="R782" s="5"/>
      <c r="T782" s="13">
        <f t="shared" si="29"/>
        <v>41</v>
      </c>
      <c r="U782" s="13">
        <f t="shared" si="30"/>
        <v>16.8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21.2</v>
      </c>
      <c r="AN782" s="2">
        <v>59</v>
      </c>
      <c r="AO782" s="2">
        <v>12.9</v>
      </c>
      <c r="AP782" s="2">
        <v>21.2</v>
      </c>
      <c r="AQ782" s="2">
        <v>7.9</v>
      </c>
      <c r="AR782" s="2">
        <v>11.2</v>
      </c>
      <c r="AS782" s="2">
        <v>1013.2</v>
      </c>
      <c r="AT782" s="2">
        <v>85050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36.4</v>
      </c>
      <c r="BB782">
        <v>41</v>
      </c>
      <c r="BC782" s="8">
        <v>0.53680555555555598</v>
      </c>
    </row>
    <row r="783" spans="2:55">
      <c r="B783" s="2">
        <v>21.3</v>
      </c>
      <c r="C783" s="2">
        <v>58</v>
      </c>
      <c r="D783" s="2">
        <v>12.7</v>
      </c>
      <c r="E783" s="2">
        <v>21.3</v>
      </c>
      <c r="F783" s="2">
        <v>9</v>
      </c>
      <c r="G783" s="2">
        <v>11.5</v>
      </c>
      <c r="H783" s="2">
        <v>1013.2</v>
      </c>
      <c r="I783" s="2">
        <v>85260</v>
      </c>
      <c r="J783" s="2">
        <v>6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36.299999999999997</v>
      </c>
      <c r="Q783">
        <v>41</v>
      </c>
      <c r="R783" s="5"/>
      <c r="T783" s="13">
        <f t="shared" ref="T783:T846" si="33">MAX(P783,Q783)</f>
        <v>41</v>
      </c>
      <c r="U783" s="13">
        <f t="shared" si="30"/>
        <v>16.7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21.3</v>
      </c>
      <c r="AN783" s="2">
        <v>58</v>
      </c>
      <c r="AO783" s="2">
        <v>12.7</v>
      </c>
      <c r="AP783" s="2">
        <v>21.3</v>
      </c>
      <c r="AQ783" s="2">
        <v>9</v>
      </c>
      <c r="AR783" s="2">
        <v>11.5</v>
      </c>
      <c r="AS783" s="2">
        <v>1013.2</v>
      </c>
      <c r="AT783" s="2">
        <v>85260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36.299999999999997</v>
      </c>
      <c r="BB783">
        <v>41</v>
      </c>
      <c r="BC783" s="8">
        <v>0.53749999999999998</v>
      </c>
    </row>
    <row r="784" spans="2:55">
      <c r="B784" s="2">
        <v>21.3</v>
      </c>
      <c r="C784" s="2">
        <v>58</v>
      </c>
      <c r="D784" s="2">
        <v>12.7</v>
      </c>
      <c r="E784" s="2">
        <v>21.3</v>
      </c>
      <c r="F784" s="2">
        <v>13</v>
      </c>
      <c r="G784" s="2">
        <v>15.8</v>
      </c>
      <c r="H784" s="2">
        <v>1013.2</v>
      </c>
      <c r="I784" s="2">
        <v>85270</v>
      </c>
      <c r="J784" s="2">
        <v>6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36.200000000000003</v>
      </c>
      <c r="Q784">
        <v>41</v>
      </c>
      <c r="R784" s="5"/>
      <c r="T784" s="13">
        <f t="shared" si="33"/>
        <v>41</v>
      </c>
      <c r="U784" s="13">
        <f t="shared" ref="U784:U847" si="34">(T784-B784)-3</f>
        <v>16.7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13</v>
      </c>
      <c r="AR784" s="2">
        <v>15.8</v>
      </c>
      <c r="AS784" s="2">
        <v>1013.2</v>
      </c>
      <c r="AT784" s="2">
        <v>85270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36.200000000000003</v>
      </c>
      <c r="BB784">
        <v>41</v>
      </c>
      <c r="BC784" s="8">
        <v>0.53819444444444398</v>
      </c>
    </row>
    <row r="785" spans="2:55">
      <c r="B785" s="2">
        <v>21.3</v>
      </c>
      <c r="C785" s="2">
        <v>58</v>
      </c>
      <c r="D785" s="2">
        <v>12.7</v>
      </c>
      <c r="E785" s="2">
        <v>21.3</v>
      </c>
      <c r="F785" s="2">
        <v>7.9</v>
      </c>
      <c r="G785" s="2">
        <v>9</v>
      </c>
      <c r="H785" s="2">
        <v>1013.3</v>
      </c>
      <c r="I785" s="2">
        <v>85490</v>
      </c>
      <c r="J785" s="2">
        <v>6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36.1</v>
      </c>
      <c r="Q785">
        <v>41.1</v>
      </c>
      <c r="R785" s="5"/>
      <c r="T785" s="13">
        <f t="shared" si="33"/>
        <v>41.1</v>
      </c>
      <c r="U785" s="13">
        <f t="shared" si="34"/>
        <v>16.8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7.9</v>
      </c>
      <c r="AR785" s="2">
        <v>9</v>
      </c>
      <c r="AS785" s="2">
        <v>1013.3</v>
      </c>
      <c r="AT785" s="2">
        <v>85490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36.1</v>
      </c>
      <c r="BB785">
        <v>41.1</v>
      </c>
      <c r="BC785" s="8">
        <v>0.53888888888888897</v>
      </c>
    </row>
    <row r="786" spans="2:55">
      <c r="B786" s="2">
        <v>21.5</v>
      </c>
      <c r="C786" s="2">
        <v>57</v>
      </c>
      <c r="D786" s="2">
        <v>12.7</v>
      </c>
      <c r="E786" s="2">
        <v>21.5</v>
      </c>
      <c r="F786" s="2">
        <v>12.6</v>
      </c>
      <c r="G786" s="2">
        <v>18.7</v>
      </c>
      <c r="H786" s="2">
        <v>1013.4</v>
      </c>
      <c r="I786" s="2">
        <v>85550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36.1</v>
      </c>
      <c r="Q786">
        <v>41.1</v>
      </c>
      <c r="R786" s="5"/>
      <c r="T786" s="13">
        <f t="shared" si="33"/>
        <v>41.1</v>
      </c>
      <c r="U786" s="13">
        <f t="shared" si="34"/>
        <v>16.600000000000001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21.5</v>
      </c>
      <c r="AN786" s="2">
        <v>57</v>
      </c>
      <c r="AO786" s="2">
        <v>12.7</v>
      </c>
      <c r="AP786" s="2">
        <v>21.5</v>
      </c>
      <c r="AQ786" s="2">
        <v>12.6</v>
      </c>
      <c r="AR786" s="2">
        <v>18.7</v>
      </c>
      <c r="AS786" s="2">
        <v>1013.4</v>
      </c>
      <c r="AT786" s="2">
        <v>85550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21.4</v>
      </c>
      <c r="C787" s="2">
        <v>58</v>
      </c>
      <c r="D787" s="2">
        <v>12.8</v>
      </c>
      <c r="E787" s="2">
        <v>21.4</v>
      </c>
      <c r="F787" s="2">
        <v>5</v>
      </c>
      <c r="G787" s="2">
        <v>8.3000000000000007</v>
      </c>
      <c r="H787" s="2">
        <v>1013.3</v>
      </c>
      <c r="I787" s="2">
        <v>85640</v>
      </c>
      <c r="J787" s="2">
        <v>6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36.1</v>
      </c>
      <c r="Q787">
        <v>41.2</v>
      </c>
      <c r="R787" s="5"/>
      <c r="T787" s="13">
        <f t="shared" si="33"/>
        <v>41.2</v>
      </c>
      <c r="U787" s="13">
        <f t="shared" si="34"/>
        <v>16.800000000000004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21.4</v>
      </c>
      <c r="AN787" s="2">
        <v>58</v>
      </c>
      <c r="AO787" s="2">
        <v>12.8</v>
      </c>
      <c r="AP787" s="2">
        <v>21.4</v>
      </c>
      <c r="AQ787" s="2">
        <v>5</v>
      </c>
      <c r="AR787" s="2">
        <v>8.3000000000000007</v>
      </c>
      <c r="AS787" s="2">
        <v>1013.3</v>
      </c>
      <c r="AT787" s="2">
        <v>85640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41.2</v>
      </c>
      <c r="BC787" s="8">
        <v>0.54027777777777797</v>
      </c>
    </row>
    <row r="788" spans="2:55">
      <c r="B788" s="2">
        <v>21.2</v>
      </c>
      <c r="C788" s="2">
        <v>57</v>
      </c>
      <c r="D788" s="2">
        <v>12.4</v>
      </c>
      <c r="E788" s="2">
        <v>21.2</v>
      </c>
      <c r="F788" s="2">
        <v>4</v>
      </c>
      <c r="G788" s="2">
        <v>5.8</v>
      </c>
      <c r="H788" s="2">
        <v>1013.2</v>
      </c>
      <c r="I788" s="2">
        <v>85660</v>
      </c>
      <c r="J788" s="2">
        <v>6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36.1</v>
      </c>
      <c r="Q788">
        <v>41.2</v>
      </c>
      <c r="R788" s="5"/>
      <c r="T788" s="13">
        <f t="shared" si="33"/>
        <v>41.2</v>
      </c>
      <c r="U788" s="13">
        <f t="shared" si="34"/>
        <v>17.000000000000004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21.2</v>
      </c>
      <c r="AN788" s="2">
        <v>57</v>
      </c>
      <c r="AO788" s="2">
        <v>12.4</v>
      </c>
      <c r="AP788" s="2">
        <v>21.2</v>
      </c>
      <c r="AQ788" s="2">
        <v>4</v>
      </c>
      <c r="AR788" s="2">
        <v>5.8</v>
      </c>
      <c r="AS788" s="2">
        <v>1013.2</v>
      </c>
      <c r="AT788" s="2">
        <v>85660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21.2</v>
      </c>
      <c r="C789" s="2">
        <v>57</v>
      </c>
      <c r="D789" s="2">
        <v>12.4</v>
      </c>
      <c r="E789" s="2">
        <v>21.2</v>
      </c>
      <c r="F789" s="2">
        <v>7.9</v>
      </c>
      <c r="G789" s="2">
        <v>7.9</v>
      </c>
      <c r="H789" s="2">
        <v>1013.5</v>
      </c>
      <c r="I789" s="2">
        <v>85890</v>
      </c>
      <c r="J789" s="2">
        <v>6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36.1</v>
      </c>
      <c r="Q789">
        <v>41.1</v>
      </c>
      <c r="R789" s="5"/>
      <c r="T789" s="13">
        <f t="shared" si="33"/>
        <v>41.1</v>
      </c>
      <c r="U789" s="13">
        <f t="shared" si="34"/>
        <v>16.900000000000002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7.9</v>
      </c>
      <c r="AR789" s="2">
        <v>7.9</v>
      </c>
      <c r="AS789" s="2">
        <v>1013.5</v>
      </c>
      <c r="AT789" s="2">
        <v>85890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41.1</v>
      </c>
      <c r="BC789" s="8">
        <v>0.54166666666666696</v>
      </c>
    </row>
    <row r="790" spans="2:55">
      <c r="B790" s="2">
        <v>21.4</v>
      </c>
      <c r="C790" s="2">
        <v>56</v>
      </c>
      <c r="D790" s="2">
        <v>12.3</v>
      </c>
      <c r="E790" s="2">
        <v>21.4</v>
      </c>
      <c r="F790" s="2">
        <v>7.6</v>
      </c>
      <c r="G790" s="2">
        <v>9.6999999999999993</v>
      </c>
      <c r="H790" s="2">
        <v>1013.2</v>
      </c>
      <c r="I790" s="2">
        <v>86150</v>
      </c>
      <c r="J790" s="2">
        <v>6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36.200000000000003</v>
      </c>
      <c r="Q790">
        <v>41</v>
      </c>
      <c r="R790" s="5"/>
      <c r="T790" s="13">
        <f t="shared" si="33"/>
        <v>41</v>
      </c>
      <c r="U790" s="13">
        <f t="shared" si="34"/>
        <v>16.600000000000001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21.4</v>
      </c>
      <c r="AN790" s="2">
        <v>56</v>
      </c>
      <c r="AO790" s="2">
        <v>12.3</v>
      </c>
      <c r="AP790" s="2">
        <v>21.4</v>
      </c>
      <c r="AQ790" s="2">
        <v>7.6</v>
      </c>
      <c r="AR790" s="2">
        <v>9.6999999999999993</v>
      </c>
      <c r="AS790" s="2">
        <v>1013.2</v>
      </c>
      <c r="AT790" s="2">
        <v>86150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36.200000000000003</v>
      </c>
      <c r="BB790">
        <v>41</v>
      </c>
      <c r="BC790" s="8">
        <v>0.54236111111111096</v>
      </c>
    </row>
    <row r="791" spans="2:55">
      <c r="B791" s="2">
        <v>21.7</v>
      </c>
      <c r="C791" s="2">
        <v>56</v>
      </c>
      <c r="D791" s="2">
        <v>12.6</v>
      </c>
      <c r="E791" s="2">
        <v>21.7</v>
      </c>
      <c r="F791" s="2">
        <v>8.3000000000000007</v>
      </c>
      <c r="G791" s="2">
        <v>8.6</v>
      </c>
      <c r="H791" s="2">
        <v>1013.3</v>
      </c>
      <c r="I791" s="2">
        <v>86250</v>
      </c>
      <c r="J791" s="2">
        <v>6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36.299999999999997</v>
      </c>
      <c r="Q791">
        <v>41</v>
      </c>
      <c r="R791" s="5"/>
      <c r="T791" s="13">
        <f t="shared" si="33"/>
        <v>41</v>
      </c>
      <c r="U791" s="13">
        <f t="shared" si="34"/>
        <v>16.3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56</v>
      </c>
      <c r="AO791" s="2">
        <v>12.6</v>
      </c>
      <c r="AP791" s="2">
        <v>21.7</v>
      </c>
      <c r="AQ791" s="2">
        <v>8.3000000000000007</v>
      </c>
      <c r="AR791" s="2">
        <v>8.6</v>
      </c>
      <c r="AS791" s="2">
        <v>1013.3</v>
      </c>
      <c r="AT791" s="2">
        <v>86250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36.299999999999997</v>
      </c>
      <c r="BB791">
        <v>41</v>
      </c>
      <c r="BC791" s="8">
        <v>0.54305555555555596</v>
      </c>
    </row>
    <row r="792" spans="2:55">
      <c r="B792" s="2">
        <v>21.6</v>
      </c>
      <c r="C792" s="2">
        <v>57</v>
      </c>
      <c r="D792" s="2">
        <v>12.7</v>
      </c>
      <c r="E792" s="2">
        <v>21.6</v>
      </c>
      <c r="F792" s="2">
        <v>9.6999999999999993</v>
      </c>
      <c r="G792" s="2">
        <v>15.5</v>
      </c>
      <c r="H792" s="2">
        <v>1013.3</v>
      </c>
      <c r="I792" s="2">
        <v>86350</v>
      </c>
      <c r="J792" s="2">
        <v>6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36.4</v>
      </c>
      <c r="Q792">
        <v>41</v>
      </c>
      <c r="R792" s="5"/>
      <c r="T792" s="13">
        <f t="shared" si="33"/>
        <v>41</v>
      </c>
      <c r="U792" s="13">
        <f t="shared" si="34"/>
        <v>16.399999999999999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21.6</v>
      </c>
      <c r="AN792" s="2">
        <v>57</v>
      </c>
      <c r="AO792" s="2">
        <v>12.7</v>
      </c>
      <c r="AP792" s="2">
        <v>21.6</v>
      </c>
      <c r="AQ792" s="2">
        <v>9.6999999999999993</v>
      </c>
      <c r="AR792" s="2">
        <v>15.5</v>
      </c>
      <c r="AS792" s="2">
        <v>1013.3</v>
      </c>
      <c r="AT792" s="2">
        <v>86350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36.4</v>
      </c>
      <c r="BB792">
        <v>41</v>
      </c>
      <c r="BC792" s="8">
        <v>0.54374999999999996</v>
      </c>
    </row>
    <row r="793" spans="2:55">
      <c r="B793" s="2">
        <v>21</v>
      </c>
      <c r="C793" s="2">
        <v>58</v>
      </c>
      <c r="D793" s="2">
        <v>12.4</v>
      </c>
      <c r="E793" s="2">
        <v>21</v>
      </c>
      <c r="F793" s="2">
        <v>5.8</v>
      </c>
      <c r="G793" s="2">
        <v>11.2</v>
      </c>
      <c r="H793" s="2">
        <v>1013.3</v>
      </c>
      <c r="I793" s="2">
        <v>86410</v>
      </c>
      <c r="J793" s="2">
        <v>6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36.5</v>
      </c>
      <c r="Q793">
        <v>41.1</v>
      </c>
      <c r="R793" s="5"/>
      <c r="T793" s="13">
        <f t="shared" si="33"/>
        <v>41.1</v>
      </c>
      <c r="U793" s="13">
        <f t="shared" si="34"/>
        <v>17.100000000000001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</v>
      </c>
      <c r="AN793" s="2">
        <v>58</v>
      </c>
      <c r="AO793" s="2">
        <v>12.4</v>
      </c>
      <c r="AP793" s="2">
        <v>21</v>
      </c>
      <c r="AQ793" s="2">
        <v>5.8</v>
      </c>
      <c r="AR793" s="2">
        <v>11.2</v>
      </c>
      <c r="AS793" s="2">
        <v>1013.3</v>
      </c>
      <c r="AT793" s="2">
        <v>86410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36.5</v>
      </c>
      <c r="BB793">
        <v>41.1</v>
      </c>
      <c r="BC793" s="8">
        <v>0.54444444444444495</v>
      </c>
    </row>
    <row r="794" spans="2:55">
      <c r="B794" s="2">
        <v>20.9</v>
      </c>
      <c r="C794" s="2">
        <v>58</v>
      </c>
      <c r="D794" s="2">
        <v>12.3</v>
      </c>
      <c r="E794" s="2">
        <v>20.9</v>
      </c>
      <c r="F794" s="2">
        <v>6.8</v>
      </c>
      <c r="G794" s="2">
        <v>16.899999999999999</v>
      </c>
      <c r="H794" s="2">
        <v>1013.3</v>
      </c>
      <c r="I794" s="2">
        <v>86440</v>
      </c>
      <c r="J794" s="2">
        <v>6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36.4</v>
      </c>
      <c r="Q794">
        <v>41</v>
      </c>
      <c r="R794" s="5"/>
      <c r="T794" s="13">
        <f t="shared" si="33"/>
        <v>41</v>
      </c>
      <c r="U794" s="13">
        <f t="shared" si="34"/>
        <v>17.100000000000001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20.9</v>
      </c>
      <c r="AN794" s="2">
        <v>58</v>
      </c>
      <c r="AO794" s="2">
        <v>12.3</v>
      </c>
      <c r="AP794" s="2">
        <v>20.9</v>
      </c>
      <c r="AQ794" s="2">
        <v>6.8</v>
      </c>
      <c r="AR794" s="2">
        <v>16.899999999999999</v>
      </c>
      <c r="AS794" s="2">
        <v>1013.3</v>
      </c>
      <c r="AT794" s="2">
        <v>86440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36.4</v>
      </c>
      <c r="BB794">
        <v>41</v>
      </c>
      <c r="BC794" s="8">
        <v>0.54513888888888895</v>
      </c>
    </row>
    <row r="795" spans="2:55">
      <c r="B795" s="2">
        <v>20.8</v>
      </c>
      <c r="C795" s="2">
        <v>56</v>
      </c>
      <c r="D795" s="2">
        <v>11.7</v>
      </c>
      <c r="E795" s="2">
        <v>20.8</v>
      </c>
      <c r="F795" s="2">
        <v>8.3000000000000007</v>
      </c>
      <c r="G795" s="2">
        <v>11.9</v>
      </c>
      <c r="H795" s="2">
        <v>1013.3</v>
      </c>
      <c r="I795" s="2">
        <v>86930</v>
      </c>
      <c r="J795" s="2">
        <v>6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36.200000000000003</v>
      </c>
      <c r="Q795">
        <v>41</v>
      </c>
      <c r="R795" s="5"/>
      <c r="T795" s="13">
        <f t="shared" si="33"/>
        <v>41</v>
      </c>
      <c r="U795" s="13">
        <f t="shared" si="34"/>
        <v>17.2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20.8</v>
      </c>
      <c r="AN795" s="2">
        <v>56</v>
      </c>
      <c r="AO795" s="2">
        <v>11.7</v>
      </c>
      <c r="AP795" s="2">
        <v>20.8</v>
      </c>
      <c r="AQ795" s="2">
        <v>8.3000000000000007</v>
      </c>
      <c r="AR795" s="2">
        <v>11.9</v>
      </c>
      <c r="AS795" s="2">
        <v>1013.3</v>
      </c>
      <c r="AT795" s="2">
        <v>86930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36.200000000000003</v>
      </c>
      <c r="BB795">
        <v>41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/>
      <c r="AN796" s="2"/>
      <c r="AO796" s="2"/>
      <c r="AR796" s="2"/>
      <c r="AT796" s="2"/>
      <c r="AU796" s="2"/>
      <c r="AV796" s="600"/>
      <c r="AW796" s="600"/>
      <c r="AX796" s="600"/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/>
      <c r="AN797" s="2"/>
      <c r="AO797" s="2"/>
      <c r="AR797" s="2"/>
      <c r="AT797" s="2"/>
      <c r="AU797" s="2"/>
      <c r="AV797" s="600"/>
      <c r="AW797" s="600"/>
      <c r="AX797" s="600"/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/>
      <c r="AN798" s="2"/>
      <c r="AO798" s="2"/>
      <c r="AR798" s="2"/>
      <c r="AT798" s="2"/>
      <c r="AU798" s="2"/>
      <c r="AV798" s="600"/>
      <c r="AW798" s="600"/>
      <c r="AX798" s="600"/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/>
      <c r="AN799" s="2"/>
      <c r="AO799" s="2"/>
      <c r="AR799" s="2"/>
      <c r="AT799" s="2"/>
      <c r="AU799" s="2"/>
      <c r="AV799" s="600"/>
      <c r="AW799" s="600"/>
      <c r="AX799" s="600"/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/>
      <c r="AN800" s="2"/>
      <c r="AO800" s="2"/>
      <c r="AR800" s="2"/>
      <c r="AT800" s="2"/>
      <c r="AU800" s="2"/>
      <c r="AV800" s="600"/>
      <c r="AW800" s="600"/>
      <c r="AX800" s="600"/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/>
      <c r="AN801" s="2"/>
      <c r="AO801" s="2"/>
      <c r="AR801" s="2"/>
      <c r="AT801" s="2"/>
      <c r="AU801" s="2"/>
      <c r="AV801" s="600"/>
      <c r="AW801" s="600"/>
      <c r="AX801" s="600"/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/>
      <c r="AN802" s="2"/>
      <c r="AO802" s="2"/>
      <c r="AR802" s="2"/>
      <c r="AT802" s="2"/>
      <c r="AU802" s="2"/>
      <c r="AV802" s="600"/>
      <c r="AW802" s="600"/>
      <c r="AX802" s="600"/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/>
      <c r="AN803" s="2"/>
      <c r="AO803" s="2"/>
      <c r="AR803" s="2"/>
      <c r="AT803" s="2"/>
      <c r="AU803" s="2"/>
      <c r="AV803" s="600"/>
      <c r="AW803" s="600"/>
      <c r="AX803" s="600"/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/>
      <c r="AN804" s="2"/>
      <c r="AO804" s="2"/>
      <c r="AR804" s="2"/>
      <c r="AT804" s="2"/>
      <c r="AU804" s="2"/>
      <c r="AV804" s="600"/>
      <c r="AW804" s="600"/>
      <c r="AX804" s="600"/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/>
      <c r="AN805" s="2"/>
      <c r="AO805" s="2"/>
      <c r="AR805" s="2"/>
      <c r="AT805" s="2"/>
      <c r="AU805" s="2"/>
      <c r="AV805" s="600"/>
      <c r="AW805" s="600"/>
      <c r="AX805" s="600"/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/>
      <c r="AN806" s="2"/>
      <c r="AO806" s="2"/>
      <c r="AR806" s="2"/>
      <c r="AT806" s="2"/>
      <c r="AU806" s="2"/>
      <c r="AV806" s="600"/>
      <c r="AW806" s="600"/>
      <c r="AX806" s="600"/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/>
      <c r="AN807" s="2"/>
      <c r="AO807" s="2"/>
      <c r="AR807" s="2"/>
      <c r="AT807" s="2"/>
      <c r="AU807" s="2"/>
      <c r="AV807" s="600"/>
      <c r="AW807" s="600"/>
      <c r="AX807" s="600"/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/>
      <c r="AN808" s="2"/>
      <c r="AO808" s="2"/>
      <c r="AR808" s="2"/>
      <c r="AT808" s="2"/>
      <c r="AU808" s="2"/>
      <c r="AV808" s="600"/>
      <c r="AW808" s="600"/>
      <c r="AX808" s="600"/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/>
      <c r="AN809" s="2"/>
      <c r="AO809" s="2"/>
      <c r="AR809" s="2"/>
      <c r="AT809" s="2"/>
      <c r="AU809" s="2"/>
      <c r="AV809" s="600"/>
      <c r="AW809" s="600"/>
      <c r="AX809" s="600"/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/>
      <c r="AN810" s="2"/>
      <c r="AO810" s="2"/>
      <c r="AR810" s="2"/>
      <c r="AT810" s="2"/>
      <c r="AU810" s="2"/>
      <c r="AV810" s="600"/>
      <c r="AW810" s="600"/>
      <c r="AX810" s="600"/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/>
      <c r="AN811" s="2"/>
      <c r="AO811" s="2"/>
      <c r="AR811" s="2"/>
      <c r="AT811" s="2"/>
      <c r="AU811" s="2"/>
      <c r="AV811" s="600"/>
      <c r="AW811" s="600"/>
      <c r="AX811" s="600"/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/>
      <c r="AN812" s="2"/>
      <c r="AO812" s="2"/>
      <c r="AR812" s="2"/>
      <c r="AT812" s="2"/>
      <c r="AU812" s="2"/>
      <c r="AV812" s="600"/>
      <c r="AW812" s="600"/>
      <c r="AX812" s="600"/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/>
      <c r="AN813" s="2"/>
      <c r="AO813" s="2"/>
      <c r="AR813" s="2"/>
      <c r="AT813" s="2"/>
      <c r="AU813" s="2"/>
      <c r="AV813" s="600"/>
      <c r="AW813" s="600"/>
      <c r="AX813" s="600"/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/>
      <c r="AN814" s="2"/>
      <c r="AO814" s="2"/>
      <c r="AR814" s="2"/>
      <c r="AT814" s="2"/>
      <c r="AU814" s="2"/>
      <c r="AV814" s="600"/>
      <c r="AW814" s="600"/>
      <c r="AX814" s="600"/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/>
      <c r="AN815" s="2"/>
      <c r="AO815" s="2"/>
      <c r="AR815" s="2"/>
      <c r="AT815" s="2"/>
      <c r="AU815" s="2"/>
      <c r="AV815" s="600"/>
      <c r="AW815" s="600"/>
      <c r="AX815" s="600"/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/>
      <c r="AN816" s="2"/>
      <c r="AO816" s="2"/>
      <c r="AR816" s="2"/>
      <c r="AT816" s="2"/>
      <c r="AU816" s="2"/>
      <c r="AV816" s="600"/>
      <c r="AW816" s="600"/>
      <c r="AX816" s="600"/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/>
      <c r="AN817" s="2"/>
      <c r="AO817" s="2"/>
      <c r="AR817" s="2"/>
      <c r="AT817" s="2"/>
      <c r="AU817" s="2"/>
      <c r="AV817" s="600"/>
      <c r="AW817" s="600"/>
      <c r="AX817" s="600"/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/>
      <c r="AN818" s="2"/>
      <c r="AO818" s="2"/>
      <c r="AR818" s="2"/>
      <c r="AT818" s="2"/>
      <c r="AU818" s="2"/>
      <c r="AV818" s="600"/>
      <c r="AW818" s="600"/>
      <c r="AX818" s="600"/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/>
      <c r="AN819" s="2"/>
      <c r="AO819" s="2"/>
      <c r="AR819" s="2"/>
      <c r="AT819" s="2"/>
      <c r="AU819" s="2"/>
      <c r="AV819" s="600"/>
      <c r="AW819" s="600"/>
      <c r="AX819" s="600"/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/>
      <c r="AN820" s="2"/>
      <c r="AO820" s="2"/>
      <c r="AR820" s="2"/>
      <c r="AT820" s="2"/>
      <c r="AU820" s="2"/>
      <c r="AV820" s="600"/>
      <c r="AW820" s="600"/>
      <c r="AX820" s="600"/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/>
      <c r="AN821" s="2"/>
      <c r="AO821" s="2"/>
      <c r="AR821" s="2"/>
      <c r="AT821" s="2"/>
      <c r="AU821" s="2"/>
      <c r="AV821" s="600"/>
      <c r="AW821" s="600"/>
      <c r="AX821" s="600"/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/>
      <c r="AN822" s="2"/>
      <c r="AO822" s="2"/>
      <c r="AR822" s="2"/>
      <c r="AT822" s="2"/>
      <c r="AU822" s="2"/>
      <c r="AV822" s="600"/>
      <c r="AW822" s="600"/>
      <c r="AX822" s="600"/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/>
      <c r="AN823" s="2"/>
      <c r="AO823" s="2"/>
      <c r="AR823" s="2"/>
      <c r="AT823" s="2"/>
      <c r="AU823" s="2"/>
      <c r="AV823" s="600"/>
      <c r="AW823" s="600"/>
      <c r="AX823" s="600"/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/>
      <c r="AN824" s="2"/>
      <c r="AO824" s="2"/>
      <c r="AR824" s="2"/>
      <c r="AT824" s="2"/>
      <c r="AU824" s="2"/>
      <c r="AV824" s="600"/>
      <c r="AW824" s="600"/>
      <c r="AX824" s="600"/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/>
      <c r="AN825" s="2"/>
      <c r="AO825" s="2"/>
      <c r="AR825" s="2"/>
      <c r="AT825" s="2"/>
      <c r="AU825" s="2"/>
      <c r="AV825" s="600"/>
      <c r="AW825" s="600"/>
      <c r="AX825" s="600"/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/>
      <c r="AN826" s="2"/>
      <c r="AO826" s="2"/>
      <c r="AR826" s="2"/>
      <c r="AT826" s="2"/>
      <c r="AU826" s="2"/>
      <c r="AV826" s="600"/>
      <c r="AW826" s="600"/>
      <c r="AX826" s="600"/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/>
      <c r="AN827" s="2"/>
      <c r="AO827" s="2"/>
      <c r="AR827" s="2"/>
      <c r="AT827" s="2"/>
      <c r="AU827" s="2"/>
      <c r="AV827" s="600"/>
      <c r="AW827" s="600"/>
      <c r="AX827" s="600"/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/>
      <c r="AN828" s="2"/>
      <c r="AO828" s="2"/>
      <c r="AR828" s="2"/>
      <c r="AT828" s="2"/>
      <c r="AU828" s="2"/>
      <c r="AV828" s="600"/>
      <c r="AW828" s="600"/>
      <c r="AX828" s="600"/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/>
      <c r="AN829" s="2"/>
      <c r="AO829" s="2"/>
      <c r="AR829" s="2"/>
      <c r="AT829" s="2"/>
      <c r="AU829" s="2"/>
      <c r="AV829" s="600"/>
      <c r="AW829" s="600"/>
      <c r="AX829" s="600"/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/>
      <c r="AN830" s="2"/>
      <c r="AO830" s="2"/>
      <c r="AR830" s="2"/>
      <c r="AT830" s="2"/>
      <c r="AU830" s="2"/>
      <c r="AV830" s="600"/>
      <c r="AW830" s="600"/>
      <c r="AX830" s="600"/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/>
      <c r="AN831" s="2"/>
      <c r="AO831" s="2"/>
      <c r="AR831" s="2"/>
      <c r="AT831" s="2"/>
      <c r="AU831" s="2"/>
      <c r="AV831" s="600"/>
      <c r="AW831" s="600"/>
      <c r="AX831" s="600"/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/>
      <c r="AN832" s="2"/>
      <c r="AO832" s="2"/>
      <c r="AR832" s="2"/>
      <c r="AT832" s="2"/>
      <c r="AU832" s="2"/>
      <c r="AV832" s="600"/>
      <c r="AW832" s="600"/>
      <c r="AX832" s="600"/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/>
      <c r="AN833" s="2"/>
      <c r="AO833" s="2"/>
      <c r="AR833" s="2"/>
      <c r="AT833" s="2"/>
      <c r="AU833" s="2"/>
      <c r="AV833" s="600"/>
      <c r="AW833" s="600"/>
      <c r="AX833" s="600"/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/>
      <c r="AN834" s="2"/>
      <c r="AO834" s="2"/>
      <c r="AR834" s="2"/>
      <c r="AT834" s="2"/>
      <c r="AU834" s="2"/>
      <c r="AV834" s="600"/>
      <c r="AW834" s="600"/>
      <c r="AX834" s="600"/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/>
      <c r="AN835" s="2"/>
      <c r="AO835" s="2"/>
      <c r="AR835" s="2"/>
      <c r="AT835" s="2"/>
      <c r="AU835" s="2"/>
      <c r="AV835" s="600"/>
      <c r="AW835" s="600"/>
      <c r="AX835" s="600"/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/>
      <c r="AN836" s="2"/>
      <c r="AO836" s="2"/>
      <c r="AR836" s="2"/>
      <c r="AT836" s="2"/>
      <c r="AU836" s="2"/>
      <c r="AV836" s="600"/>
      <c r="AW836" s="600"/>
      <c r="AX836" s="600"/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/>
      <c r="AN837" s="2"/>
      <c r="AO837" s="2"/>
      <c r="AR837" s="2"/>
      <c r="AT837" s="2"/>
      <c r="AU837" s="2"/>
      <c r="AV837" s="600"/>
      <c r="AW837" s="600"/>
      <c r="AX837" s="600"/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/>
      <c r="AN838" s="2"/>
      <c r="AO838" s="2"/>
      <c r="AR838" s="2"/>
      <c r="AT838" s="2"/>
      <c r="AU838" s="2"/>
      <c r="AV838" s="600"/>
      <c r="AW838" s="600"/>
      <c r="AX838" s="600"/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/>
      <c r="AN839" s="2"/>
      <c r="AO839" s="2"/>
      <c r="AR839" s="2"/>
      <c r="AT839" s="2"/>
      <c r="AU839" s="2"/>
      <c r="AV839" s="600"/>
      <c r="AW839" s="600"/>
      <c r="AX839" s="600"/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/>
      <c r="AN840" s="2"/>
      <c r="AO840" s="2"/>
      <c r="AR840" s="2"/>
      <c r="AT840" s="2"/>
      <c r="AU840" s="2"/>
      <c r="AV840" s="600"/>
      <c r="AW840" s="600"/>
      <c r="AX840" s="600"/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/>
      <c r="AN841" s="2"/>
      <c r="AO841" s="2"/>
      <c r="AR841" s="2"/>
      <c r="AT841" s="2"/>
      <c r="AU841" s="2"/>
      <c r="AV841" s="600"/>
      <c r="AW841" s="600"/>
      <c r="AX841" s="600"/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/>
      <c r="AN842" s="2"/>
      <c r="AO842" s="2"/>
      <c r="AR842" s="2"/>
      <c r="AT842" s="2"/>
      <c r="AU842" s="2"/>
      <c r="AV842" s="600"/>
      <c r="AW842" s="600"/>
      <c r="AX842" s="600"/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/>
      <c r="AN843" s="2"/>
      <c r="AO843" s="2"/>
      <c r="AR843" s="2"/>
      <c r="AT843" s="2"/>
      <c r="AU843" s="2"/>
      <c r="AV843" s="600"/>
      <c r="AW843" s="600"/>
      <c r="AX843" s="600"/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/>
      <c r="AN844" s="2"/>
      <c r="AO844" s="2"/>
      <c r="AR844" s="2"/>
      <c r="AT844" s="2"/>
      <c r="AU844" s="2"/>
      <c r="AV844" s="600"/>
      <c r="AW844" s="600"/>
      <c r="AX844" s="600"/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/>
      <c r="AN845" s="2"/>
      <c r="AO845" s="2"/>
      <c r="AR845" s="2"/>
      <c r="AT845" s="2"/>
      <c r="AU845" s="2"/>
      <c r="AV845" s="600"/>
      <c r="AW845" s="600"/>
      <c r="AX845" s="600"/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/>
      <c r="AN846" s="2"/>
      <c r="AO846" s="2"/>
      <c r="AR846" s="2"/>
      <c r="AT846" s="2"/>
      <c r="AU846" s="2"/>
      <c r="AV846" s="600"/>
      <c r="AW846" s="600"/>
      <c r="AX846" s="600"/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/>
      <c r="AN847" s="2"/>
      <c r="AO847" s="2"/>
      <c r="AR847" s="2"/>
      <c r="AT847" s="2"/>
      <c r="AU847" s="2"/>
      <c r="AV847" s="600"/>
      <c r="AW847" s="600"/>
      <c r="AX847" s="600"/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/>
      <c r="AN848" s="2"/>
      <c r="AO848" s="2"/>
      <c r="AR848" s="2"/>
      <c r="AT848" s="2"/>
      <c r="AU848" s="2"/>
      <c r="AV848" s="600"/>
      <c r="AW848" s="600"/>
      <c r="AX848" s="600"/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/>
      <c r="AN849" s="2"/>
      <c r="AO849" s="2"/>
      <c r="AR849" s="2"/>
      <c r="AT849" s="2"/>
      <c r="AU849" s="2"/>
      <c r="AV849" s="600"/>
      <c r="AW849" s="600"/>
      <c r="AX849" s="600"/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/>
      <c r="AN850" s="2"/>
      <c r="AO850" s="2"/>
      <c r="AR850" s="2"/>
      <c r="AT850" s="2"/>
      <c r="AU850" s="2"/>
      <c r="AV850" s="600"/>
      <c r="AW850" s="600"/>
      <c r="AX850" s="600"/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/>
      <c r="AN851" s="2"/>
      <c r="AO851" s="2"/>
      <c r="AR851" s="2"/>
      <c r="AT851" s="2"/>
      <c r="AU851" s="2"/>
      <c r="AV851" s="600"/>
      <c r="AW851" s="600"/>
      <c r="AX851" s="600"/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/>
      <c r="AN852" s="2"/>
      <c r="AO852" s="2"/>
      <c r="AR852" s="2"/>
      <c r="AT852" s="2"/>
      <c r="AU852" s="2"/>
      <c r="AV852" s="600"/>
      <c r="AW852" s="600"/>
      <c r="AX852" s="600"/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/>
      <c r="AN853" s="2"/>
      <c r="AO853" s="2"/>
      <c r="AR853" s="2"/>
      <c r="AT853" s="2"/>
      <c r="AU853" s="2"/>
      <c r="AV853" s="600"/>
      <c r="AW853" s="600"/>
      <c r="AX853" s="600"/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/>
      <c r="AN854" s="2"/>
      <c r="AO854" s="2"/>
      <c r="AR854" s="2"/>
      <c r="AT854" s="2"/>
      <c r="AU854" s="2"/>
      <c r="AV854" s="600"/>
      <c r="AW854" s="600"/>
      <c r="AX854" s="600"/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/>
      <c r="AN855" s="2"/>
      <c r="AO855" s="2"/>
      <c r="AR855" s="2"/>
      <c r="AT855" s="2"/>
      <c r="AU855" s="2"/>
      <c r="AV855" s="600"/>
      <c r="AW855" s="600"/>
      <c r="AX855" s="600"/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/>
      <c r="AN856" s="2"/>
      <c r="AO856" s="2"/>
      <c r="AR856" s="2"/>
      <c r="AT856" s="2"/>
      <c r="AU856" s="2"/>
      <c r="AV856" s="600"/>
      <c r="AW856" s="600"/>
      <c r="AX856" s="600"/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/>
      <c r="AN857" s="2"/>
      <c r="AO857" s="2"/>
      <c r="AR857" s="2"/>
      <c r="AT857" s="2"/>
      <c r="AU857" s="2"/>
      <c r="AV857" s="600"/>
      <c r="AW857" s="600"/>
      <c r="AX857" s="600"/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/>
      <c r="AN858" s="2"/>
      <c r="AO858" s="2"/>
      <c r="AR858" s="2"/>
      <c r="AT858" s="2"/>
      <c r="AU858" s="2"/>
      <c r="AV858" s="600"/>
      <c r="AW858" s="600"/>
      <c r="AX858" s="600"/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/>
      <c r="AN859" s="2"/>
      <c r="AO859" s="2"/>
      <c r="AR859" s="2"/>
      <c r="AT859" s="2"/>
      <c r="AU859" s="2"/>
      <c r="AV859" s="600"/>
      <c r="AW859" s="600"/>
      <c r="AX859" s="600"/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/>
      <c r="AN860" s="2"/>
      <c r="AO860" s="2"/>
      <c r="AR860" s="2"/>
      <c r="AT860" s="2"/>
      <c r="AU860" s="2"/>
      <c r="AV860" s="600"/>
      <c r="AW860" s="600"/>
      <c r="AX860" s="600"/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/>
      <c r="AN861" s="2"/>
      <c r="AO861" s="2"/>
      <c r="AR861" s="2"/>
      <c r="AT861" s="2"/>
      <c r="AU861" s="2"/>
      <c r="AV861" s="600"/>
      <c r="AW861" s="600"/>
      <c r="AX861" s="600"/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/>
      <c r="AN862" s="2"/>
      <c r="AO862" s="2"/>
      <c r="AR862" s="2"/>
      <c r="AT862" s="2"/>
      <c r="AU862" s="2"/>
      <c r="AV862" s="600"/>
      <c r="AW862" s="600"/>
      <c r="AX862" s="600"/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/>
      <c r="AN863" s="2"/>
      <c r="AO863" s="2"/>
      <c r="AR863" s="2"/>
      <c r="AT863" s="2"/>
      <c r="AU863" s="2"/>
      <c r="AV863" s="600"/>
      <c r="AW863" s="600"/>
      <c r="AX863" s="600"/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/>
      <c r="AN864" s="2"/>
      <c r="AO864" s="2"/>
      <c r="AR864" s="2"/>
      <c r="AT864" s="2"/>
      <c r="AU864" s="2"/>
      <c r="AV864" s="600"/>
      <c r="AW864" s="600"/>
      <c r="AX864" s="600"/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/>
      <c r="AN865" s="2"/>
      <c r="AO865" s="2"/>
      <c r="AR865" s="2"/>
      <c r="AT865" s="2"/>
      <c r="AU865" s="2"/>
      <c r="AV865" s="600"/>
      <c r="AW865" s="600"/>
      <c r="AX865" s="600"/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/>
      <c r="AN866" s="2"/>
      <c r="AO866" s="2"/>
      <c r="AR866" s="2"/>
      <c r="AT866" s="2"/>
      <c r="AU866" s="2"/>
      <c r="AV866" s="600"/>
      <c r="AW866" s="600"/>
      <c r="AX866" s="600"/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/>
      <c r="AN867" s="2"/>
      <c r="AO867" s="2"/>
      <c r="AR867" s="2"/>
      <c r="AT867" s="2"/>
      <c r="AU867" s="2"/>
      <c r="AV867" s="600"/>
      <c r="AW867" s="600"/>
      <c r="AX867" s="600"/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/>
      <c r="AN868" s="2"/>
      <c r="AO868" s="2"/>
      <c r="AR868" s="2"/>
      <c r="AT868" s="2"/>
      <c r="AU868" s="2"/>
      <c r="AV868" s="600"/>
      <c r="AW868" s="600"/>
      <c r="AX868" s="600"/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/>
      <c r="AN869" s="2"/>
      <c r="AO869" s="2"/>
      <c r="AR869" s="2"/>
      <c r="AT869" s="2"/>
      <c r="AU869" s="2"/>
      <c r="AV869" s="600"/>
      <c r="AW869" s="600"/>
      <c r="AX869" s="600"/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/>
      <c r="AN870" s="2"/>
      <c r="AO870" s="2"/>
      <c r="AR870" s="2"/>
      <c r="AT870" s="2"/>
      <c r="AU870" s="2"/>
      <c r="AV870" s="600"/>
      <c r="AW870" s="600"/>
      <c r="AX870" s="600"/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/>
      <c r="AN871" s="2"/>
      <c r="AO871" s="2"/>
      <c r="AR871" s="2"/>
      <c r="AT871" s="2"/>
      <c r="AU871" s="2"/>
      <c r="AV871" s="600"/>
      <c r="AW871" s="600"/>
      <c r="AX871" s="600"/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/>
      <c r="AN872" s="2"/>
      <c r="AO872" s="2"/>
      <c r="AR872" s="2"/>
      <c r="AT872" s="2"/>
      <c r="AU872" s="2"/>
      <c r="AV872" s="600"/>
      <c r="AW872" s="600"/>
      <c r="AX872" s="600"/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/>
      <c r="AN873" s="2"/>
      <c r="AO873" s="2"/>
      <c r="AR873" s="2"/>
      <c r="AT873" s="2"/>
      <c r="AU873" s="2"/>
      <c r="AV873" s="600"/>
      <c r="AW873" s="600"/>
      <c r="AX873" s="600"/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/>
      <c r="AN874" s="2"/>
      <c r="AO874" s="2"/>
      <c r="AR874" s="2"/>
      <c r="AT874" s="2"/>
      <c r="AU874" s="2"/>
      <c r="AV874" s="600"/>
      <c r="AW874" s="600"/>
      <c r="AX874" s="600"/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/>
      <c r="AN875" s="2"/>
      <c r="AO875" s="2"/>
      <c r="AR875" s="2"/>
      <c r="AT875" s="2"/>
      <c r="AU875" s="2"/>
      <c r="AV875" s="600"/>
      <c r="AW875" s="600"/>
      <c r="AX875" s="600"/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/>
      <c r="AN876" s="2"/>
      <c r="AO876" s="2"/>
      <c r="AR876" s="2"/>
      <c r="AT876" s="2"/>
      <c r="AU876" s="2"/>
      <c r="AV876" s="600"/>
      <c r="AW876" s="600"/>
      <c r="AX876" s="600"/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/>
      <c r="AN877" s="2"/>
      <c r="AO877" s="2"/>
      <c r="AR877" s="2"/>
      <c r="AT877" s="2"/>
      <c r="AU877" s="2"/>
      <c r="AV877" s="600"/>
      <c r="AW877" s="600"/>
      <c r="AX877" s="600"/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/>
      <c r="AN878" s="2"/>
      <c r="AO878" s="2"/>
      <c r="AR878" s="2"/>
      <c r="AT878" s="2"/>
      <c r="AU878" s="2"/>
      <c r="AV878" s="600"/>
      <c r="AW878" s="600"/>
      <c r="AX878" s="600"/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/>
      <c r="AN879" s="2"/>
      <c r="AO879" s="2"/>
      <c r="AR879" s="2"/>
      <c r="AT879" s="2"/>
      <c r="AU879" s="2"/>
      <c r="AV879" s="600"/>
      <c r="AW879" s="600"/>
      <c r="AX879" s="600"/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/>
      <c r="AN880" s="2"/>
      <c r="AO880" s="2"/>
      <c r="AR880" s="2"/>
      <c r="AT880" s="2"/>
      <c r="AU880" s="2"/>
      <c r="AV880" s="600"/>
      <c r="AW880" s="600"/>
      <c r="AX880" s="600"/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/>
      <c r="AN881" s="2"/>
      <c r="AO881" s="2"/>
      <c r="AR881" s="2"/>
      <c r="AT881" s="2"/>
      <c r="AU881" s="2"/>
      <c r="AV881" s="600"/>
      <c r="AW881" s="600"/>
      <c r="AX881" s="600"/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/>
      <c r="AN882" s="2"/>
      <c r="AO882" s="2"/>
      <c r="AR882" s="2"/>
      <c r="AT882" s="2"/>
      <c r="AU882" s="2"/>
      <c r="AV882" s="600"/>
      <c r="AW882" s="600"/>
      <c r="AX882" s="600"/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/>
      <c r="AN883" s="2"/>
      <c r="AO883" s="2"/>
      <c r="AR883" s="2"/>
      <c r="AT883" s="2"/>
      <c r="AU883" s="2"/>
      <c r="AV883" s="600"/>
      <c r="AW883" s="600"/>
      <c r="AX883" s="600"/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/>
      <c r="AN884" s="2"/>
      <c r="AO884" s="2"/>
      <c r="AR884" s="2"/>
      <c r="AT884" s="2"/>
      <c r="AU884" s="2"/>
      <c r="AV884" s="600"/>
      <c r="AW884" s="600"/>
      <c r="AX884" s="600"/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/>
      <c r="AN885" s="2"/>
      <c r="AO885" s="2"/>
      <c r="AR885" s="2"/>
      <c r="AT885" s="2"/>
      <c r="AU885" s="2"/>
      <c r="AV885" s="600"/>
      <c r="AW885" s="600"/>
      <c r="AX885" s="600"/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/>
      <c r="AN886" s="2"/>
      <c r="AO886" s="2"/>
      <c r="AR886" s="2"/>
      <c r="AT886" s="2"/>
      <c r="AU886" s="2"/>
      <c r="AV886" s="600"/>
      <c r="AW886" s="600"/>
      <c r="AX886" s="600"/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/>
      <c r="AN887" s="2"/>
      <c r="AO887" s="2"/>
      <c r="AR887" s="2"/>
      <c r="AT887" s="2"/>
      <c r="AU887" s="2"/>
      <c r="AV887" s="600"/>
      <c r="AW887" s="600"/>
      <c r="AX887" s="600"/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/>
      <c r="AN888" s="2"/>
      <c r="AO888" s="2"/>
      <c r="AR888" s="2"/>
      <c r="AT888" s="2"/>
      <c r="AU888" s="2"/>
      <c r="AV888" s="600"/>
      <c r="AW888" s="600"/>
      <c r="AX888" s="600"/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/>
      <c r="AN889" s="2"/>
      <c r="AO889" s="2"/>
      <c r="AR889" s="2"/>
      <c r="AT889" s="2"/>
      <c r="AU889" s="2"/>
      <c r="AV889" s="600"/>
      <c r="AW889" s="600"/>
      <c r="AX889" s="600"/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/>
      <c r="AN890" s="2"/>
      <c r="AO890" s="2"/>
      <c r="AR890" s="2"/>
      <c r="AT890" s="2"/>
      <c r="AU890" s="2"/>
      <c r="AV890" s="600"/>
      <c r="AW890" s="600"/>
      <c r="AX890" s="600"/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/>
      <c r="AN891" s="2"/>
      <c r="AO891" s="2"/>
      <c r="AR891" s="2"/>
      <c r="AT891" s="2"/>
      <c r="AU891" s="2"/>
      <c r="AV891" s="600"/>
      <c r="AW891" s="600"/>
      <c r="AX891" s="600"/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/>
      <c r="AN892" s="2"/>
      <c r="AO892" s="2"/>
      <c r="AR892" s="2"/>
      <c r="AT892" s="2"/>
      <c r="AU892" s="2"/>
      <c r="AV892" s="600"/>
      <c r="AW892" s="600"/>
      <c r="AX892" s="600"/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/>
      <c r="AN893" s="2"/>
      <c r="AO893" s="2"/>
      <c r="AR893" s="2"/>
      <c r="AT893" s="2"/>
      <c r="AU893" s="2"/>
      <c r="AV893" s="600"/>
      <c r="AW893" s="600"/>
      <c r="AX893" s="600"/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/>
      <c r="AN894" s="2"/>
      <c r="AO894" s="2"/>
      <c r="AR894" s="2"/>
      <c r="AT894" s="2"/>
      <c r="AU894" s="2"/>
      <c r="AV894" s="600"/>
      <c r="AW894" s="600"/>
      <c r="AX894" s="600"/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/>
      <c r="AN895" s="2"/>
      <c r="AO895" s="2"/>
      <c r="AR895" s="2"/>
      <c r="AT895" s="2"/>
      <c r="AU895" s="2"/>
      <c r="AV895" s="600"/>
      <c r="AW895" s="600"/>
      <c r="AX895" s="600"/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/>
      <c r="AN896" s="2"/>
      <c r="AO896" s="2"/>
      <c r="AR896" s="2"/>
      <c r="AT896" s="2"/>
      <c r="AU896" s="2"/>
      <c r="AV896" s="600"/>
      <c r="AW896" s="600"/>
      <c r="AX896" s="600"/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/>
      <c r="AN897" s="2"/>
      <c r="AO897" s="2"/>
      <c r="AR897" s="2"/>
      <c r="AT897" s="2"/>
      <c r="AU897" s="2"/>
      <c r="AV897" s="600"/>
      <c r="AW897" s="600"/>
      <c r="AX897" s="600"/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/>
      <c r="AN898" s="2"/>
      <c r="AO898" s="2"/>
      <c r="AR898" s="2"/>
      <c r="AT898" s="2"/>
      <c r="AU898" s="2"/>
      <c r="AV898" s="600"/>
      <c r="AW898" s="600"/>
      <c r="AX898" s="600"/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/>
      <c r="AN899" s="2"/>
      <c r="AO899" s="2"/>
      <c r="AR899" s="2"/>
      <c r="AT899" s="2"/>
      <c r="AU899" s="2"/>
      <c r="AV899" s="600"/>
      <c r="AW899" s="600"/>
      <c r="AX899" s="600"/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/>
      <c r="AN900" s="2"/>
      <c r="AO900" s="2"/>
      <c r="AR900" s="2"/>
      <c r="AT900" s="2"/>
      <c r="AU900" s="2"/>
      <c r="AV900" s="600"/>
      <c r="AW900" s="600"/>
      <c r="AX900" s="600"/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/>
      <c r="AN901" s="2"/>
      <c r="AO901" s="2"/>
      <c r="AR901" s="2"/>
      <c r="AT901" s="2"/>
      <c r="AU901" s="2"/>
      <c r="AV901" s="600"/>
      <c r="AW901" s="600"/>
      <c r="AX901" s="600"/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/>
      <c r="AN902" s="2"/>
      <c r="AO902" s="2"/>
      <c r="AR902" s="2"/>
      <c r="AT902" s="2"/>
      <c r="AU902" s="2"/>
      <c r="AV902" s="600"/>
      <c r="AW902" s="600"/>
      <c r="AX902" s="600"/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/>
      <c r="AN903" s="2"/>
      <c r="AO903" s="2"/>
      <c r="AR903" s="2"/>
      <c r="AT903" s="2"/>
      <c r="AU903" s="2"/>
      <c r="AV903" s="600"/>
      <c r="AW903" s="600"/>
      <c r="AX903" s="600"/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/>
      <c r="AN904" s="2"/>
      <c r="AO904" s="2"/>
      <c r="AR904" s="2"/>
      <c r="AT904" s="2"/>
      <c r="AU904" s="2"/>
      <c r="AV904" s="600"/>
      <c r="AW904" s="600"/>
      <c r="AX904" s="600"/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/>
      <c r="AN905" s="2"/>
      <c r="AO905" s="2"/>
      <c r="AR905" s="2"/>
      <c r="AT905" s="2"/>
      <c r="AU905" s="2"/>
      <c r="AV905" s="600"/>
      <c r="AW905" s="600"/>
      <c r="AX905" s="600"/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/>
      <c r="AN906" s="2"/>
      <c r="AO906" s="2"/>
      <c r="AR906" s="2"/>
      <c r="AT906" s="2"/>
      <c r="AU906" s="2"/>
      <c r="AV906" s="600"/>
      <c r="AW906" s="600"/>
      <c r="AX906" s="600"/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/>
      <c r="AN907" s="2"/>
      <c r="AO907" s="2"/>
      <c r="AR907" s="2"/>
      <c r="AT907" s="2"/>
      <c r="AU907" s="2"/>
      <c r="AV907" s="600"/>
      <c r="AW907" s="600"/>
      <c r="AX907" s="600"/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/>
      <c r="AN908" s="2"/>
      <c r="AO908" s="2"/>
      <c r="AR908" s="2"/>
      <c r="AT908" s="2"/>
      <c r="AU908" s="2"/>
      <c r="AV908" s="600"/>
      <c r="AW908" s="600"/>
      <c r="AX908" s="600"/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/>
      <c r="AN909" s="2"/>
      <c r="AO909" s="2"/>
      <c r="AR909" s="2"/>
      <c r="AT909" s="2"/>
      <c r="AU909" s="2"/>
      <c r="AV909" s="600"/>
      <c r="AW909" s="600"/>
      <c r="AX909" s="600"/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/>
      <c r="AN910" s="2"/>
      <c r="AO910" s="2"/>
      <c r="AR910" s="2"/>
      <c r="AT910" s="2"/>
      <c r="AU910" s="2"/>
      <c r="AV910" s="600"/>
      <c r="AW910" s="600"/>
      <c r="AX910" s="600"/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/>
      <c r="AN911" s="2"/>
      <c r="AO911" s="2"/>
      <c r="AR911" s="2"/>
      <c r="AT911" s="2"/>
      <c r="AU911" s="2"/>
      <c r="AV911" s="600"/>
      <c r="AW911" s="600"/>
      <c r="AX911" s="600"/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/>
      <c r="AN912" s="2"/>
      <c r="AO912" s="2"/>
      <c r="AR912" s="2"/>
      <c r="AT912" s="2"/>
      <c r="AU912" s="2"/>
      <c r="AV912" s="600"/>
      <c r="AW912" s="600"/>
      <c r="AX912" s="600"/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/>
      <c r="AN913" s="2"/>
      <c r="AO913" s="2"/>
      <c r="AR913" s="2"/>
      <c r="AT913" s="2"/>
      <c r="AU913" s="2"/>
      <c r="AV913" s="600"/>
      <c r="AW913" s="600"/>
      <c r="AX913" s="600"/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/>
      <c r="AN914" s="2"/>
      <c r="AO914" s="2"/>
      <c r="AR914" s="2"/>
      <c r="AT914" s="2"/>
      <c r="AU914" s="2"/>
      <c r="AV914" s="600"/>
      <c r="AW914" s="600"/>
      <c r="AX914" s="600"/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/>
      <c r="AN915" s="2"/>
      <c r="AO915" s="2"/>
      <c r="AR915" s="2"/>
      <c r="AT915" s="2"/>
      <c r="AU915" s="2"/>
      <c r="AV915" s="600"/>
      <c r="AW915" s="600"/>
      <c r="AX915" s="600"/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/>
      <c r="AN916" s="2"/>
      <c r="AO916" s="2"/>
      <c r="AR916" s="2"/>
      <c r="AT916" s="2"/>
      <c r="AU916" s="2"/>
      <c r="AV916" s="600"/>
      <c r="AW916" s="600"/>
      <c r="AX916" s="600"/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/>
      <c r="AN917" s="2"/>
      <c r="AO917" s="2"/>
      <c r="AR917" s="2"/>
      <c r="AT917" s="2"/>
      <c r="AU917" s="2"/>
      <c r="AV917" s="600"/>
      <c r="AW917" s="600"/>
      <c r="AX917" s="600"/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/>
      <c r="AN918" s="2"/>
      <c r="AO918" s="2"/>
      <c r="AR918" s="2"/>
      <c r="AT918" s="2"/>
      <c r="AU918" s="2"/>
      <c r="AV918" s="600"/>
      <c r="AW918" s="600"/>
      <c r="AX918" s="600"/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/>
      <c r="AN919" s="2"/>
      <c r="AO919" s="2"/>
      <c r="AR919" s="2"/>
      <c r="AT919" s="2"/>
      <c r="AU919" s="2"/>
      <c r="AV919" s="600"/>
      <c r="AW919" s="600"/>
      <c r="AX919" s="600"/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/>
      <c r="AN920" s="2"/>
      <c r="AO920" s="2"/>
      <c r="AR920" s="2"/>
      <c r="AT920" s="2"/>
      <c r="AU920" s="2"/>
      <c r="AV920" s="600"/>
      <c r="AW920" s="600"/>
      <c r="AX920" s="600"/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/>
      <c r="AN921" s="2"/>
      <c r="AO921" s="2"/>
      <c r="AR921" s="2"/>
      <c r="AT921" s="2"/>
      <c r="AU921" s="2"/>
      <c r="AV921" s="600"/>
      <c r="AW921" s="600"/>
      <c r="AX921" s="600"/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/>
      <c r="AN922" s="2"/>
      <c r="AO922" s="2"/>
      <c r="AR922" s="2"/>
      <c r="AT922" s="2"/>
      <c r="AU922" s="2"/>
      <c r="AV922" s="600"/>
      <c r="AW922" s="600"/>
      <c r="AX922" s="600"/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/>
      <c r="AN923" s="2"/>
      <c r="AO923" s="2"/>
      <c r="AR923" s="2"/>
      <c r="AT923" s="2"/>
      <c r="AU923" s="2"/>
      <c r="AV923" s="600"/>
      <c r="AW923" s="600"/>
      <c r="AX923" s="600"/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/>
      <c r="AN924" s="2"/>
      <c r="AO924" s="2"/>
      <c r="AR924" s="2"/>
      <c r="AT924" s="2"/>
      <c r="AU924" s="2"/>
      <c r="AV924" s="600"/>
      <c r="AW924" s="600"/>
      <c r="AX924" s="600"/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/>
      <c r="AN925" s="2"/>
      <c r="AO925" s="2"/>
      <c r="AR925" s="2"/>
      <c r="AT925" s="2"/>
      <c r="AU925" s="2"/>
      <c r="AV925" s="600"/>
      <c r="AW925" s="600"/>
      <c r="AX925" s="600"/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/>
      <c r="AN926" s="2"/>
      <c r="AO926" s="2"/>
      <c r="AR926" s="2"/>
      <c r="AT926" s="2"/>
      <c r="AU926" s="2"/>
      <c r="AV926" s="600"/>
      <c r="AW926" s="600"/>
      <c r="AX926" s="600"/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/>
      <c r="AN927" s="2"/>
      <c r="AO927" s="2"/>
      <c r="AR927" s="2"/>
      <c r="AT927" s="2"/>
      <c r="AU927" s="2"/>
      <c r="AV927" s="600"/>
      <c r="AW927" s="600"/>
      <c r="AX927" s="600"/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/>
      <c r="AN928" s="2"/>
      <c r="AO928" s="2"/>
      <c r="AR928" s="2"/>
      <c r="AT928" s="2"/>
      <c r="AU928" s="2"/>
      <c r="AV928" s="600"/>
      <c r="AW928" s="600"/>
      <c r="AX928" s="600"/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/>
      <c r="AN929" s="2"/>
      <c r="AO929" s="2"/>
      <c r="AR929" s="2"/>
      <c r="AT929" s="2"/>
      <c r="AU929" s="2"/>
      <c r="AV929" s="600"/>
      <c r="AW929" s="600"/>
      <c r="AX929" s="600"/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/>
      <c r="AN930" s="2"/>
      <c r="AO930" s="2"/>
      <c r="AR930" s="2"/>
      <c r="AT930" s="2"/>
      <c r="AU930" s="2"/>
      <c r="AV930" s="600"/>
      <c r="AW930" s="600"/>
      <c r="AX930" s="600"/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/>
      <c r="AN931" s="2"/>
      <c r="AO931" s="2"/>
      <c r="AR931" s="2"/>
      <c r="AT931" s="2"/>
      <c r="AU931" s="2"/>
      <c r="AV931" s="600"/>
      <c r="AW931" s="600"/>
      <c r="AX931" s="600"/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/>
      <c r="AN932" s="2"/>
      <c r="AO932" s="2"/>
      <c r="AR932" s="2"/>
      <c r="AT932" s="2"/>
      <c r="AU932" s="2"/>
      <c r="AV932" s="600"/>
      <c r="AW932" s="600"/>
      <c r="AX932" s="600"/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/>
      <c r="AN933" s="2"/>
      <c r="AO933" s="2"/>
      <c r="AR933" s="2"/>
      <c r="AT933" s="2"/>
      <c r="AU933" s="2"/>
      <c r="AV933" s="600"/>
      <c r="AW933" s="600"/>
      <c r="AX933" s="600"/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600"/>
      <c r="AW934" s="600"/>
      <c r="AX934" s="600"/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600"/>
      <c r="AW935" s="600"/>
      <c r="AX935" s="600"/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600"/>
      <c r="AW936" s="600"/>
      <c r="AX936" s="600"/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600"/>
      <c r="AW937" s="600"/>
      <c r="AX937" s="600"/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600"/>
      <c r="AW938" s="600"/>
      <c r="AX938" s="600"/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600"/>
      <c r="AW939" s="600"/>
      <c r="AX939" s="600"/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600"/>
      <c r="AW940" s="600"/>
      <c r="AX940" s="600"/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600"/>
      <c r="AW941" s="600"/>
      <c r="AX941" s="600"/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600"/>
      <c r="AW942" s="600"/>
      <c r="AX942" s="600"/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600"/>
      <c r="AW943" s="600"/>
      <c r="AX943" s="600"/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600"/>
      <c r="AW944" s="600"/>
      <c r="AX944" s="600"/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600"/>
      <c r="AW945" s="600"/>
      <c r="AX945" s="600"/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600"/>
      <c r="AW946" s="600"/>
      <c r="AX946" s="600"/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600"/>
      <c r="AW947" s="600"/>
      <c r="AX947" s="600"/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600"/>
      <c r="AW948" s="600"/>
      <c r="AX948" s="600"/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600"/>
      <c r="AW949" s="600"/>
      <c r="AX949" s="600"/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600"/>
      <c r="AW950" s="600"/>
      <c r="AX950" s="600"/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600"/>
      <c r="AW951" s="600"/>
      <c r="AX951" s="600"/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600"/>
      <c r="AW952" s="600"/>
      <c r="AX952" s="600"/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600"/>
      <c r="AW953" s="600"/>
      <c r="AX953" s="600"/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600"/>
      <c r="AW954" s="600"/>
      <c r="AX954" s="600"/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600"/>
      <c r="AW955" s="600"/>
      <c r="AX955" s="600"/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600"/>
      <c r="AW956" s="600"/>
      <c r="AX956" s="600"/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600"/>
      <c r="AW957" s="600"/>
      <c r="AX957" s="600"/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600"/>
      <c r="AW958" s="600"/>
      <c r="AX958" s="600"/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600"/>
      <c r="AW959" s="600"/>
      <c r="AX959" s="600"/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600"/>
      <c r="AW960" s="600"/>
      <c r="AX960" s="600"/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600"/>
      <c r="AW961" s="600"/>
      <c r="AX961" s="600"/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600"/>
      <c r="AW962" s="600"/>
      <c r="AX962" s="600"/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600"/>
      <c r="AW963" s="600"/>
      <c r="AX963" s="600"/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600"/>
      <c r="AW964" s="600"/>
      <c r="AX964" s="600"/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600"/>
      <c r="AW965" s="600"/>
      <c r="AX965" s="600"/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600"/>
      <c r="AW966" s="600"/>
      <c r="AX966" s="600"/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600"/>
      <c r="AW967" s="600"/>
      <c r="AX967" s="600"/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600"/>
      <c r="AW968" s="600"/>
      <c r="AX968" s="600"/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600"/>
      <c r="AW969" s="600"/>
      <c r="AX969" s="600"/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600"/>
      <c r="AW970" s="600"/>
      <c r="AX970" s="600"/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600"/>
      <c r="AW971" s="600"/>
      <c r="AX971" s="600"/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600"/>
      <c r="AW972" s="600"/>
      <c r="AX972" s="600"/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600"/>
      <c r="AW973" s="600"/>
      <c r="AX973" s="600"/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600"/>
      <c r="AW974" s="600"/>
      <c r="AX974" s="600"/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600"/>
      <c r="AW975" s="600"/>
      <c r="AX975" s="600"/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600"/>
      <c r="AW976" s="600"/>
      <c r="AX976" s="600"/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600"/>
      <c r="AW977" s="600"/>
      <c r="AX977" s="600"/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600"/>
      <c r="AW978" s="600"/>
      <c r="AX978" s="600"/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600"/>
      <c r="AW979" s="600"/>
      <c r="AX979" s="600"/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600"/>
      <c r="AW980" s="600"/>
      <c r="AX980" s="600"/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600"/>
      <c r="AW981" s="600"/>
      <c r="AX981" s="600"/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600"/>
      <c r="AW982" s="600"/>
      <c r="AX982" s="600"/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600"/>
      <c r="AW983" s="600"/>
      <c r="AX983" s="600"/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600"/>
      <c r="AW984" s="600"/>
      <c r="AX984" s="600"/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600"/>
      <c r="AW985" s="600"/>
      <c r="AX985" s="600"/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600"/>
      <c r="AW986" s="600"/>
      <c r="AX986" s="600"/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600"/>
      <c r="AW987" s="600"/>
      <c r="AX987" s="600"/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600"/>
      <c r="AW988" s="600"/>
      <c r="AX988" s="600"/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600"/>
      <c r="AW989" s="600"/>
      <c r="AX989" s="600"/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600"/>
      <c r="AW990" s="600"/>
      <c r="AX990" s="600"/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600"/>
      <c r="AW991" s="600"/>
      <c r="AX991" s="600"/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600"/>
      <c r="AW992" s="600"/>
      <c r="AX992" s="600"/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600"/>
      <c r="AW993" s="600"/>
      <c r="AX993" s="600"/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600"/>
      <c r="AW994" s="600"/>
      <c r="AX994" s="600"/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600"/>
      <c r="AW995" s="600"/>
      <c r="AX995" s="600"/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600"/>
      <c r="AW996" s="600"/>
      <c r="AX996" s="600"/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600"/>
      <c r="AW997" s="600"/>
      <c r="AX997" s="600"/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600"/>
      <c r="AW998" s="600"/>
      <c r="AX998" s="600"/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600"/>
      <c r="AW999" s="600"/>
      <c r="AX999" s="600"/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600"/>
      <c r="AW1000" s="600"/>
      <c r="AX1000" s="600"/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600"/>
      <c r="AW1001" s="600"/>
      <c r="AX1001" s="600"/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600"/>
      <c r="AW1002" s="600"/>
      <c r="AX1002" s="600"/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/>
      <c r="AN1003" s="2"/>
      <c r="AO1003" s="2"/>
      <c r="AR1003" s="2"/>
      <c r="AT1003" s="2"/>
      <c r="AU1003" s="2"/>
      <c r="AV1003" s="600"/>
      <c r="AW1003" s="600"/>
      <c r="AX1003" s="600"/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600"/>
      <c r="AW1004" s="600"/>
      <c r="AX1004" s="600"/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600"/>
      <c r="AW1005" s="600"/>
      <c r="AX1005" s="600"/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600"/>
      <c r="AW1006" s="600"/>
      <c r="AX1006" s="600"/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600"/>
      <c r="AW1007" s="600"/>
      <c r="AX1007" s="600"/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600"/>
      <c r="AW1008" s="600"/>
      <c r="AX1008" s="600"/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600"/>
      <c r="AW1009" s="600"/>
      <c r="AX1009" s="600"/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600"/>
      <c r="AW1010" s="600"/>
      <c r="AX1010" s="600"/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/>
      <c r="AN1011" s="2"/>
      <c r="AO1011" s="2"/>
      <c r="AR1011" s="2"/>
      <c r="AT1011" s="2"/>
      <c r="AU1011" s="2"/>
      <c r="AV1011" s="600"/>
      <c r="AW1011" s="600"/>
      <c r="AX1011" s="600"/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600"/>
      <c r="AW1012" s="600"/>
      <c r="AX1012" s="600"/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600"/>
      <c r="AW1013" s="600"/>
      <c r="AX1013" s="600"/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600"/>
      <c r="AW1014" s="600"/>
      <c r="AX1014" s="600"/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600"/>
      <c r="AW1015" s="600"/>
      <c r="AX1015" s="600"/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600"/>
      <c r="AW1016" s="600"/>
      <c r="AX1016" s="600"/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600"/>
      <c r="AW1017" s="600"/>
      <c r="AX1017" s="600"/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600"/>
      <c r="AW1018" s="600"/>
      <c r="AX1018" s="600"/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600"/>
      <c r="AW1019" s="600"/>
      <c r="AX1019" s="600"/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600"/>
      <c r="AW1020" s="600"/>
      <c r="AX1020" s="600"/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600"/>
      <c r="AW1021" s="600"/>
      <c r="AX1021" s="600"/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600"/>
      <c r="AW1022" s="600"/>
      <c r="AX1022" s="600"/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600"/>
      <c r="AW1023" s="600"/>
      <c r="AX1023" s="600"/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600"/>
      <c r="AW1024" s="600"/>
      <c r="AX1024" s="600"/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600"/>
      <c r="AW1025" s="600"/>
      <c r="AX1025" s="600"/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600"/>
      <c r="AW1026" s="600"/>
      <c r="AX1026" s="600"/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600"/>
      <c r="AW1027" s="600"/>
      <c r="AX1027" s="600"/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600"/>
      <c r="AW1028" s="600"/>
      <c r="AX1028" s="600"/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600"/>
      <c r="AW1029" s="600"/>
      <c r="AX1029" s="600"/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600"/>
      <c r="AW1030" s="600"/>
      <c r="AX1030" s="600"/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600"/>
      <c r="AW1031" s="600"/>
      <c r="AX1031" s="600"/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600"/>
      <c r="AW1032" s="600"/>
      <c r="AX1032" s="600"/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600"/>
      <c r="AW1033" s="600"/>
      <c r="AX1033" s="600"/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600"/>
      <c r="AW1034" s="600"/>
      <c r="AX1034" s="600"/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600"/>
      <c r="AW1035" s="600"/>
      <c r="AX1035" s="600"/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600"/>
      <c r="AW1036" s="600"/>
      <c r="AX1036" s="600"/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600"/>
      <c r="AW1037" s="600"/>
      <c r="AX1037" s="600"/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600"/>
      <c r="AW1038" s="600"/>
      <c r="AX1038" s="600"/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600"/>
      <c r="AW1039" s="600"/>
      <c r="AX1039" s="600"/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600"/>
      <c r="AW1040" s="600"/>
      <c r="AX1040" s="600"/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600"/>
      <c r="AW1041" s="600"/>
      <c r="AX1041" s="600"/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600"/>
      <c r="AW1042" s="600"/>
      <c r="AX1042" s="600"/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600"/>
      <c r="AW1043" s="600"/>
      <c r="AX1043" s="600"/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600"/>
      <c r="AW1044" s="600"/>
      <c r="AX1044" s="600"/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600"/>
      <c r="AW1045" s="600"/>
      <c r="AX1045" s="600"/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600"/>
      <c r="AW1046" s="600"/>
      <c r="AX1046" s="600"/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600"/>
      <c r="AW1047" s="600"/>
      <c r="AX1047" s="600"/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600"/>
      <c r="AW1048" s="600"/>
      <c r="AX1048" s="600"/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600"/>
      <c r="AW1049" s="600"/>
      <c r="AX1049" s="600"/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600"/>
      <c r="AW1050" s="600"/>
      <c r="AX1050" s="600"/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600"/>
      <c r="AW1051" s="600"/>
      <c r="AX1051" s="600"/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600"/>
      <c r="AW1052" s="600"/>
      <c r="AX1052" s="600"/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600"/>
      <c r="AW1053" s="600"/>
      <c r="AX1053" s="600"/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600"/>
      <c r="AW1054" s="600"/>
      <c r="AX1054" s="600"/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600"/>
      <c r="AW1055" s="600"/>
      <c r="AX1055" s="600"/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600"/>
      <c r="AW1056" s="600"/>
      <c r="AX1056" s="600"/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600"/>
      <c r="AW1057" s="600"/>
      <c r="AX1057" s="600"/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600"/>
      <c r="AW1058" s="600"/>
      <c r="AX1058" s="600"/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600"/>
      <c r="AW1059" s="600"/>
      <c r="AX1059" s="600"/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600"/>
      <c r="AW1060" s="600"/>
      <c r="AX1060" s="600"/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600"/>
      <c r="AW1061" s="600"/>
      <c r="AX1061" s="600"/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600"/>
      <c r="AW1062" s="600"/>
      <c r="AX1062" s="600"/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600"/>
      <c r="AW1063" s="600"/>
      <c r="AX1063" s="600"/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600"/>
      <c r="AW1064" s="600"/>
      <c r="AX1064" s="600"/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600"/>
      <c r="AW1065" s="600"/>
      <c r="AX1065" s="600"/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600"/>
      <c r="AW1066" s="600"/>
      <c r="AX1066" s="600"/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600"/>
      <c r="AW1067" s="600"/>
      <c r="AX1067" s="600"/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600"/>
      <c r="AW1068" s="600"/>
      <c r="AX1068" s="600"/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600"/>
      <c r="AW1069" s="600"/>
      <c r="AX1069" s="600"/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600"/>
      <c r="AW1070" s="600"/>
      <c r="AX1070" s="600"/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600"/>
      <c r="AW1071" s="600"/>
      <c r="AX1071" s="600"/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600"/>
      <c r="AW1072" s="600"/>
      <c r="AX1072" s="600"/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600"/>
      <c r="AW1073" s="600"/>
      <c r="AX1073" s="600"/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600"/>
      <c r="AW1074" s="600"/>
      <c r="AX1074" s="600"/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600"/>
      <c r="AW1075" s="600"/>
      <c r="AX1075" s="600"/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600"/>
      <c r="AW1076" s="600"/>
      <c r="AX1076" s="600"/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600"/>
      <c r="AW1077" s="600"/>
      <c r="AX1077" s="600"/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600"/>
      <c r="AW1078" s="600"/>
      <c r="AX1078" s="600"/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600"/>
      <c r="AW1079" s="600"/>
      <c r="AX1079" s="600"/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600"/>
      <c r="AW1080" s="600"/>
      <c r="AX1080" s="600"/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600"/>
      <c r="AW1081" s="600"/>
      <c r="AX1081" s="600"/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600"/>
      <c r="AW1082" s="600"/>
      <c r="AX1082" s="600"/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600"/>
      <c r="AW1083" s="600"/>
      <c r="AX1083" s="600"/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600"/>
      <c r="AW1084" s="600"/>
      <c r="AX1084" s="600"/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600"/>
      <c r="AW1085" s="600"/>
      <c r="AX1085" s="600"/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600"/>
      <c r="AW1086" s="600"/>
      <c r="AX1086" s="600"/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600"/>
      <c r="AW1087" s="600"/>
      <c r="AX1087" s="600"/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600"/>
      <c r="AW1088" s="600"/>
      <c r="AX1088" s="600"/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600"/>
      <c r="AW1089" s="600"/>
      <c r="AX1089" s="600"/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600"/>
      <c r="AW1090" s="600"/>
      <c r="AX1090" s="600"/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600"/>
      <c r="AW1091" s="600"/>
      <c r="AX1091" s="600"/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600"/>
      <c r="AW1092" s="600"/>
      <c r="AX1092" s="600"/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600"/>
      <c r="AW1093" s="600"/>
      <c r="AX1093" s="600"/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600"/>
      <c r="AW1094" s="600"/>
      <c r="AX1094" s="600"/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600"/>
      <c r="AW1095" s="600"/>
      <c r="AX1095" s="600"/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600"/>
      <c r="AW1096" s="600"/>
      <c r="AX1096" s="600"/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600"/>
      <c r="AW1097" s="600"/>
      <c r="AX1097" s="600"/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600"/>
      <c r="AW1098" s="600"/>
      <c r="AX1098" s="600"/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600"/>
      <c r="AW1099" s="600"/>
      <c r="AX1099" s="600"/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600"/>
      <c r="AW1100" s="600"/>
      <c r="AX1100" s="600"/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600"/>
      <c r="AW1101" s="600"/>
      <c r="AX1101" s="600"/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600"/>
      <c r="AW1102" s="600"/>
      <c r="AX1102" s="600"/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600"/>
      <c r="AW1103" s="600"/>
      <c r="AX1103" s="600"/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600"/>
      <c r="AW1104" s="600"/>
      <c r="AX1104" s="600"/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600"/>
      <c r="AW1105" s="600"/>
      <c r="AX1105" s="600"/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600"/>
      <c r="AW1106" s="600"/>
      <c r="AX1106" s="600"/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600"/>
      <c r="AW1107" s="600"/>
      <c r="AX1107" s="600"/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600"/>
      <c r="AW1108" s="600"/>
      <c r="AX1108" s="600"/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600"/>
      <c r="AW1109" s="600"/>
      <c r="AX1109" s="600"/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600"/>
      <c r="AW1110" s="600"/>
      <c r="AX1110" s="600"/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600"/>
      <c r="AW1111" s="600"/>
      <c r="AX1111" s="600"/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600"/>
      <c r="AW1112" s="600"/>
      <c r="AX1112" s="600"/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600"/>
      <c r="AW1113" s="600"/>
      <c r="AX1113" s="600"/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600"/>
      <c r="AW1114" s="600"/>
      <c r="AX1114" s="600"/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600"/>
      <c r="AW1115" s="600"/>
      <c r="AX1115" s="600"/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600"/>
      <c r="AW1116" s="600"/>
      <c r="AX1116" s="600"/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/>
      <c r="AN1117" s="2"/>
      <c r="AO1117" s="2"/>
      <c r="AR1117" s="2"/>
      <c r="AT1117" s="2"/>
      <c r="AU1117" s="2"/>
      <c r="AV1117" s="600"/>
      <c r="AW1117" s="600"/>
      <c r="AX1117" s="600"/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600"/>
      <c r="AW1118" s="600"/>
      <c r="AX1118" s="600"/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600"/>
      <c r="AW1119" s="600"/>
      <c r="AX1119" s="600"/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600"/>
      <c r="AW1120" s="600"/>
      <c r="AX1120" s="600"/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600"/>
      <c r="AW1121" s="600"/>
      <c r="AX1121" s="600"/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600"/>
      <c r="AW1122" s="600"/>
      <c r="AX1122" s="600"/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600"/>
      <c r="AW1123" s="600"/>
      <c r="AX1123" s="600"/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600"/>
      <c r="AW1124" s="600"/>
      <c r="AX1124" s="600"/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600"/>
      <c r="AW1125" s="600"/>
      <c r="AX1125" s="600"/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600"/>
      <c r="AW1126" s="600"/>
      <c r="AX1126" s="600"/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600"/>
      <c r="AW1127" s="600"/>
      <c r="AX1127" s="600"/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600"/>
      <c r="AW1128" s="600"/>
      <c r="AX1128" s="600"/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600"/>
      <c r="AW1129" s="600"/>
      <c r="AX1129" s="600"/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600"/>
      <c r="AW1130" s="600"/>
      <c r="AX1130" s="600"/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600"/>
      <c r="AW1131" s="600"/>
      <c r="AX1131" s="600"/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600"/>
      <c r="AW1132" s="600"/>
      <c r="AX1132" s="600"/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600"/>
      <c r="AW1133" s="600"/>
      <c r="AX1133" s="600"/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600"/>
      <c r="AW1134" s="600"/>
      <c r="AX1134" s="600"/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600"/>
      <c r="AW1135" s="600"/>
      <c r="AX1135" s="600"/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600"/>
      <c r="AW1136" s="600"/>
      <c r="AX1136" s="600"/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600"/>
      <c r="AW1137" s="600"/>
      <c r="AX1137" s="600"/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600"/>
      <c r="AW1138" s="600"/>
      <c r="AX1138" s="600"/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600"/>
      <c r="AW1139" s="600"/>
      <c r="AX1139" s="600"/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600"/>
      <c r="AW1140" s="600"/>
      <c r="AX1140" s="600"/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600"/>
      <c r="AW1141" s="600"/>
      <c r="AX1141" s="600"/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600"/>
      <c r="AW1142" s="600"/>
      <c r="AX1142" s="600"/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600"/>
      <c r="AW1143" s="600"/>
      <c r="AX1143" s="600"/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600"/>
      <c r="AW1144" s="600"/>
      <c r="AX1144" s="600"/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600"/>
      <c r="AW1145" s="600"/>
      <c r="AX1145" s="600"/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600"/>
      <c r="AW1146" s="600"/>
      <c r="AX1146" s="600"/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600"/>
      <c r="AW1147" s="600"/>
      <c r="AX1147" s="600"/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600"/>
      <c r="AW1148" s="600"/>
      <c r="AX1148" s="600"/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600"/>
      <c r="AW1149" s="600"/>
      <c r="AX1149" s="600"/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600"/>
      <c r="AW1150" s="600"/>
      <c r="AX1150" s="600"/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600"/>
      <c r="AW1151" s="600"/>
      <c r="AX1151" s="600"/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600"/>
      <c r="AW1152" s="600"/>
      <c r="AX1152" s="600"/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600"/>
      <c r="AW1153" s="600"/>
      <c r="AX1153" s="600"/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600"/>
      <c r="AW1154" s="600"/>
      <c r="AX1154" s="600"/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600"/>
      <c r="AW1155" s="600"/>
      <c r="AX1155" s="600"/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600"/>
      <c r="AW1156" s="600"/>
      <c r="AX1156" s="600"/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600"/>
      <c r="AW1157" s="600"/>
      <c r="AX1157" s="600"/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600"/>
      <c r="AW1158" s="600"/>
      <c r="AX1158" s="600"/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600"/>
      <c r="AW1159" s="600"/>
      <c r="AX1159" s="600"/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600"/>
      <c r="AW1160" s="600"/>
      <c r="AX1160" s="600"/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600"/>
      <c r="AW1161" s="600"/>
      <c r="AX1161" s="600"/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600"/>
      <c r="AW1162" s="600"/>
      <c r="AX1162" s="600"/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600"/>
      <c r="AW1163" s="600"/>
      <c r="AX1163" s="600"/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600"/>
      <c r="AW1164" s="600"/>
      <c r="AX1164" s="600"/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600"/>
      <c r="AW1165" s="600"/>
      <c r="AX1165" s="600"/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600"/>
      <c r="AW1166" s="600"/>
      <c r="AX1166" s="600"/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600"/>
      <c r="AW1167" s="600"/>
      <c r="AX1167" s="600"/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600"/>
      <c r="AW1168" s="600"/>
      <c r="AX1168" s="600"/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600"/>
      <c r="AW1169" s="600"/>
      <c r="AX1169" s="600"/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600"/>
      <c r="AW1170" s="600"/>
      <c r="AX1170" s="600"/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600"/>
      <c r="AW1171" s="600"/>
      <c r="AX1171" s="600"/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600"/>
      <c r="AW1172" s="600"/>
      <c r="AX1172" s="600"/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600"/>
      <c r="AW1173" s="600"/>
      <c r="AX1173" s="600"/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/>
      <c r="AN1174" s="2"/>
      <c r="AO1174" s="2"/>
      <c r="AR1174" s="2"/>
      <c r="AT1174" s="2"/>
      <c r="AU1174" s="2"/>
      <c r="AV1174" s="600"/>
      <c r="AW1174" s="600"/>
      <c r="AX1174" s="600"/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600"/>
      <c r="AW1175" s="600"/>
      <c r="AX1175" s="600"/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600"/>
      <c r="AW1176" s="600"/>
      <c r="AX1176" s="600"/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600"/>
      <c r="AW1177" s="600"/>
      <c r="AX1177" s="600"/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600"/>
      <c r="AW1178" s="600"/>
      <c r="AX1178" s="600"/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600"/>
      <c r="AW1179" s="600"/>
      <c r="AX1179" s="600"/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600"/>
      <c r="AW1180" s="600"/>
      <c r="AX1180" s="600"/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600"/>
      <c r="AW1181" s="600"/>
      <c r="AX1181" s="600"/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322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D1" zoomScaleNormal="100" workbookViewId="0">
      <pane ySplit="10" topLeftCell="A3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46255.552881828706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9.4152777777777779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46255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46255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82.543749999999974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82.543749999999974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9.4152777777777779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12h25</v>
      </c>
      <c r="U2" s="522" t="str">
        <f ca="1">OFFSET($S$1,$W$2+MATCH("Basse",INDIRECT("S" &amp; $W$2 &amp;":S" &amp; $W$2+5),0)-1,0)</f>
        <v>05h24</v>
      </c>
      <c r="V2" s="524">
        <f ca="1">IF(ISNUMBER(OFFSET($S$1,$W$2+7,0)),OFFSET($S$1,$W$2+7,0),"-")</f>
        <v>30</v>
      </c>
      <c r="W2" s="551">
        <f>MATCH(TEXT(DATEVALUE($S$4&amp;$W$1&amp;$S$1),"jjjj j"),S5:S533,0)+3</f>
        <v>297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*****</v>
      </c>
      <c r="U3" s="522" t="str">
        <f ca="1">IFERROR(OFFSET($S$1,$W$2+8+MATCH("Basse",INDIRECT("S" &amp; $W$2+8 &amp;":S" &amp; $W$3),0)-1,0),"*****")</f>
        <v>17h57</v>
      </c>
      <c r="V3" s="524" t="str">
        <f ca="1">IF(ISNUMBER(OFFSET($S$1,$W$3-1,0)),OFFSET($S$1,$W$3-1,0),"*****")</f>
        <v>*****</v>
      </c>
      <c r="W3" s="518">
        <f>IFERROR(MATCH(TEXT(DATEVALUE($S$4&amp;$W$1&amp;$S$1)+1,"jjjj j"),S5:S519,0)+3,COUNTA(S:S))</f>
        <v>308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0.56000000000000005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11.9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11.7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11.702395576052551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11.7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0.87916666666666665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21.405985028432148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0.57916666666666661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24.1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130.9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0.56000000000000005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322</v>
      </c>
      <c r="Z22" s="382" t="s">
        <v>18</v>
      </c>
      <c r="AA22" s="381">
        <f>AA23</f>
        <v>322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322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678</v>
      </c>
      <c r="AA24" s="378">
        <f>AA23/60/24</f>
        <v>0.22361111111111109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56.000000000000007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12h25</v>
      </c>
      <c r="E31" s="540">
        <f ca="1">V2</f>
        <v>30</v>
      </c>
      <c r="F31" s="544" t="str">
        <f ca="1">T3</f>
        <v>*****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05h24</v>
      </c>
      <c r="N31" s="540" t="str">
        <f ca="1">V3</f>
        <v>*****</v>
      </c>
      <c r="O31" s="544" t="str">
        <f ca="1">U3</f>
        <v>17h57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46255.552881828706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21.8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36.700000000000003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15.8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46255.552881828706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2026-08-21T11:16:52Z</dcterms:modified>
</cp:coreProperties>
</file>