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D1E7A64-B19D-4775-A862-7BA6257F9BD0}" xr6:coauthVersionLast="47" xr6:coauthVersionMax="47" xr10:uidLastSave="{00000000-0000-0000-0000-000000000000}"/>
  <bookViews>
    <workbookView xWindow="-30" yWindow="-30" windowWidth="23145" windowHeight="15480" activeTab="2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8" l="1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V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V1444" i="1"/>
  <c r="T1445" i="1"/>
  <c r="V1445" i="1"/>
  <c r="T1446" i="1"/>
  <c r="V1446" i="1"/>
  <c r="T1447" i="1"/>
  <c r="V1447" i="1"/>
  <c r="T1448" i="1"/>
  <c r="V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<sst xmlns="http://schemas.openxmlformats.org/spreadsheetml/2006/main" count="754" uniqueCount="480">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</sst>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3</c:v>
                </c:pt>
                <c:pt idx="2">
                  <c:v>136.5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91</c:v>
                </c:pt>
                <c:pt idx="293">
                  <c:v>92</c:v>
                </c:pt>
                <c:pt idx="294">
                  <c:v>91</c:v>
                </c:pt>
                <c:pt idx="295">
                  <c:v>91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10.9</c:v>
                </c:pt>
                <c:pt idx="88">
                  <c:v>10.9</c:v>
                </c:pt>
                <c:pt idx="89">
                  <c:v>10.9</c:v>
                </c:pt>
                <c:pt idx="90">
                  <c:v>10.9</c:v>
                </c:pt>
                <c:pt idx="91">
                  <c:v>10.9</c:v>
                </c:pt>
                <c:pt idx="92">
                  <c:v>10.9</c:v>
                </c:pt>
                <c:pt idx="93">
                  <c:v>10.9</c:v>
                </c:pt>
                <c:pt idx="94">
                  <c:v>10.9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10.8</c:v>
                </c:pt>
                <c:pt idx="141">
                  <c:v>10.8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10.8</c:v>
                </c:pt>
                <c:pt idx="153">
                  <c:v>10.8</c:v>
                </c:pt>
                <c:pt idx="154">
                  <c:v>10.8</c:v>
                </c:pt>
                <c:pt idx="155">
                  <c:v>10.8</c:v>
                </c:pt>
                <c:pt idx="156">
                  <c:v>10.8</c:v>
                </c:pt>
                <c:pt idx="157">
                  <c:v>10.8</c:v>
                </c:pt>
                <c:pt idx="158">
                  <c:v>10.8</c:v>
                </c:pt>
                <c:pt idx="159">
                  <c:v>10.8</c:v>
                </c:pt>
                <c:pt idx="160">
                  <c:v>10.8</c:v>
                </c:pt>
                <c:pt idx="161">
                  <c:v>10.8</c:v>
                </c:pt>
                <c:pt idx="162">
                  <c:v>10.8</c:v>
                </c:pt>
                <c:pt idx="163">
                  <c:v>10.8</c:v>
                </c:pt>
                <c:pt idx="164">
                  <c:v>10.8</c:v>
                </c:pt>
                <c:pt idx="165">
                  <c:v>10.8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10.9</c:v>
                </c:pt>
                <c:pt idx="176">
                  <c:v>10.9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10.9</c:v>
                </c:pt>
                <c:pt idx="181">
                  <c:v>10.9</c:v>
                </c:pt>
                <c:pt idx="182">
                  <c:v>10.9</c:v>
                </c:pt>
                <c:pt idx="183">
                  <c:v>10.9</c:v>
                </c:pt>
                <c:pt idx="184">
                  <c:v>10.9</c:v>
                </c:pt>
                <c:pt idx="185">
                  <c:v>10.9</c:v>
                </c:pt>
                <c:pt idx="186">
                  <c:v>10.9</c:v>
                </c:pt>
                <c:pt idx="187">
                  <c:v>10.9</c:v>
                </c:pt>
                <c:pt idx="188">
                  <c:v>10.9</c:v>
                </c:pt>
                <c:pt idx="189">
                  <c:v>10.9</c:v>
                </c:pt>
                <c:pt idx="190">
                  <c:v>10.9</c:v>
                </c:pt>
                <c:pt idx="191">
                  <c:v>10.9</c:v>
                </c:pt>
                <c:pt idx="192">
                  <c:v>10.9</c:v>
                </c:pt>
                <c:pt idx="193">
                  <c:v>10.9</c:v>
                </c:pt>
                <c:pt idx="194">
                  <c:v>10.9</c:v>
                </c:pt>
                <c:pt idx="195">
                  <c:v>10.9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10.9</c:v>
                </c:pt>
                <c:pt idx="211">
                  <c:v>10.9</c:v>
                </c:pt>
                <c:pt idx="212">
                  <c:v>10.9</c:v>
                </c:pt>
                <c:pt idx="213">
                  <c:v>10.9</c:v>
                </c:pt>
                <c:pt idx="214">
                  <c:v>10.9</c:v>
                </c:pt>
                <c:pt idx="215">
                  <c:v>10.9</c:v>
                </c:pt>
                <c:pt idx="216">
                  <c:v>10.9</c:v>
                </c:pt>
                <c:pt idx="217">
                  <c:v>10.9</c:v>
                </c:pt>
                <c:pt idx="218">
                  <c:v>10.9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11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11.1</c:v>
                </c:pt>
                <c:pt idx="245">
                  <c:v>11.1</c:v>
                </c:pt>
                <c:pt idx="246">
                  <c:v>11</c:v>
                </c:pt>
                <c:pt idx="247">
                  <c:v>11.1</c:v>
                </c:pt>
                <c:pt idx="248">
                  <c:v>11.1</c:v>
                </c:pt>
                <c:pt idx="249">
                  <c:v>11.1</c:v>
                </c:pt>
                <c:pt idx="250">
                  <c:v>11.1</c:v>
                </c:pt>
                <c:pt idx="251">
                  <c:v>11.1</c:v>
                </c:pt>
                <c:pt idx="252">
                  <c:v>11.1</c:v>
                </c:pt>
                <c:pt idx="253">
                  <c:v>11.1</c:v>
                </c:pt>
                <c:pt idx="254">
                  <c:v>11.1</c:v>
                </c:pt>
                <c:pt idx="255">
                  <c:v>11.1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11.1</c:v>
                </c:pt>
                <c:pt idx="264">
                  <c:v>11.1</c:v>
                </c:pt>
                <c:pt idx="265">
                  <c:v>11.1</c:v>
                </c:pt>
                <c:pt idx="266">
                  <c:v>11.1</c:v>
                </c:pt>
                <c:pt idx="267">
                  <c:v>11.1</c:v>
                </c:pt>
                <c:pt idx="268">
                  <c:v>11.1</c:v>
                </c:pt>
                <c:pt idx="269">
                  <c:v>11.1</c:v>
                </c:pt>
                <c:pt idx="270">
                  <c:v>11.1</c:v>
                </c:pt>
                <c:pt idx="271">
                  <c:v>11.1</c:v>
                </c:pt>
                <c:pt idx="272">
                  <c:v>11.1</c:v>
                </c:pt>
                <c:pt idx="273">
                  <c:v>11.1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11.1</c:v>
                </c:pt>
                <c:pt idx="281">
                  <c:v>11.1</c:v>
                </c:pt>
                <c:pt idx="282">
                  <c:v>11.1</c:v>
                </c:pt>
                <c:pt idx="283">
                  <c:v>11.1</c:v>
                </c:pt>
                <c:pt idx="284">
                  <c:v>11.1</c:v>
                </c:pt>
                <c:pt idx="285">
                  <c:v>11.1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11.2</c:v>
                </c:pt>
                <c:pt idx="296">
                  <c:v>11.2</c:v>
                </c:pt>
                <c:pt idx="297">
                  <c:v>11.2</c:v>
                </c:pt>
                <c:pt idx="298">
                  <c:v>11.2</c:v>
                </c:pt>
                <c:pt idx="299">
                  <c:v>11.2</c:v>
                </c:pt>
                <c:pt idx="300">
                  <c:v>11.2</c:v>
                </c:pt>
                <c:pt idx="301">
                  <c:v>11.2</c:v>
                </c:pt>
                <c:pt idx="302">
                  <c:v>11.2</c:v>
                </c:pt>
                <c:pt idx="303">
                  <c:v>11.3</c:v>
                </c:pt>
                <c:pt idx="304">
                  <c:v>11.3</c:v>
                </c:pt>
                <c:pt idx="305">
                  <c:v>11.3</c:v>
                </c:pt>
                <c:pt idx="306">
                  <c:v>11.3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11.3</c:v>
                </c:pt>
                <c:pt idx="314">
                  <c:v>11.3</c:v>
                </c:pt>
                <c:pt idx="315">
                  <c:v>11.3</c:v>
                </c:pt>
                <c:pt idx="316">
                  <c:v>11.3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11.4</c:v>
                </c:pt>
                <c:pt idx="336">
                  <c:v>11.4</c:v>
                </c:pt>
                <c:pt idx="337">
                  <c:v>11.4</c:v>
                </c:pt>
                <c:pt idx="338">
                  <c:v>11.4</c:v>
                </c:pt>
                <c:pt idx="339">
                  <c:v>11.4</c:v>
                </c:pt>
                <c:pt idx="340">
                  <c:v>11.4</c:v>
                </c:pt>
                <c:pt idx="341">
                  <c:v>11.4</c:v>
                </c:pt>
                <c:pt idx="342">
                  <c:v>11.5</c:v>
                </c:pt>
                <c:pt idx="343">
                  <c:v>11.5</c:v>
                </c:pt>
                <c:pt idx="344">
                  <c:v>11.5</c:v>
                </c:pt>
                <c:pt idx="345">
                  <c:v>11.5</c:v>
                </c:pt>
                <c:pt idx="346">
                  <c:v>11.5</c:v>
                </c:pt>
                <c:pt idx="347">
                  <c:v>11.5</c:v>
                </c:pt>
                <c:pt idx="348">
                  <c:v>11.5</c:v>
                </c:pt>
                <c:pt idx="349">
                  <c:v>11.5</c:v>
                </c:pt>
                <c:pt idx="350">
                  <c:v>11.5</c:v>
                </c:pt>
                <c:pt idx="351">
                  <c:v>11.5</c:v>
                </c:pt>
                <c:pt idx="352">
                  <c:v>11.5</c:v>
                </c:pt>
                <c:pt idx="353">
                  <c:v>11.5</c:v>
                </c:pt>
                <c:pt idx="354">
                  <c:v>11.6</c:v>
                </c:pt>
                <c:pt idx="355">
                  <c:v>11.6</c:v>
                </c:pt>
                <c:pt idx="356">
                  <c:v>11.6</c:v>
                </c:pt>
                <c:pt idx="357">
                  <c:v>11.6</c:v>
                </c:pt>
                <c:pt idx="358">
                  <c:v>11.6</c:v>
                </c:pt>
                <c:pt idx="359">
                  <c:v>11.6</c:v>
                </c:pt>
                <c:pt idx="360">
                  <c:v>11.6</c:v>
                </c:pt>
                <c:pt idx="361">
                  <c:v>11.6</c:v>
                </c:pt>
                <c:pt idx="362">
                  <c:v>11.6</c:v>
                </c:pt>
                <c:pt idx="363">
                  <c:v>11.6</c:v>
                </c:pt>
                <c:pt idx="364">
                  <c:v>11.6</c:v>
                </c:pt>
                <c:pt idx="365">
                  <c:v>11.6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11.6</c:v>
                </c:pt>
                <c:pt idx="371">
                  <c:v>11.6</c:v>
                </c:pt>
                <c:pt idx="372">
                  <c:v>11.6</c:v>
                </c:pt>
                <c:pt idx="373">
                  <c:v>11.6</c:v>
                </c:pt>
                <c:pt idx="374">
                  <c:v>11.6</c:v>
                </c:pt>
                <c:pt idx="375">
                  <c:v>11.6</c:v>
                </c:pt>
                <c:pt idx="376">
                  <c:v>11.6</c:v>
                </c:pt>
                <c:pt idx="377">
                  <c:v>11.6</c:v>
                </c:pt>
                <c:pt idx="378">
                  <c:v>11.6</c:v>
                </c:pt>
                <c:pt idx="379">
                  <c:v>11.7</c:v>
                </c:pt>
                <c:pt idx="380">
                  <c:v>11.7</c:v>
                </c:pt>
                <c:pt idx="381">
                  <c:v>11.7</c:v>
                </c:pt>
                <c:pt idx="382">
                  <c:v>11.7</c:v>
                </c:pt>
                <c:pt idx="383">
                  <c:v>11.7</c:v>
                </c:pt>
                <c:pt idx="384">
                  <c:v>11.7</c:v>
                </c:pt>
                <c:pt idx="385">
                  <c:v>11.7</c:v>
                </c:pt>
                <c:pt idx="386">
                  <c:v>11.7</c:v>
                </c:pt>
                <c:pt idx="387">
                  <c:v>11.7</c:v>
                </c:pt>
                <c:pt idx="388">
                  <c:v>11.7</c:v>
                </c:pt>
                <c:pt idx="389">
                  <c:v>11.7</c:v>
                </c:pt>
                <c:pt idx="390">
                  <c:v>11.7</c:v>
                </c:pt>
                <c:pt idx="391">
                  <c:v>11.7</c:v>
                </c:pt>
                <c:pt idx="392">
                  <c:v>11.7</c:v>
                </c:pt>
                <c:pt idx="393">
                  <c:v>11.8</c:v>
                </c:pt>
                <c:pt idx="394">
                  <c:v>11.8</c:v>
                </c:pt>
                <c:pt idx="395">
                  <c:v>11.8</c:v>
                </c:pt>
                <c:pt idx="396">
                  <c:v>11.8</c:v>
                </c:pt>
                <c:pt idx="397">
                  <c:v>11.8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11.8</c:v>
                </c:pt>
                <c:pt idx="412">
                  <c:v>11.9</c:v>
                </c:pt>
                <c:pt idx="413">
                  <c:v>11.9</c:v>
                </c:pt>
                <c:pt idx="414">
                  <c:v>11.8</c:v>
                </c:pt>
                <c:pt idx="415">
                  <c:v>11.9</c:v>
                </c:pt>
                <c:pt idx="416">
                  <c:v>11.9</c:v>
                </c:pt>
                <c:pt idx="417">
                  <c:v>11.9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</c:v>
                </c:pt>
                <c:pt idx="433">
                  <c:v>12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12</c:v>
                </c:pt>
                <c:pt idx="454">
                  <c:v>12</c:v>
                </c:pt>
                <c:pt idx="455">
                  <c:v>12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12</c:v>
                </c:pt>
                <c:pt idx="460">
                  <c:v>12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12.1</c:v>
                </c:pt>
                <c:pt idx="472">
                  <c:v>12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15.1</c:v>
                </c:pt>
                <c:pt idx="1">
                  <c:v>7.6</c:v>
                </c:pt>
                <c:pt idx="2">
                  <c:v>3.2</c:v>
                </c:pt>
                <c:pt idx="3">
                  <c:v>5</c:v>
                </c:pt>
                <c:pt idx="4">
                  <c:v>7.9</c:v>
                </c:pt>
                <c:pt idx="5">
                  <c:v>5.8</c:v>
                </c:pt>
                <c:pt idx="6">
                  <c:v>9.4</c:v>
                </c:pt>
                <c:pt idx="7">
                  <c:v>6.1</c:v>
                </c:pt>
                <c:pt idx="8">
                  <c:v>6.5</c:v>
                </c:pt>
                <c:pt idx="9">
                  <c:v>6.1</c:v>
                </c:pt>
                <c:pt idx="10">
                  <c:v>7.2</c:v>
                </c:pt>
                <c:pt idx="11">
                  <c:v>7.6</c:v>
                </c:pt>
                <c:pt idx="12">
                  <c:v>12.2</c:v>
                </c:pt>
                <c:pt idx="13">
                  <c:v>4</c:v>
                </c:pt>
                <c:pt idx="14">
                  <c:v>14.8</c:v>
                </c:pt>
                <c:pt idx="15">
                  <c:v>5</c:v>
                </c:pt>
                <c:pt idx="16">
                  <c:v>6.5</c:v>
                </c:pt>
                <c:pt idx="17">
                  <c:v>5.8</c:v>
                </c:pt>
                <c:pt idx="18">
                  <c:v>9.4</c:v>
                </c:pt>
                <c:pt idx="19">
                  <c:v>8.6</c:v>
                </c:pt>
                <c:pt idx="20">
                  <c:v>9.4</c:v>
                </c:pt>
                <c:pt idx="21">
                  <c:v>5.8</c:v>
                </c:pt>
                <c:pt idx="22">
                  <c:v>7.9</c:v>
                </c:pt>
                <c:pt idx="23">
                  <c:v>9.4</c:v>
                </c:pt>
                <c:pt idx="24">
                  <c:v>9</c:v>
                </c:pt>
                <c:pt idx="25">
                  <c:v>13.3</c:v>
                </c:pt>
                <c:pt idx="26">
                  <c:v>5</c:v>
                </c:pt>
                <c:pt idx="27">
                  <c:v>8.3000000000000007</c:v>
                </c:pt>
                <c:pt idx="28">
                  <c:v>9</c:v>
                </c:pt>
                <c:pt idx="29">
                  <c:v>7.6</c:v>
                </c:pt>
                <c:pt idx="30">
                  <c:v>8.6</c:v>
                </c:pt>
                <c:pt idx="31">
                  <c:v>5.8</c:v>
                </c:pt>
                <c:pt idx="32">
                  <c:v>7.6</c:v>
                </c:pt>
                <c:pt idx="33">
                  <c:v>6.1</c:v>
                </c:pt>
                <c:pt idx="34">
                  <c:v>7.6</c:v>
                </c:pt>
                <c:pt idx="35">
                  <c:v>5.4</c:v>
                </c:pt>
                <c:pt idx="36">
                  <c:v>6.8</c:v>
                </c:pt>
                <c:pt idx="37">
                  <c:v>8.6</c:v>
                </c:pt>
                <c:pt idx="38">
                  <c:v>7.2</c:v>
                </c:pt>
                <c:pt idx="39">
                  <c:v>7.9</c:v>
                </c:pt>
                <c:pt idx="40">
                  <c:v>8.3000000000000007</c:v>
                </c:pt>
                <c:pt idx="41">
                  <c:v>4.3</c:v>
                </c:pt>
                <c:pt idx="42">
                  <c:v>7.9</c:v>
                </c:pt>
                <c:pt idx="43">
                  <c:v>6.5</c:v>
                </c:pt>
                <c:pt idx="44">
                  <c:v>9</c:v>
                </c:pt>
                <c:pt idx="45">
                  <c:v>10.4</c:v>
                </c:pt>
                <c:pt idx="46">
                  <c:v>7.9</c:v>
                </c:pt>
                <c:pt idx="47">
                  <c:v>6.1</c:v>
                </c:pt>
                <c:pt idx="48">
                  <c:v>6.8</c:v>
                </c:pt>
                <c:pt idx="49">
                  <c:v>5.4</c:v>
                </c:pt>
                <c:pt idx="50">
                  <c:v>5.8</c:v>
                </c:pt>
                <c:pt idx="51">
                  <c:v>5.8</c:v>
                </c:pt>
                <c:pt idx="52">
                  <c:v>9.4</c:v>
                </c:pt>
                <c:pt idx="53">
                  <c:v>7.9</c:v>
                </c:pt>
                <c:pt idx="54">
                  <c:v>8.3000000000000007</c:v>
                </c:pt>
                <c:pt idx="55">
                  <c:v>6.5</c:v>
                </c:pt>
                <c:pt idx="56">
                  <c:v>4.7</c:v>
                </c:pt>
                <c:pt idx="57">
                  <c:v>10.4</c:v>
                </c:pt>
                <c:pt idx="58">
                  <c:v>5.8</c:v>
                </c:pt>
                <c:pt idx="59">
                  <c:v>4.7</c:v>
                </c:pt>
                <c:pt idx="60">
                  <c:v>6.5</c:v>
                </c:pt>
                <c:pt idx="61">
                  <c:v>7.9</c:v>
                </c:pt>
                <c:pt idx="62">
                  <c:v>11.9</c:v>
                </c:pt>
                <c:pt idx="63">
                  <c:v>9.4</c:v>
                </c:pt>
                <c:pt idx="64">
                  <c:v>6.1</c:v>
                </c:pt>
                <c:pt idx="65">
                  <c:v>6.1</c:v>
                </c:pt>
                <c:pt idx="66">
                  <c:v>9</c:v>
                </c:pt>
                <c:pt idx="67">
                  <c:v>8.6</c:v>
                </c:pt>
                <c:pt idx="68">
                  <c:v>6.5</c:v>
                </c:pt>
                <c:pt idx="69">
                  <c:v>5.8</c:v>
                </c:pt>
                <c:pt idx="70">
                  <c:v>7.9</c:v>
                </c:pt>
                <c:pt idx="71">
                  <c:v>9</c:v>
                </c:pt>
                <c:pt idx="72">
                  <c:v>8.6</c:v>
                </c:pt>
                <c:pt idx="73">
                  <c:v>4.7</c:v>
                </c:pt>
                <c:pt idx="74">
                  <c:v>6.8</c:v>
                </c:pt>
                <c:pt idx="75">
                  <c:v>8.3000000000000007</c:v>
                </c:pt>
                <c:pt idx="76">
                  <c:v>11.2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6.1</c:v>
                </c:pt>
                <c:pt idx="81">
                  <c:v>8.3000000000000007</c:v>
                </c:pt>
                <c:pt idx="82">
                  <c:v>10.4</c:v>
                </c:pt>
                <c:pt idx="83">
                  <c:v>11.5</c:v>
                </c:pt>
                <c:pt idx="84">
                  <c:v>7.9</c:v>
                </c:pt>
                <c:pt idx="85">
                  <c:v>7.2</c:v>
                </c:pt>
                <c:pt idx="86">
                  <c:v>9.4</c:v>
                </c:pt>
                <c:pt idx="87">
                  <c:v>9.4</c:v>
                </c:pt>
                <c:pt idx="88">
                  <c:v>7.6</c:v>
                </c:pt>
                <c:pt idx="89">
                  <c:v>11.5</c:v>
                </c:pt>
                <c:pt idx="90">
                  <c:v>6.1</c:v>
                </c:pt>
                <c:pt idx="91">
                  <c:v>5</c:v>
                </c:pt>
                <c:pt idx="92">
                  <c:v>15.1</c:v>
                </c:pt>
                <c:pt idx="93">
                  <c:v>10.4</c:v>
                </c:pt>
                <c:pt idx="94">
                  <c:v>11.5</c:v>
                </c:pt>
                <c:pt idx="95">
                  <c:v>7.9</c:v>
                </c:pt>
                <c:pt idx="96">
                  <c:v>5.4</c:v>
                </c:pt>
                <c:pt idx="97">
                  <c:v>10.4</c:v>
                </c:pt>
                <c:pt idx="98">
                  <c:v>7.2</c:v>
                </c:pt>
                <c:pt idx="99">
                  <c:v>7.2</c:v>
                </c:pt>
                <c:pt idx="100">
                  <c:v>10.8</c:v>
                </c:pt>
                <c:pt idx="101">
                  <c:v>9.4</c:v>
                </c:pt>
                <c:pt idx="102">
                  <c:v>6.1</c:v>
                </c:pt>
                <c:pt idx="103">
                  <c:v>12.2</c:v>
                </c:pt>
                <c:pt idx="104">
                  <c:v>9.6999999999999993</c:v>
                </c:pt>
                <c:pt idx="105">
                  <c:v>10.8</c:v>
                </c:pt>
                <c:pt idx="106">
                  <c:v>5</c:v>
                </c:pt>
                <c:pt idx="107">
                  <c:v>5.4</c:v>
                </c:pt>
                <c:pt idx="108">
                  <c:v>7.9</c:v>
                </c:pt>
                <c:pt idx="109">
                  <c:v>4</c:v>
                </c:pt>
                <c:pt idx="110">
                  <c:v>9</c:v>
                </c:pt>
                <c:pt idx="111">
                  <c:v>9.4</c:v>
                </c:pt>
                <c:pt idx="112">
                  <c:v>9.4</c:v>
                </c:pt>
                <c:pt idx="113">
                  <c:v>9.6999999999999993</c:v>
                </c:pt>
                <c:pt idx="114">
                  <c:v>5.8</c:v>
                </c:pt>
                <c:pt idx="115">
                  <c:v>6.1</c:v>
                </c:pt>
                <c:pt idx="116">
                  <c:v>7.2</c:v>
                </c:pt>
                <c:pt idx="117">
                  <c:v>9.6999999999999993</c:v>
                </c:pt>
                <c:pt idx="118">
                  <c:v>5</c:v>
                </c:pt>
                <c:pt idx="119">
                  <c:v>10.4</c:v>
                </c:pt>
                <c:pt idx="120">
                  <c:v>4.3</c:v>
                </c:pt>
                <c:pt idx="121">
                  <c:v>7.6</c:v>
                </c:pt>
                <c:pt idx="122">
                  <c:v>12.6</c:v>
                </c:pt>
                <c:pt idx="123">
                  <c:v>5</c:v>
                </c:pt>
                <c:pt idx="124">
                  <c:v>14.8</c:v>
                </c:pt>
                <c:pt idx="125">
                  <c:v>7.9</c:v>
                </c:pt>
                <c:pt idx="126">
                  <c:v>10.4</c:v>
                </c:pt>
                <c:pt idx="127">
                  <c:v>14.4</c:v>
                </c:pt>
                <c:pt idx="128">
                  <c:v>9.6999999999999993</c:v>
                </c:pt>
                <c:pt idx="129">
                  <c:v>6.8</c:v>
                </c:pt>
                <c:pt idx="130">
                  <c:v>8.6</c:v>
                </c:pt>
                <c:pt idx="131">
                  <c:v>9.4</c:v>
                </c:pt>
                <c:pt idx="132">
                  <c:v>4.3</c:v>
                </c:pt>
                <c:pt idx="133">
                  <c:v>7.6</c:v>
                </c:pt>
                <c:pt idx="134">
                  <c:v>11.5</c:v>
                </c:pt>
                <c:pt idx="135">
                  <c:v>12.2</c:v>
                </c:pt>
                <c:pt idx="136">
                  <c:v>7.2</c:v>
                </c:pt>
                <c:pt idx="137">
                  <c:v>6.1</c:v>
                </c:pt>
                <c:pt idx="138">
                  <c:v>9</c:v>
                </c:pt>
                <c:pt idx="139">
                  <c:v>8.6</c:v>
                </c:pt>
                <c:pt idx="140">
                  <c:v>9</c:v>
                </c:pt>
                <c:pt idx="141">
                  <c:v>7.2</c:v>
                </c:pt>
                <c:pt idx="142">
                  <c:v>5.8</c:v>
                </c:pt>
                <c:pt idx="143">
                  <c:v>7.9</c:v>
                </c:pt>
                <c:pt idx="144">
                  <c:v>8.6</c:v>
                </c:pt>
                <c:pt idx="145">
                  <c:v>5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14.4</c:v>
                </c:pt>
                <c:pt idx="151">
                  <c:v>10.1</c:v>
                </c:pt>
                <c:pt idx="152">
                  <c:v>14.8</c:v>
                </c:pt>
                <c:pt idx="153">
                  <c:v>6.5</c:v>
                </c:pt>
                <c:pt idx="154">
                  <c:v>5.8</c:v>
                </c:pt>
                <c:pt idx="155">
                  <c:v>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4.7</c:v>
                </c:pt>
                <c:pt idx="159">
                  <c:v>9.4</c:v>
                </c:pt>
                <c:pt idx="160">
                  <c:v>10.1</c:v>
                </c:pt>
                <c:pt idx="161">
                  <c:v>9.6999999999999993</c:v>
                </c:pt>
                <c:pt idx="162">
                  <c:v>6.8</c:v>
                </c:pt>
                <c:pt idx="163">
                  <c:v>9</c:v>
                </c:pt>
                <c:pt idx="164">
                  <c:v>10.1</c:v>
                </c:pt>
                <c:pt idx="165">
                  <c:v>4</c:v>
                </c:pt>
                <c:pt idx="166">
                  <c:v>7.2</c:v>
                </c:pt>
                <c:pt idx="167">
                  <c:v>5.8</c:v>
                </c:pt>
                <c:pt idx="168">
                  <c:v>9</c:v>
                </c:pt>
                <c:pt idx="169">
                  <c:v>5.8</c:v>
                </c:pt>
                <c:pt idx="170">
                  <c:v>6.8</c:v>
                </c:pt>
                <c:pt idx="171">
                  <c:v>14.8</c:v>
                </c:pt>
                <c:pt idx="172">
                  <c:v>5.8</c:v>
                </c:pt>
                <c:pt idx="173">
                  <c:v>7.9</c:v>
                </c:pt>
                <c:pt idx="174">
                  <c:v>6.8</c:v>
                </c:pt>
                <c:pt idx="175">
                  <c:v>9.6999999999999993</c:v>
                </c:pt>
                <c:pt idx="176">
                  <c:v>14.8</c:v>
                </c:pt>
                <c:pt idx="177">
                  <c:v>5</c:v>
                </c:pt>
                <c:pt idx="178">
                  <c:v>6.8</c:v>
                </c:pt>
                <c:pt idx="179">
                  <c:v>10.1</c:v>
                </c:pt>
                <c:pt idx="180">
                  <c:v>14.4</c:v>
                </c:pt>
                <c:pt idx="181">
                  <c:v>6.1</c:v>
                </c:pt>
                <c:pt idx="182">
                  <c:v>8.3000000000000007</c:v>
                </c:pt>
                <c:pt idx="183">
                  <c:v>10.4</c:v>
                </c:pt>
                <c:pt idx="184">
                  <c:v>7.2</c:v>
                </c:pt>
                <c:pt idx="185">
                  <c:v>10.8</c:v>
                </c:pt>
                <c:pt idx="186">
                  <c:v>6.8</c:v>
                </c:pt>
                <c:pt idx="187">
                  <c:v>10.8</c:v>
                </c:pt>
                <c:pt idx="188">
                  <c:v>6.1</c:v>
                </c:pt>
                <c:pt idx="189">
                  <c:v>7.6</c:v>
                </c:pt>
                <c:pt idx="190">
                  <c:v>5</c:v>
                </c:pt>
                <c:pt idx="191">
                  <c:v>6.8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6.1</c:v>
                </c:pt>
                <c:pt idx="195">
                  <c:v>7.9</c:v>
                </c:pt>
                <c:pt idx="196">
                  <c:v>6.5</c:v>
                </c:pt>
                <c:pt idx="197">
                  <c:v>5.4</c:v>
                </c:pt>
                <c:pt idx="198">
                  <c:v>5</c:v>
                </c:pt>
                <c:pt idx="199">
                  <c:v>6.8</c:v>
                </c:pt>
                <c:pt idx="200">
                  <c:v>5.4</c:v>
                </c:pt>
                <c:pt idx="201">
                  <c:v>10.4</c:v>
                </c:pt>
                <c:pt idx="202">
                  <c:v>7.2</c:v>
                </c:pt>
                <c:pt idx="203">
                  <c:v>4</c:v>
                </c:pt>
                <c:pt idx="204">
                  <c:v>4.7</c:v>
                </c:pt>
                <c:pt idx="205">
                  <c:v>7.6</c:v>
                </c:pt>
                <c:pt idx="206">
                  <c:v>4.7</c:v>
                </c:pt>
                <c:pt idx="207">
                  <c:v>7.6</c:v>
                </c:pt>
                <c:pt idx="208">
                  <c:v>7.9</c:v>
                </c:pt>
                <c:pt idx="209">
                  <c:v>5</c:v>
                </c:pt>
                <c:pt idx="210">
                  <c:v>7.9</c:v>
                </c:pt>
                <c:pt idx="211">
                  <c:v>7.6</c:v>
                </c:pt>
                <c:pt idx="212">
                  <c:v>6.8</c:v>
                </c:pt>
                <c:pt idx="213">
                  <c:v>5.4</c:v>
                </c:pt>
                <c:pt idx="214">
                  <c:v>7.2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6.8</c:v>
                </c:pt>
                <c:pt idx="219">
                  <c:v>10.4</c:v>
                </c:pt>
                <c:pt idx="220">
                  <c:v>7.2</c:v>
                </c:pt>
                <c:pt idx="221">
                  <c:v>6.8</c:v>
                </c:pt>
                <c:pt idx="222">
                  <c:v>6.5</c:v>
                </c:pt>
                <c:pt idx="223">
                  <c:v>7.2</c:v>
                </c:pt>
                <c:pt idx="224">
                  <c:v>8.6</c:v>
                </c:pt>
                <c:pt idx="225">
                  <c:v>5</c:v>
                </c:pt>
                <c:pt idx="226">
                  <c:v>7.2</c:v>
                </c:pt>
                <c:pt idx="227">
                  <c:v>4.7</c:v>
                </c:pt>
                <c:pt idx="228">
                  <c:v>14.4</c:v>
                </c:pt>
                <c:pt idx="229">
                  <c:v>4.3</c:v>
                </c:pt>
                <c:pt idx="230">
                  <c:v>14</c:v>
                </c:pt>
                <c:pt idx="231">
                  <c:v>7.6</c:v>
                </c:pt>
                <c:pt idx="232">
                  <c:v>7.9</c:v>
                </c:pt>
                <c:pt idx="233">
                  <c:v>7.6</c:v>
                </c:pt>
                <c:pt idx="234">
                  <c:v>8.3000000000000007</c:v>
                </c:pt>
                <c:pt idx="235">
                  <c:v>7.6</c:v>
                </c:pt>
                <c:pt idx="236">
                  <c:v>9.4</c:v>
                </c:pt>
                <c:pt idx="237">
                  <c:v>10.8</c:v>
                </c:pt>
                <c:pt idx="238">
                  <c:v>7.6</c:v>
                </c:pt>
                <c:pt idx="239">
                  <c:v>6.8</c:v>
                </c:pt>
                <c:pt idx="240">
                  <c:v>7.2</c:v>
                </c:pt>
                <c:pt idx="241">
                  <c:v>7.6</c:v>
                </c:pt>
                <c:pt idx="242">
                  <c:v>9.4</c:v>
                </c:pt>
                <c:pt idx="243">
                  <c:v>9.6999999999999993</c:v>
                </c:pt>
                <c:pt idx="244">
                  <c:v>5.4</c:v>
                </c:pt>
                <c:pt idx="245">
                  <c:v>9.6999999999999993</c:v>
                </c:pt>
                <c:pt idx="246">
                  <c:v>7.9</c:v>
                </c:pt>
                <c:pt idx="247">
                  <c:v>13</c:v>
                </c:pt>
                <c:pt idx="248">
                  <c:v>11.2</c:v>
                </c:pt>
                <c:pt idx="249">
                  <c:v>9.4</c:v>
                </c:pt>
                <c:pt idx="250">
                  <c:v>4.7</c:v>
                </c:pt>
                <c:pt idx="251">
                  <c:v>5</c:v>
                </c:pt>
                <c:pt idx="252">
                  <c:v>7.6</c:v>
                </c:pt>
                <c:pt idx="253">
                  <c:v>7.9</c:v>
                </c:pt>
                <c:pt idx="254">
                  <c:v>10.1</c:v>
                </c:pt>
                <c:pt idx="255">
                  <c:v>9</c:v>
                </c:pt>
                <c:pt idx="256">
                  <c:v>3.6</c:v>
                </c:pt>
                <c:pt idx="257">
                  <c:v>6.8</c:v>
                </c:pt>
                <c:pt idx="258">
                  <c:v>6.8</c:v>
                </c:pt>
                <c:pt idx="259">
                  <c:v>10.1</c:v>
                </c:pt>
                <c:pt idx="260">
                  <c:v>3.6</c:v>
                </c:pt>
                <c:pt idx="261">
                  <c:v>12.2</c:v>
                </c:pt>
                <c:pt idx="262">
                  <c:v>7.6</c:v>
                </c:pt>
                <c:pt idx="263">
                  <c:v>7.6</c:v>
                </c:pt>
                <c:pt idx="264">
                  <c:v>14.4</c:v>
                </c:pt>
                <c:pt idx="265">
                  <c:v>9.6999999999999993</c:v>
                </c:pt>
                <c:pt idx="266">
                  <c:v>9.4</c:v>
                </c:pt>
                <c:pt idx="267">
                  <c:v>8.6</c:v>
                </c:pt>
                <c:pt idx="268">
                  <c:v>8.6</c:v>
                </c:pt>
                <c:pt idx="269">
                  <c:v>11.9</c:v>
                </c:pt>
                <c:pt idx="270">
                  <c:v>5.4</c:v>
                </c:pt>
                <c:pt idx="271">
                  <c:v>11.2</c:v>
                </c:pt>
                <c:pt idx="272">
                  <c:v>6.1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6.8</c:v>
                </c:pt>
                <c:pt idx="277">
                  <c:v>13.7</c:v>
                </c:pt>
                <c:pt idx="278">
                  <c:v>6.5</c:v>
                </c:pt>
                <c:pt idx="279">
                  <c:v>7.2</c:v>
                </c:pt>
                <c:pt idx="280">
                  <c:v>17.3</c:v>
                </c:pt>
                <c:pt idx="281">
                  <c:v>7.6</c:v>
                </c:pt>
                <c:pt idx="282">
                  <c:v>6.1</c:v>
                </c:pt>
                <c:pt idx="283">
                  <c:v>10.1</c:v>
                </c:pt>
                <c:pt idx="284">
                  <c:v>10.8</c:v>
                </c:pt>
                <c:pt idx="285">
                  <c:v>5</c:v>
                </c:pt>
                <c:pt idx="286">
                  <c:v>5.8</c:v>
                </c:pt>
                <c:pt idx="287">
                  <c:v>10.1</c:v>
                </c:pt>
                <c:pt idx="288">
                  <c:v>8.3000000000000007</c:v>
                </c:pt>
                <c:pt idx="289">
                  <c:v>11.5</c:v>
                </c:pt>
                <c:pt idx="290">
                  <c:v>7.2</c:v>
                </c:pt>
                <c:pt idx="291">
                  <c:v>4.7</c:v>
                </c:pt>
                <c:pt idx="292">
                  <c:v>6.5</c:v>
                </c:pt>
                <c:pt idx="293">
                  <c:v>5.8</c:v>
                </c:pt>
                <c:pt idx="294">
                  <c:v>5</c:v>
                </c:pt>
                <c:pt idx="295">
                  <c:v>6.1</c:v>
                </c:pt>
                <c:pt idx="296">
                  <c:v>9</c:v>
                </c:pt>
                <c:pt idx="297">
                  <c:v>6.5</c:v>
                </c:pt>
                <c:pt idx="298">
                  <c:v>9.4</c:v>
                </c:pt>
                <c:pt idx="299">
                  <c:v>4.3</c:v>
                </c:pt>
                <c:pt idx="300">
                  <c:v>7.6</c:v>
                </c:pt>
                <c:pt idx="301">
                  <c:v>10.8</c:v>
                </c:pt>
                <c:pt idx="302">
                  <c:v>7.9</c:v>
                </c:pt>
                <c:pt idx="303">
                  <c:v>10.4</c:v>
                </c:pt>
                <c:pt idx="304">
                  <c:v>8.6</c:v>
                </c:pt>
                <c:pt idx="305">
                  <c:v>9.6999999999999993</c:v>
                </c:pt>
                <c:pt idx="306">
                  <c:v>6.5</c:v>
                </c:pt>
                <c:pt idx="307">
                  <c:v>4</c:v>
                </c:pt>
                <c:pt idx="308">
                  <c:v>13</c:v>
                </c:pt>
                <c:pt idx="309">
                  <c:v>7.6</c:v>
                </c:pt>
                <c:pt idx="310">
                  <c:v>8.3000000000000007</c:v>
                </c:pt>
                <c:pt idx="311">
                  <c:v>4.3</c:v>
                </c:pt>
                <c:pt idx="312">
                  <c:v>9</c:v>
                </c:pt>
                <c:pt idx="313">
                  <c:v>6.5</c:v>
                </c:pt>
                <c:pt idx="314">
                  <c:v>8.3000000000000007</c:v>
                </c:pt>
                <c:pt idx="315">
                  <c:v>7.2</c:v>
                </c:pt>
                <c:pt idx="316">
                  <c:v>10.4</c:v>
                </c:pt>
                <c:pt idx="317">
                  <c:v>9</c:v>
                </c:pt>
                <c:pt idx="318">
                  <c:v>9</c:v>
                </c:pt>
                <c:pt idx="319">
                  <c:v>13</c:v>
                </c:pt>
                <c:pt idx="320">
                  <c:v>8.3000000000000007</c:v>
                </c:pt>
                <c:pt idx="321">
                  <c:v>9</c:v>
                </c:pt>
                <c:pt idx="322">
                  <c:v>8.3000000000000007</c:v>
                </c:pt>
                <c:pt idx="323">
                  <c:v>8.6</c:v>
                </c:pt>
                <c:pt idx="324">
                  <c:v>5.8</c:v>
                </c:pt>
                <c:pt idx="325">
                  <c:v>9</c:v>
                </c:pt>
                <c:pt idx="326">
                  <c:v>8.6</c:v>
                </c:pt>
                <c:pt idx="327">
                  <c:v>6.5</c:v>
                </c:pt>
                <c:pt idx="328">
                  <c:v>4.7</c:v>
                </c:pt>
                <c:pt idx="329">
                  <c:v>4.7</c:v>
                </c:pt>
                <c:pt idx="330">
                  <c:v>7.9</c:v>
                </c:pt>
                <c:pt idx="331">
                  <c:v>8.3000000000000007</c:v>
                </c:pt>
                <c:pt idx="332">
                  <c:v>5.4</c:v>
                </c:pt>
                <c:pt idx="333">
                  <c:v>7.2</c:v>
                </c:pt>
                <c:pt idx="334">
                  <c:v>9.6999999999999993</c:v>
                </c:pt>
                <c:pt idx="335">
                  <c:v>8.3000000000000007</c:v>
                </c:pt>
                <c:pt idx="336">
                  <c:v>10.1</c:v>
                </c:pt>
                <c:pt idx="337">
                  <c:v>5.4</c:v>
                </c:pt>
                <c:pt idx="338">
                  <c:v>11.9</c:v>
                </c:pt>
                <c:pt idx="339">
                  <c:v>6.1</c:v>
                </c:pt>
                <c:pt idx="340">
                  <c:v>11.9</c:v>
                </c:pt>
                <c:pt idx="341">
                  <c:v>8.3000000000000007</c:v>
                </c:pt>
                <c:pt idx="342">
                  <c:v>7.9</c:v>
                </c:pt>
                <c:pt idx="343">
                  <c:v>10.8</c:v>
                </c:pt>
                <c:pt idx="344">
                  <c:v>10.8</c:v>
                </c:pt>
                <c:pt idx="345">
                  <c:v>10.4</c:v>
                </c:pt>
                <c:pt idx="346">
                  <c:v>11.2</c:v>
                </c:pt>
                <c:pt idx="347">
                  <c:v>10.1</c:v>
                </c:pt>
                <c:pt idx="348">
                  <c:v>8.6</c:v>
                </c:pt>
                <c:pt idx="349">
                  <c:v>11.5</c:v>
                </c:pt>
                <c:pt idx="350">
                  <c:v>8.6</c:v>
                </c:pt>
                <c:pt idx="351">
                  <c:v>6.5</c:v>
                </c:pt>
                <c:pt idx="352">
                  <c:v>9</c:v>
                </c:pt>
                <c:pt idx="353">
                  <c:v>10.4</c:v>
                </c:pt>
                <c:pt idx="354">
                  <c:v>9.6999999999999993</c:v>
                </c:pt>
                <c:pt idx="355">
                  <c:v>11.5</c:v>
                </c:pt>
                <c:pt idx="356">
                  <c:v>7.6</c:v>
                </c:pt>
                <c:pt idx="357">
                  <c:v>7.2</c:v>
                </c:pt>
                <c:pt idx="358">
                  <c:v>8.3000000000000007</c:v>
                </c:pt>
                <c:pt idx="359">
                  <c:v>5.8</c:v>
                </c:pt>
                <c:pt idx="360">
                  <c:v>10.4</c:v>
                </c:pt>
                <c:pt idx="361">
                  <c:v>11.5</c:v>
                </c:pt>
                <c:pt idx="362">
                  <c:v>9.4</c:v>
                </c:pt>
                <c:pt idx="363">
                  <c:v>8.3000000000000007</c:v>
                </c:pt>
                <c:pt idx="364">
                  <c:v>7.9</c:v>
                </c:pt>
                <c:pt idx="365">
                  <c:v>7.9</c:v>
                </c:pt>
                <c:pt idx="366">
                  <c:v>6.5</c:v>
                </c:pt>
                <c:pt idx="367">
                  <c:v>9.4</c:v>
                </c:pt>
                <c:pt idx="368">
                  <c:v>8.6</c:v>
                </c:pt>
                <c:pt idx="369">
                  <c:v>7.2</c:v>
                </c:pt>
                <c:pt idx="370">
                  <c:v>4.7</c:v>
                </c:pt>
                <c:pt idx="371">
                  <c:v>7.2</c:v>
                </c:pt>
                <c:pt idx="372">
                  <c:v>8.3000000000000007</c:v>
                </c:pt>
                <c:pt idx="373">
                  <c:v>9</c:v>
                </c:pt>
                <c:pt idx="374">
                  <c:v>6.1</c:v>
                </c:pt>
                <c:pt idx="375">
                  <c:v>5.8</c:v>
                </c:pt>
                <c:pt idx="376">
                  <c:v>13.3</c:v>
                </c:pt>
                <c:pt idx="377">
                  <c:v>9</c:v>
                </c:pt>
                <c:pt idx="378">
                  <c:v>6.1</c:v>
                </c:pt>
                <c:pt idx="379">
                  <c:v>10.8</c:v>
                </c:pt>
                <c:pt idx="380">
                  <c:v>11.2</c:v>
                </c:pt>
                <c:pt idx="381">
                  <c:v>8.6</c:v>
                </c:pt>
                <c:pt idx="382">
                  <c:v>4.7</c:v>
                </c:pt>
                <c:pt idx="383">
                  <c:v>8.6</c:v>
                </c:pt>
                <c:pt idx="384">
                  <c:v>7.6</c:v>
                </c:pt>
                <c:pt idx="385">
                  <c:v>4.7</c:v>
                </c:pt>
                <c:pt idx="386">
                  <c:v>5.4</c:v>
                </c:pt>
                <c:pt idx="387">
                  <c:v>8.6</c:v>
                </c:pt>
                <c:pt idx="388">
                  <c:v>4.7</c:v>
                </c:pt>
                <c:pt idx="389">
                  <c:v>7.6</c:v>
                </c:pt>
                <c:pt idx="390">
                  <c:v>7.2</c:v>
                </c:pt>
                <c:pt idx="391">
                  <c:v>8.3000000000000007</c:v>
                </c:pt>
                <c:pt idx="392">
                  <c:v>9.6999999999999993</c:v>
                </c:pt>
                <c:pt idx="393">
                  <c:v>10.4</c:v>
                </c:pt>
                <c:pt idx="394">
                  <c:v>9.4</c:v>
                </c:pt>
                <c:pt idx="395">
                  <c:v>7.9</c:v>
                </c:pt>
                <c:pt idx="396">
                  <c:v>8.6</c:v>
                </c:pt>
                <c:pt idx="397">
                  <c:v>7.9</c:v>
                </c:pt>
                <c:pt idx="398">
                  <c:v>7.2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11.9</c:v>
                </c:pt>
                <c:pt idx="402">
                  <c:v>9</c:v>
                </c:pt>
                <c:pt idx="403">
                  <c:v>10.1</c:v>
                </c:pt>
                <c:pt idx="404">
                  <c:v>6.8</c:v>
                </c:pt>
                <c:pt idx="405">
                  <c:v>11.5</c:v>
                </c:pt>
                <c:pt idx="406">
                  <c:v>10.1</c:v>
                </c:pt>
                <c:pt idx="407">
                  <c:v>8.6</c:v>
                </c:pt>
                <c:pt idx="408">
                  <c:v>6.5</c:v>
                </c:pt>
                <c:pt idx="409">
                  <c:v>9</c:v>
                </c:pt>
                <c:pt idx="410">
                  <c:v>7.6</c:v>
                </c:pt>
                <c:pt idx="411">
                  <c:v>8.3000000000000007</c:v>
                </c:pt>
                <c:pt idx="412">
                  <c:v>7.6</c:v>
                </c:pt>
                <c:pt idx="413">
                  <c:v>8.3000000000000007</c:v>
                </c:pt>
                <c:pt idx="414">
                  <c:v>7.2</c:v>
                </c:pt>
                <c:pt idx="415">
                  <c:v>5</c:v>
                </c:pt>
                <c:pt idx="416">
                  <c:v>12.2</c:v>
                </c:pt>
                <c:pt idx="417">
                  <c:v>12.6</c:v>
                </c:pt>
                <c:pt idx="418">
                  <c:v>9.4</c:v>
                </c:pt>
                <c:pt idx="419">
                  <c:v>13</c:v>
                </c:pt>
                <c:pt idx="420">
                  <c:v>6.5</c:v>
                </c:pt>
                <c:pt idx="421">
                  <c:v>6.5</c:v>
                </c:pt>
                <c:pt idx="422">
                  <c:v>9</c:v>
                </c:pt>
                <c:pt idx="423">
                  <c:v>10.8</c:v>
                </c:pt>
                <c:pt idx="424">
                  <c:v>5.8</c:v>
                </c:pt>
                <c:pt idx="425">
                  <c:v>9.6999999999999993</c:v>
                </c:pt>
                <c:pt idx="426">
                  <c:v>5.4</c:v>
                </c:pt>
                <c:pt idx="427">
                  <c:v>10.4</c:v>
                </c:pt>
                <c:pt idx="428">
                  <c:v>12.6</c:v>
                </c:pt>
                <c:pt idx="429">
                  <c:v>9</c:v>
                </c:pt>
                <c:pt idx="430">
                  <c:v>10.8</c:v>
                </c:pt>
                <c:pt idx="431">
                  <c:v>9.6999999999999993</c:v>
                </c:pt>
                <c:pt idx="432">
                  <c:v>9</c:v>
                </c:pt>
                <c:pt idx="433">
                  <c:v>9.6999999999999993</c:v>
                </c:pt>
                <c:pt idx="434">
                  <c:v>5.8</c:v>
                </c:pt>
                <c:pt idx="435">
                  <c:v>7.9</c:v>
                </c:pt>
                <c:pt idx="436">
                  <c:v>6.5</c:v>
                </c:pt>
                <c:pt idx="437">
                  <c:v>11.5</c:v>
                </c:pt>
                <c:pt idx="438">
                  <c:v>9</c:v>
                </c:pt>
                <c:pt idx="439">
                  <c:v>9</c:v>
                </c:pt>
                <c:pt idx="440">
                  <c:v>5.4</c:v>
                </c:pt>
                <c:pt idx="441">
                  <c:v>7.2</c:v>
                </c:pt>
                <c:pt idx="442">
                  <c:v>10.4</c:v>
                </c:pt>
                <c:pt idx="443">
                  <c:v>11.2</c:v>
                </c:pt>
                <c:pt idx="444">
                  <c:v>14.4</c:v>
                </c:pt>
                <c:pt idx="445">
                  <c:v>15.8</c:v>
                </c:pt>
                <c:pt idx="446">
                  <c:v>6.8</c:v>
                </c:pt>
                <c:pt idx="447">
                  <c:v>6.1</c:v>
                </c:pt>
                <c:pt idx="448">
                  <c:v>11.5</c:v>
                </c:pt>
                <c:pt idx="449">
                  <c:v>8.3000000000000007</c:v>
                </c:pt>
                <c:pt idx="450">
                  <c:v>9.6999999999999993</c:v>
                </c:pt>
                <c:pt idx="451">
                  <c:v>8.6</c:v>
                </c:pt>
                <c:pt idx="452">
                  <c:v>7.2</c:v>
                </c:pt>
                <c:pt idx="453">
                  <c:v>10.8</c:v>
                </c:pt>
                <c:pt idx="454">
                  <c:v>6.1</c:v>
                </c:pt>
                <c:pt idx="455">
                  <c:v>7.6</c:v>
                </c:pt>
                <c:pt idx="456">
                  <c:v>3.6</c:v>
                </c:pt>
                <c:pt idx="457">
                  <c:v>6.8</c:v>
                </c:pt>
                <c:pt idx="458">
                  <c:v>11.5</c:v>
                </c:pt>
                <c:pt idx="459">
                  <c:v>10.8</c:v>
                </c:pt>
                <c:pt idx="460">
                  <c:v>9.4</c:v>
                </c:pt>
                <c:pt idx="461">
                  <c:v>8.6</c:v>
                </c:pt>
                <c:pt idx="462">
                  <c:v>10.4</c:v>
                </c:pt>
                <c:pt idx="463">
                  <c:v>12.2</c:v>
                </c:pt>
                <c:pt idx="464">
                  <c:v>13</c:v>
                </c:pt>
                <c:pt idx="465">
                  <c:v>5.4</c:v>
                </c:pt>
                <c:pt idx="466">
                  <c:v>8.6</c:v>
                </c:pt>
                <c:pt idx="467">
                  <c:v>8.6</c:v>
                </c:pt>
                <c:pt idx="468">
                  <c:v>9.6999999999999993</c:v>
                </c:pt>
                <c:pt idx="469">
                  <c:v>6.8</c:v>
                </c:pt>
                <c:pt idx="470">
                  <c:v>6.1</c:v>
                </c:pt>
                <c:pt idx="471">
                  <c:v>7.2</c:v>
                </c:pt>
                <c:pt idx="472">
                  <c:v>6.8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7.6</c:v>
                </c:pt>
                <c:pt idx="476">
                  <c:v>7.2</c:v>
                </c:pt>
                <c:pt idx="477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-5.3000000000000007</c:v>
                </c:pt>
                <c:pt idx="396">
                  <c:v>-5.2000000000000011</c:v>
                </c:pt>
                <c:pt idx="397">
                  <c:v>-5.2000000000000011</c:v>
                </c:pt>
                <c:pt idx="398">
                  <c:v>-5.2000000000000011</c:v>
                </c:pt>
                <c:pt idx="399">
                  <c:v>-5.2000000000000011</c:v>
                </c:pt>
                <c:pt idx="400">
                  <c:v>-5.2000000000000011</c:v>
                </c:pt>
                <c:pt idx="401">
                  <c:v>-5.2000000000000011</c:v>
                </c:pt>
                <c:pt idx="402">
                  <c:v>-5.2000000000000011</c:v>
                </c:pt>
                <c:pt idx="403">
                  <c:v>-5.2000000000000011</c:v>
                </c:pt>
                <c:pt idx="404">
                  <c:v>-5.2000000000000011</c:v>
                </c:pt>
                <c:pt idx="405">
                  <c:v>-5.2000000000000011</c:v>
                </c:pt>
                <c:pt idx="406">
                  <c:v>-5.2000000000000011</c:v>
                </c:pt>
                <c:pt idx="407">
                  <c:v>-5.2000000000000011</c:v>
                </c:pt>
                <c:pt idx="408">
                  <c:v>-5.2000000000000011</c:v>
                </c:pt>
                <c:pt idx="409">
                  <c:v>-5.2000000000000011</c:v>
                </c:pt>
                <c:pt idx="410">
                  <c:v>-5.2000000000000011</c:v>
                </c:pt>
                <c:pt idx="411">
                  <c:v>-5.2000000000000011</c:v>
                </c:pt>
                <c:pt idx="412">
                  <c:v>-5.3000000000000007</c:v>
                </c:pt>
                <c:pt idx="413">
                  <c:v>-5.3000000000000007</c:v>
                </c:pt>
                <c:pt idx="414">
                  <c:v>-5.2000000000000011</c:v>
                </c:pt>
                <c:pt idx="415">
                  <c:v>-5.3000000000000007</c:v>
                </c:pt>
                <c:pt idx="416">
                  <c:v>-5.3000000000000007</c:v>
                </c:pt>
                <c:pt idx="417">
                  <c:v>-5.3000000000000007</c:v>
                </c:pt>
                <c:pt idx="418">
                  <c:v>-5.3000000000000007</c:v>
                </c:pt>
                <c:pt idx="419">
                  <c:v>-5.3000000000000007</c:v>
                </c:pt>
                <c:pt idx="420">
                  <c:v>-5.3000000000000007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-5.4</c:v>
                </c:pt>
                <c:pt idx="424">
                  <c:v>-5.4</c:v>
                </c:pt>
                <c:pt idx="425">
                  <c:v>-5.3000000000000007</c:v>
                </c:pt>
                <c:pt idx="426">
                  <c:v>-5.4</c:v>
                </c:pt>
                <c:pt idx="427">
                  <c:v>-5.4</c:v>
                </c:pt>
                <c:pt idx="428">
                  <c:v>-5.3000000000000007</c:v>
                </c:pt>
                <c:pt idx="429">
                  <c:v>-5.4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-5.3000000000000007</c:v>
                </c:pt>
                <c:pt idx="433">
                  <c:v>-5.3000000000000007</c:v>
                </c:pt>
                <c:pt idx="434">
                  <c:v>-5.3000000000000007</c:v>
                </c:pt>
                <c:pt idx="435">
                  <c:v>-5.3000000000000007</c:v>
                </c:pt>
                <c:pt idx="436">
                  <c:v>-5.3000000000000007</c:v>
                </c:pt>
                <c:pt idx="437">
                  <c:v>-5.3000000000000007</c:v>
                </c:pt>
                <c:pt idx="438">
                  <c:v>-5.3000000000000007</c:v>
                </c:pt>
                <c:pt idx="439">
                  <c:v>-5.3000000000000007</c:v>
                </c:pt>
                <c:pt idx="440">
                  <c:v>-5.3000000000000007</c:v>
                </c:pt>
                <c:pt idx="441">
                  <c:v>-5.3000000000000007</c:v>
                </c:pt>
                <c:pt idx="442">
                  <c:v>-5.3000000000000007</c:v>
                </c:pt>
                <c:pt idx="443">
                  <c:v>-5.3000000000000007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-5.3000000000000007</c:v>
                </c:pt>
                <c:pt idx="447">
                  <c:v>-5.1999999999999993</c:v>
                </c:pt>
                <c:pt idx="448">
                  <c:v>-5.3000000000000007</c:v>
                </c:pt>
                <c:pt idx="449">
                  <c:v>-5.1999999999999993</c:v>
                </c:pt>
                <c:pt idx="450">
                  <c:v>-5.1999999999999993</c:v>
                </c:pt>
                <c:pt idx="451">
                  <c:v>-5.1999999999999993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-5.1999999999999993</c:v>
                </c:pt>
                <c:pt idx="455">
                  <c:v>-5.1999999999999993</c:v>
                </c:pt>
                <c:pt idx="456">
                  <c:v>-5.1999999999999993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-5.1999999999999993</c:v>
                </c:pt>
                <c:pt idx="460">
                  <c:v>-5.1999999999999993</c:v>
                </c:pt>
                <c:pt idx="461">
                  <c:v>-5.1999999999999993</c:v>
                </c:pt>
                <c:pt idx="462">
                  <c:v>-5.1999999999999993</c:v>
                </c:pt>
                <c:pt idx="463">
                  <c:v>-5.1999999999999993</c:v>
                </c:pt>
                <c:pt idx="464">
                  <c:v>-5.1999999999999993</c:v>
                </c:pt>
                <c:pt idx="465">
                  <c:v>-5.1999999999999993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-5.1999999999999993</c:v>
                </c:pt>
                <c:pt idx="469">
                  <c:v>-5.1999999999999993</c:v>
                </c:pt>
                <c:pt idx="470">
                  <c:v>-5.1999999999999993</c:v>
                </c:pt>
                <c:pt idx="471">
                  <c:v>-5.2999999999999989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-5.1999999999999993</c:v>
                </c:pt>
                <c:pt idx="477">
                  <c:v>-5.2999999999999989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18 décembre 2025 à 09:32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1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133350</xdr:rowOff>
    </xdr:from>
    <xdr:to>
      <xdr:col>15</xdr:col>
      <xdr:colOff>571050</xdr:colOff>
      <xdr:row>26</xdr:row>
      <xdr:rowOff>69880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D19245E0-CFC7-B342-48B6-6CAD6C777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29025"/>
          <a:ext cx="3600000" cy="15272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3</xdr:row>
      <xdr:rowOff>371475</xdr:rowOff>
    </xdr:from>
    <xdr:to>
      <xdr:col>9</xdr:col>
      <xdr:colOff>457200</xdr:colOff>
      <xdr:row>5</xdr:row>
      <xdr:rowOff>69850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1675" y="1304925"/>
          <a:ext cx="695325" cy="231775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09:32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09:32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8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11</xdr:col>
      <xdr:colOff>0</xdr:colOff>
      <xdr:row>7</xdr:row>
      <xdr:rowOff>108654</xdr:rowOff>
    </xdr:from>
    <xdr:to>
      <xdr:col>11</xdr:col>
      <xdr:colOff>733425</xdr:colOff>
      <xdr:row>20</xdr:row>
      <xdr:rowOff>76905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0" y="14421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23" sqref="U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10.8</v>
      </c>
      <c r="C5" s="130"/>
      <c r="D5" s="129">
        <f>VLOOKUP($B5,$E$9:$R$2617,14,0)</f>
        <v>0</v>
      </c>
      <c r="E5" s="128">
        <f>MIN($B$9:$B$1448)</f>
        <v>10.8</v>
      </c>
      <c r="F5" s="127"/>
      <c r="G5" s="126">
        <f>VLOOKUP($E5,$B$9:$R$1448,17,0)</f>
        <v>0</v>
      </c>
      <c r="H5" s="125">
        <f>MAX($B$9:$B$1448)</f>
        <v>12.1</v>
      </c>
      <c r="I5" s="124"/>
      <c r="J5" s="123">
        <f>VLOOKUP($H5,$B$9:$R$1448,17,0)</f>
        <v>0.327083333333333</v>
      </c>
      <c r="K5" s="91">
        <f>MAX($G$9:$G$1448)</f>
        <v>17.3</v>
      </c>
      <c r="L5" s="106"/>
      <c r="M5" s="122">
        <f>VLOOKUP($K5,$G$9:$R$1448,12,0)</f>
        <v>0.194444444444444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17.3</v>
      </c>
      <c r="L7" s="90"/>
      <c r="M7" s="89">
        <f>VLOOKUP($K5,$G$9:$R$1448,12,0)</f>
        <v>0.194444444444444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10.8</v>
      </c>
      <c r="C9" s="2">
        <v>88</v>
      </c>
      <c r="D9" s="2">
        <v>8.8000000000000007</v>
      </c>
      <c r="E9" s="2">
        <v>10.8</v>
      </c>
      <c r="F9" s="2">
        <v>5</v>
      </c>
      <c r="G9" s="2">
        <v>15.1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10.4</v>
      </c>
      <c r="Q9">
        <v>10.3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10.8</v>
      </c>
      <c r="C10" s="2">
        <v>88</v>
      </c>
      <c r="D10" s="2">
        <v>8.8000000000000007</v>
      </c>
      <c r="E10" s="2">
        <v>10.8</v>
      </c>
      <c r="F10" s="2">
        <v>7.2</v>
      </c>
      <c r="G10" s="2">
        <v>7.6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10.4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10.8</v>
      </c>
      <c r="C11" s="2">
        <v>88</v>
      </c>
      <c r="D11" s="2">
        <v>8.8000000000000007</v>
      </c>
      <c r="E11" s="2">
        <v>10.8</v>
      </c>
      <c r="F11" s="2">
        <v>2.9</v>
      </c>
      <c r="G11" s="2">
        <v>3.2</v>
      </c>
      <c r="H11" s="2">
        <v>1017.2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10.4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10.8</v>
      </c>
      <c r="C12" s="2">
        <v>88</v>
      </c>
      <c r="D12" s="2">
        <v>8.8000000000000007</v>
      </c>
      <c r="E12" s="2">
        <v>10.8</v>
      </c>
      <c r="F12" s="2">
        <v>3.2</v>
      </c>
      <c r="G12" s="2">
        <v>5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10.4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4.7</v>
      </c>
      <c r="G13" s="2">
        <v>7.9</v>
      </c>
      <c r="H13" s="2">
        <v>1017.4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10.4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4.7</v>
      </c>
      <c r="G14" s="2">
        <v>5.8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10.4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10.8</v>
      </c>
      <c r="C15" s="2">
        <v>89</v>
      </c>
      <c r="D15" s="2">
        <v>9</v>
      </c>
      <c r="E15" s="2">
        <v>10.8</v>
      </c>
      <c r="F15" s="2">
        <v>4.7</v>
      </c>
      <c r="G15" s="2">
        <v>9.4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10.5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10.8</v>
      </c>
      <c r="C16" s="2">
        <v>89</v>
      </c>
      <c r="D16" s="2">
        <v>9</v>
      </c>
      <c r="E16" s="2">
        <v>10.8</v>
      </c>
      <c r="F16" s="2">
        <v>4.7</v>
      </c>
      <c r="G16" s="2">
        <v>6.1</v>
      </c>
      <c r="H16" s="2">
        <v>1017.3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10.5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10.8</v>
      </c>
      <c r="C17" s="2">
        <v>89</v>
      </c>
      <c r="D17" s="2">
        <v>9</v>
      </c>
      <c r="E17" s="2">
        <v>10.8</v>
      </c>
      <c r="F17" s="2">
        <v>5</v>
      </c>
      <c r="G17" s="2">
        <v>6.5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10.5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10.8</v>
      </c>
      <c r="C18" s="2">
        <v>89</v>
      </c>
      <c r="D18" s="2">
        <v>9</v>
      </c>
      <c r="E18" s="2">
        <v>10.8</v>
      </c>
      <c r="F18" s="2">
        <v>4.7</v>
      </c>
      <c r="G18" s="2">
        <v>6.1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10.5</v>
      </c>
      <c r="Q18">
        <v>10.4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10.8</v>
      </c>
      <c r="C19" s="2">
        <v>89</v>
      </c>
      <c r="D19" s="2">
        <v>9</v>
      </c>
      <c r="E19" s="2">
        <v>10.8</v>
      </c>
      <c r="F19" s="2">
        <v>7.2</v>
      </c>
      <c r="G19" s="2">
        <v>7.2</v>
      </c>
      <c r="H19" s="2">
        <v>1017.4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10.5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10.8</v>
      </c>
      <c r="C20" s="2">
        <v>89</v>
      </c>
      <c r="D20" s="2">
        <v>9</v>
      </c>
      <c r="E20" s="2">
        <v>10.8</v>
      </c>
      <c r="F20" s="2">
        <v>4.3</v>
      </c>
      <c r="G20" s="2">
        <v>7.6</v>
      </c>
      <c r="H20" s="2">
        <v>1017.4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10.5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10.8</v>
      </c>
      <c r="C21" s="2">
        <v>89</v>
      </c>
      <c r="D21" s="2">
        <v>9</v>
      </c>
      <c r="E21" s="2">
        <v>10.8</v>
      </c>
      <c r="F21" s="2">
        <v>11.5</v>
      </c>
      <c r="G21" s="2">
        <v>12.2</v>
      </c>
      <c r="H21" s="2">
        <v>1017.4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10.5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10.8</v>
      </c>
      <c r="C22" s="2">
        <v>89</v>
      </c>
      <c r="D22" s="2">
        <v>9</v>
      </c>
      <c r="E22" s="2">
        <v>10.8</v>
      </c>
      <c r="F22" s="2">
        <v>3.6</v>
      </c>
      <c r="G22" s="2">
        <v>4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10.5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10.8</v>
      </c>
      <c r="C23" s="2">
        <v>89</v>
      </c>
      <c r="D23" s="2">
        <v>9</v>
      </c>
      <c r="E23" s="2">
        <v>10.8</v>
      </c>
      <c r="F23" s="2">
        <v>11.9</v>
      </c>
      <c r="G23" s="2">
        <v>14.8</v>
      </c>
      <c r="H23" s="2">
        <v>1017.4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10.5</v>
      </c>
      <c r="Q23">
        <v>10.4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10.8</v>
      </c>
      <c r="C24" s="2">
        <v>89</v>
      </c>
      <c r="D24" s="2">
        <v>9</v>
      </c>
      <c r="E24" s="2">
        <v>10.8</v>
      </c>
      <c r="F24" s="2">
        <v>5</v>
      </c>
      <c r="G24" s="2">
        <v>5</v>
      </c>
      <c r="H24" s="2">
        <v>1017.3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10.5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10.8</v>
      </c>
      <c r="C25" s="2">
        <v>89</v>
      </c>
      <c r="D25" s="2">
        <v>9</v>
      </c>
      <c r="E25" s="2">
        <v>10.8</v>
      </c>
      <c r="F25" s="2">
        <v>6.1</v>
      </c>
      <c r="G25" s="2">
        <v>6.5</v>
      </c>
      <c r="H25" s="2">
        <v>1017.5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10.5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10.8</v>
      </c>
      <c r="C26" s="2">
        <v>89</v>
      </c>
      <c r="D26" s="2">
        <v>9</v>
      </c>
      <c r="E26" s="2">
        <v>10.8</v>
      </c>
      <c r="F26" s="2">
        <v>2.5</v>
      </c>
      <c r="G26" s="2">
        <v>5.8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10.5</v>
      </c>
      <c r="Q26">
        <v>10.5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10.8</v>
      </c>
      <c r="C27" s="2">
        <v>89</v>
      </c>
      <c r="D27" s="2">
        <v>9</v>
      </c>
      <c r="E27" s="2">
        <v>10.8</v>
      </c>
      <c r="F27" s="2">
        <v>7.2</v>
      </c>
      <c r="G27" s="2">
        <v>9.4</v>
      </c>
      <c r="H27" s="2">
        <v>1017.4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10.5</v>
      </c>
      <c r="Q27">
        <v>10.5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10.8</v>
      </c>
      <c r="C28" s="2">
        <v>89</v>
      </c>
      <c r="D28" s="2">
        <v>9</v>
      </c>
      <c r="E28" s="2">
        <v>10.8</v>
      </c>
      <c r="F28" s="2">
        <v>8.6</v>
      </c>
      <c r="G28" s="2">
        <v>8.6</v>
      </c>
      <c r="H28" s="2">
        <v>1017.3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10.6</v>
      </c>
      <c r="Q28">
        <v>10.5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10.8</v>
      </c>
      <c r="C29" s="2">
        <v>89</v>
      </c>
      <c r="D29" s="2">
        <v>9</v>
      </c>
      <c r="E29" s="2">
        <v>10.8</v>
      </c>
      <c r="F29" s="2">
        <v>6.8</v>
      </c>
      <c r="G29" s="2">
        <v>9.4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10.6</v>
      </c>
      <c r="Q29">
        <v>10.5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10.8</v>
      </c>
      <c r="C30" s="2">
        <v>89</v>
      </c>
      <c r="D30" s="2">
        <v>9</v>
      </c>
      <c r="E30" s="2">
        <v>10.8</v>
      </c>
      <c r="F30" s="2">
        <v>5</v>
      </c>
      <c r="G30" s="2">
        <v>5.8</v>
      </c>
      <c r="H30" s="2">
        <v>1017.3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10.6</v>
      </c>
      <c r="Q30">
        <v>10.5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10.8</v>
      </c>
      <c r="C31" s="2">
        <v>89</v>
      </c>
      <c r="D31" s="2">
        <v>9</v>
      </c>
      <c r="E31" s="2">
        <v>10.8</v>
      </c>
      <c r="F31" s="2">
        <v>4</v>
      </c>
      <c r="G31" s="2">
        <v>7.9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10.6</v>
      </c>
      <c r="Q31">
        <v>10.5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10.8</v>
      </c>
      <c r="C32" s="2">
        <v>89</v>
      </c>
      <c r="D32" s="2">
        <v>9</v>
      </c>
      <c r="E32" s="2">
        <v>10.8</v>
      </c>
      <c r="F32" s="2">
        <v>6.8</v>
      </c>
      <c r="G32" s="2">
        <v>9.4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10.6</v>
      </c>
      <c r="Q32">
        <v>10.5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10.8</v>
      </c>
      <c r="C33" s="2">
        <v>89</v>
      </c>
      <c r="D33" s="2">
        <v>9</v>
      </c>
      <c r="E33" s="2">
        <v>10.8</v>
      </c>
      <c r="F33" s="2">
        <v>5.8</v>
      </c>
      <c r="G33" s="2">
        <v>9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10.6</v>
      </c>
      <c r="Q33">
        <v>10.5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10.8</v>
      </c>
      <c r="C34" s="2">
        <v>89</v>
      </c>
      <c r="D34" s="2">
        <v>9</v>
      </c>
      <c r="E34" s="2">
        <v>10.8</v>
      </c>
      <c r="F34" s="2">
        <v>12.6</v>
      </c>
      <c r="G34" s="2">
        <v>13.3</v>
      </c>
      <c r="H34" s="2">
        <v>1017.4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10.6</v>
      </c>
      <c r="Q34">
        <v>10.5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10.8</v>
      </c>
      <c r="C35" s="2">
        <v>89</v>
      </c>
      <c r="D35" s="2">
        <v>9</v>
      </c>
      <c r="E35" s="2">
        <v>10.8</v>
      </c>
      <c r="F35" s="2">
        <v>2.2000000000000002</v>
      </c>
      <c r="G35" s="2">
        <v>5</v>
      </c>
      <c r="H35" s="2">
        <v>1017.2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10.6</v>
      </c>
      <c r="Q35">
        <v>10.5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10.8</v>
      </c>
      <c r="C36" s="2">
        <v>89</v>
      </c>
      <c r="D36" s="2">
        <v>9</v>
      </c>
      <c r="E36" s="2">
        <v>10.8</v>
      </c>
      <c r="F36" s="2">
        <v>3.2</v>
      </c>
      <c r="G36" s="2">
        <v>8.3000000000000007</v>
      </c>
      <c r="H36" s="2">
        <v>1017.2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10.6</v>
      </c>
      <c r="Q36">
        <v>10.5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10.8</v>
      </c>
      <c r="C37" s="2">
        <v>89</v>
      </c>
      <c r="D37" s="2">
        <v>9</v>
      </c>
      <c r="E37" s="2">
        <v>10.8</v>
      </c>
      <c r="F37" s="2">
        <v>7.2</v>
      </c>
      <c r="G37" s="2">
        <v>9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10.6</v>
      </c>
      <c r="Q37">
        <v>10.5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10.8</v>
      </c>
      <c r="C38" s="2">
        <v>89</v>
      </c>
      <c r="D38" s="2">
        <v>9</v>
      </c>
      <c r="E38" s="2">
        <v>10.8</v>
      </c>
      <c r="F38" s="2">
        <v>5.4</v>
      </c>
      <c r="G38" s="2">
        <v>7.6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10.7</v>
      </c>
      <c r="Q38">
        <v>10.5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10.8</v>
      </c>
      <c r="C39" s="2">
        <v>89</v>
      </c>
      <c r="D39" s="2">
        <v>9</v>
      </c>
      <c r="E39" s="2">
        <v>10.8</v>
      </c>
      <c r="F39" s="2">
        <v>3.6</v>
      </c>
      <c r="G39" s="2">
        <v>8.6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10.7</v>
      </c>
      <c r="Q39">
        <v>10.6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10.8</v>
      </c>
      <c r="C40" s="2">
        <v>89</v>
      </c>
      <c r="D40" s="2">
        <v>9</v>
      </c>
      <c r="E40" s="2">
        <v>10.8</v>
      </c>
      <c r="F40" s="2">
        <v>3.2</v>
      </c>
      <c r="G40" s="2">
        <v>5.8</v>
      </c>
      <c r="H40" s="2">
        <v>1017.3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10.7</v>
      </c>
      <c r="Q40">
        <v>10.5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10.8</v>
      </c>
      <c r="C41" s="2">
        <v>89</v>
      </c>
      <c r="D41" s="2">
        <v>9</v>
      </c>
      <c r="E41" s="2">
        <v>10.8</v>
      </c>
      <c r="F41" s="2">
        <v>2.2000000000000002</v>
      </c>
      <c r="G41" s="2">
        <v>7.6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10.7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10.8</v>
      </c>
      <c r="C42" s="2">
        <v>89</v>
      </c>
      <c r="D42" s="2">
        <v>9</v>
      </c>
      <c r="E42" s="2">
        <v>10.8</v>
      </c>
      <c r="F42" s="2">
        <v>4.3</v>
      </c>
      <c r="G42" s="2">
        <v>6.1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10.7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10.8</v>
      </c>
      <c r="C43" s="2">
        <v>89</v>
      </c>
      <c r="D43" s="2">
        <v>9</v>
      </c>
      <c r="E43" s="2">
        <v>10.8</v>
      </c>
      <c r="F43" s="2">
        <v>7.6</v>
      </c>
      <c r="G43" s="2">
        <v>7.6</v>
      </c>
      <c r="H43" s="2">
        <v>1017.3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10.7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10.8</v>
      </c>
      <c r="C44" s="2">
        <v>89</v>
      </c>
      <c r="D44" s="2">
        <v>9</v>
      </c>
      <c r="E44" s="2">
        <v>10.8</v>
      </c>
      <c r="F44" s="2">
        <v>3.6</v>
      </c>
      <c r="G44" s="2">
        <v>5.4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10.7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10.8</v>
      </c>
      <c r="C45" s="2">
        <v>89</v>
      </c>
      <c r="D45" s="2">
        <v>9</v>
      </c>
      <c r="E45" s="2">
        <v>10.8</v>
      </c>
      <c r="F45" s="2">
        <v>4.7</v>
      </c>
      <c r="G45" s="2">
        <v>6.8</v>
      </c>
      <c r="H45" s="2">
        <v>1017.3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10.7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10.8</v>
      </c>
      <c r="C46" s="2">
        <v>89</v>
      </c>
      <c r="D46" s="2">
        <v>9</v>
      </c>
      <c r="E46" s="2">
        <v>10.8</v>
      </c>
      <c r="F46" s="2">
        <v>6.8</v>
      </c>
      <c r="G46" s="2">
        <v>8.6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10.7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10.9</v>
      </c>
      <c r="C47" s="2">
        <v>89</v>
      </c>
      <c r="D47" s="2">
        <v>9.1</v>
      </c>
      <c r="E47" s="2">
        <v>10.9</v>
      </c>
      <c r="F47" s="2">
        <v>6.1</v>
      </c>
      <c r="G47" s="2">
        <v>7.2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10.7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10.9</v>
      </c>
      <c r="C48" s="2">
        <v>89</v>
      </c>
      <c r="D48" s="2">
        <v>9.1</v>
      </c>
      <c r="E48" s="2">
        <v>10.9</v>
      </c>
      <c r="F48" s="2">
        <v>4.7</v>
      </c>
      <c r="G48" s="2">
        <v>7.9</v>
      </c>
      <c r="H48" s="2">
        <v>1017.1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10.6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10.9</v>
      </c>
      <c r="C49" s="2">
        <v>89</v>
      </c>
      <c r="D49" s="2">
        <v>9.1</v>
      </c>
      <c r="E49" s="2">
        <v>10.9</v>
      </c>
      <c r="F49" s="2">
        <v>5.4</v>
      </c>
      <c r="G49" s="2">
        <v>8.3000000000000007</v>
      </c>
      <c r="H49" s="2">
        <v>1017.2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10.7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10.9</v>
      </c>
      <c r="C50" s="2">
        <v>89</v>
      </c>
      <c r="D50" s="2">
        <v>9.1</v>
      </c>
      <c r="E50" s="2">
        <v>10.9</v>
      </c>
      <c r="F50" s="2">
        <v>1.8</v>
      </c>
      <c r="G50" s="2">
        <v>4.3</v>
      </c>
      <c r="H50" s="2">
        <v>1017.3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10.7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10.9</v>
      </c>
      <c r="C51" s="2">
        <v>89</v>
      </c>
      <c r="D51" s="2">
        <v>9.1</v>
      </c>
      <c r="E51" s="2">
        <v>10.9</v>
      </c>
      <c r="F51" s="2">
        <v>3.2</v>
      </c>
      <c r="G51" s="2">
        <v>7.9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10.7</v>
      </c>
      <c r="Q51">
        <v>10.6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10.9</v>
      </c>
      <c r="C52" s="2">
        <v>89</v>
      </c>
      <c r="D52" s="2">
        <v>9.1</v>
      </c>
      <c r="E52" s="2">
        <v>10.9</v>
      </c>
      <c r="F52" s="2">
        <v>2.9</v>
      </c>
      <c r="G52" s="2">
        <v>6.5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10.7</v>
      </c>
      <c r="Q52">
        <v>10.6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10.9</v>
      </c>
      <c r="C53" s="2">
        <v>89</v>
      </c>
      <c r="D53" s="2">
        <v>9.1</v>
      </c>
      <c r="E53" s="2">
        <v>10.9</v>
      </c>
      <c r="F53" s="2">
        <v>7.9</v>
      </c>
      <c r="G53" s="2">
        <v>9</v>
      </c>
      <c r="H53" s="2">
        <v>1017.3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10.7</v>
      </c>
      <c r="Q53">
        <v>10.6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10.9</v>
      </c>
      <c r="C54" s="2">
        <v>89</v>
      </c>
      <c r="D54" s="2">
        <v>9.1</v>
      </c>
      <c r="E54" s="2">
        <v>10.9</v>
      </c>
      <c r="F54" s="2">
        <v>10.4</v>
      </c>
      <c r="G54" s="2">
        <v>10.4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10.7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10.9</v>
      </c>
      <c r="C55" s="2">
        <v>89</v>
      </c>
      <c r="D55" s="2">
        <v>9.1</v>
      </c>
      <c r="E55" s="2">
        <v>10.9</v>
      </c>
      <c r="F55" s="2">
        <v>4.3</v>
      </c>
      <c r="G55" s="2">
        <v>7.9</v>
      </c>
      <c r="H55" s="2">
        <v>1017.3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10.7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10.9</v>
      </c>
      <c r="C56" s="2">
        <v>89</v>
      </c>
      <c r="D56" s="2">
        <v>9.1</v>
      </c>
      <c r="E56" s="2">
        <v>10.9</v>
      </c>
      <c r="F56" s="2">
        <v>3.2</v>
      </c>
      <c r="G56" s="2">
        <v>6.1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10.7</v>
      </c>
      <c r="Q56">
        <v>10.6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90</v>
      </c>
      <c r="D57" s="2">
        <v>9.3000000000000007</v>
      </c>
      <c r="E57" s="2">
        <v>10.9</v>
      </c>
      <c r="F57" s="2">
        <v>4.7</v>
      </c>
      <c r="G57" s="2">
        <v>6.8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10.7</v>
      </c>
      <c r="Q57">
        <v>10.6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90</v>
      </c>
      <c r="D58" s="2">
        <v>9.3000000000000007</v>
      </c>
      <c r="E58" s="2">
        <v>10.9</v>
      </c>
      <c r="F58" s="2">
        <v>3.6</v>
      </c>
      <c r="G58" s="2">
        <v>5.4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3.6</v>
      </c>
      <c r="G59" s="2">
        <v>5.8</v>
      </c>
      <c r="H59" s="2">
        <v>1017.3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10.7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11</v>
      </c>
      <c r="C60" s="2">
        <v>90</v>
      </c>
      <c r="D60" s="2">
        <v>9.4</v>
      </c>
      <c r="E60" s="2">
        <v>11</v>
      </c>
      <c r="F60" s="2">
        <v>5.8</v>
      </c>
      <c r="G60" s="2">
        <v>5.8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10.7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11</v>
      </c>
      <c r="C61" s="2">
        <v>90</v>
      </c>
      <c r="D61" s="2">
        <v>9.4</v>
      </c>
      <c r="E61" s="2">
        <v>11</v>
      </c>
      <c r="F61" s="2">
        <v>4</v>
      </c>
      <c r="G61" s="2">
        <v>9.4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10.7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11</v>
      </c>
      <c r="C62" s="2">
        <v>90</v>
      </c>
      <c r="D62" s="2">
        <v>9.4</v>
      </c>
      <c r="E62" s="2">
        <v>11</v>
      </c>
      <c r="F62" s="2">
        <v>5.8</v>
      </c>
      <c r="G62" s="2">
        <v>7.9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10.7</v>
      </c>
      <c r="Q62">
        <v>10.6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11</v>
      </c>
      <c r="C63" s="2">
        <v>90</v>
      </c>
      <c r="D63" s="2">
        <v>9.4</v>
      </c>
      <c r="E63" s="2">
        <v>11</v>
      </c>
      <c r="F63" s="2">
        <v>4</v>
      </c>
      <c r="G63" s="2">
        <v>8.3000000000000007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10.7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11</v>
      </c>
      <c r="C64" s="2">
        <v>90</v>
      </c>
      <c r="D64" s="2">
        <v>9.4</v>
      </c>
      <c r="E64" s="2">
        <v>11</v>
      </c>
      <c r="F64" s="2">
        <v>5</v>
      </c>
      <c r="G64" s="2">
        <v>6.5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10.7</v>
      </c>
      <c r="Q64">
        <v>10.7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11.1</v>
      </c>
      <c r="C65" s="2">
        <v>90</v>
      </c>
      <c r="D65" s="2">
        <v>9.5</v>
      </c>
      <c r="E65" s="2">
        <v>11.1</v>
      </c>
      <c r="F65" s="2">
        <v>3.6</v>
      </c>
      <c r="G65" s="2">
        <v>4.7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10.7</v>
      </c>
      <c r="Q65">
        <v>10.7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11.1</v>
      </c>
      <c r="C66" s="2">
        <v>90</v>
      </c>
      <c r="D66" s="2">
        <v>9.5</v>
      </c>
      <c r="E66" s="2">
        <v>11.1</v>
      </c>
      <c r="F66" s="2">
        <v>10.4</v>
      </c>
      <c r="G66" s="2">
        <v>10.4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10.8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11.1</v>
      </c>
      <c r="C67" s="2">
        <v>90</v>
      </c>
      <c r="D67" s="2">
        <v>9.5</v>
      </c>
      <c r="E67" s="2">
        <v>11.1</v>
      </c>
      <c r="F67" s="2">
        <v>4.7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10.8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11.1</v>
      </c>
      <c r="C68" s="2">
        <v>90</v>
      </c>
      <c r="D68" s="2">
        <v>9.5</v>
      </c>
      <c r="E68" s="2">
        <v>11.1</v>
      </c>
      <c r="F68" s="2">
        <v>4.7</v>
      </c>
      <c r="G68" s="2">
        <v>4.7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10.8</v>
      </c>
      <c r="Q68">
        <v>10.7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11.1</v>
      </c>
      <c r="C69" s="2">
        <v>90</v>
      </c>
      <c r="D69" s="2">
        <v>9.5</v>
      </c>
      <c r="E69" s="2">
        <v>11.1</v>
      </c>
      <c r="F69" s="2">
        <v>5.4</v>
      </c>
      <c r="G69" s="2">
        <v>6.5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10.8</v>
      </c>
      <c r="Q69">
        <v>10.7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11.1</v>
      </c>
      <c r="C70" s="2">
        <v>90</v>
      </c>
      <c r="D70" s="2">
        <v>9.5</v>
      </c>
      <c r="E70" s="2">
        <v>11.1</v>
      </c>
      <c r="F70" s="2">
        <v>4.3</v>
      </c>
      <c r="G70" s="2">
        <v>7.9</v>
      </c>
      <c r="H70" s="2">
        <v>1017.1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10.8</v>
      </c>
      <c r="Q70">
        <v>10.7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11.1</v>
      </c>
      <c r="C71" s="2">
        <v>90</v>
      </c>
      <c r="D71" s="2">
        <v>9.5</v>
      </c>
      <c r="E71" s="2">
        <v>11.1</v>
      </c>
      <c r="F71" s="2">
        <v>10.8</v>
      </c>
      <c r="G71" s="2">
        <v>11.9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10.8</v>
      </c>
      <c r="Q71">
        <v>10.7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11.1</v>
      </c>
      <c r="C72" s="2">
        <v>90</v>
      </c>
      <c r="D72" s="2">
        <v>9.5</v>
      </c>
      <c r="E72" s="2">
        <v>11.1</v>
      </c>
      <c r="F72" s="2">
        <v>7.6</v>
      </c>
      <c r="G72" s="2">
        <v>9.4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10.8</v>
      </c>
      <c r="Q72">
        <v>10.7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11.1</v>
      </c>
      <c r="C73" s="2">
        <v>90</v>
      </c>
      <c r="D73" s="2">
        <v>9.5</v>
      </c>
      <c r="E73" s="2">
        <v>11.1</v>
      </c>
      <c r="F73" s="2">
        <v>2.9</v>
      </c>
      <c r="G73" s="2">
        <v>6.1</v>
      </c>
      <c r="H73" s="2">
        <v>1017.2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10.8</v>
      </c>
      <c r="Q73">
        <v>10.7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11.1</v>
      </c>
      <c r="C74" s="2">
        <v>90</v>
      </c>
      <c r="D74" s="2">
        <v>9.5</v>
      </c>
      <c r="E74" s="2">
        <v>11.1</v>
      </c>
      <c r="F74" s="2">
        <v>3.6</v>
      </c>
      <c r="G74" s="2">
        <v>6.1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10.8</v>
      </c>
      <c r="Q74">
        <v>10.7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11.1</v>
      </c>
      <c r="C75" s="2">
        <v>90</v>
      </c>
      <c r="D75" s="2">
        <v>9.5</v>
      </c>
      <c r="E75" s="2">
        <v>11.1</v>
      </c>
      <c r="F75" s="2">
        <v>8.3000000000000007</v>
      </c>
      <c r="G75" s="2">
        <v>9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10.9</v>
      </c>
      <c r="Q75">
        <v>10.8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11</v>
      </c>
      <c r="C76" s="2">
        <v>90</v>
      </c>
      <c r="D76" s="2">
        <v>9.4</v>
      </c>
      <c r="E76" s="2">
        <v>11</v>
      </c>
      <c r="F76" s="2">
        <v>5.8</v>
      </c>
      <c r="G76" s="2">
        <v>8.6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10.9</v>
      </c>
      <c r="Q76">
        <v>10.8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11</v>
      </c>
      <c r="C77" s="2">
        <v>90</v>
      </c>
      <c r="D77" s="2">
        <v>9.4</v>
      </c>
      <c r="E77" s="2">
        <v>11</v>
      </c>
      <c r="F77" s="2">
        <v>3.6</v>
      </c>
      <c r="G77" s="2">
        <v>6.5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10.8</v>
      </c>
      <c r="Q77">
        <v>10.8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11</v>
      </c>
      <c r="C78" s="2">
        <v>90</v>
      </c>
      <c r="D78" s="2">
        <v>9.4</v>
      </c>
      <c r="E78" s="2">
        <v>11</v>
      </c>
      <c r="F78" s="2">
        <v>5.8</v>
      </c>
      <c r="G78" s="2">
        <v>5.8</v>
      </c>
      <c r="H78" s="2">
        <v>1016.9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10.9</v>
      </c>
      <c r="Q78">
        <v>10.8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11</v>
      </c>
      <c r="C79" s="2">
        <v>90</v>
      </c>
      <c r="D79" s="2">
        <v>9.4</v>
      </c>
      <c r="E79" s="2">
        <v>11</v>
      </c>
      <c r="F79" s="2">
        <v>4</v>
      </c>
      <c r="G79" s="2">
        <v>7.9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10.9</v>
      </c>
      <c r="Q79">
        <v>10.8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11</v>
      </c>
      <c r="C80" s="2">
        <v>90</v>
      </c>
      <c r="D80" s="2">
        <v>9.4</v>
      </c>
      <c r="E80" s="2">
        <v>11</v>
      </c>
      <c r="F80" s="2">
        <v>4.3</v>
      </c>
      <c r="G80" s="2">
        <v>9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10.9</v>
      </c>
      <c r="Q80">
        <v>10.8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11</v>
      </c>
      <c r="C81" s="2">
        <v>90</v>
      </c>
      <c r="D81" s="2">
        <v>9.4</v>
      </c>
      <c r="E81" s="2">
        <v>11</v>
      </c>
      <c r="F81" s="2">
        <v>6.8</v>
      </c>
      <c r="G81" s="2">
        <v>8.6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10.9</v>
      </c>
      <c r="Q81">
        <v>10.8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10.9</v>
      </c>
      <c r="C82" s="2">
        <v>90</v>
      </c>
      <c r="D82" s="2">
        <v>9.3000000000000007</v>
      </c>
      <c r="E82" s="2">
        <v>10.9</v>
      </c>
      <c r="F82" s="2">
        <v>3.2</v>
      </c>
      <c r="G82" s="2">
        <v>4.7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10.9</v>
      </c>
      <c r="Q82">
        <v>10.8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10.9</v>
      </c>
      <c r="C83" s="2">
        <v>90</v>
      </c>
      <c r="D83" s="2">
        <v>9.3000000000000007</v>
      </c>
      <c r="E83" s="2">
        <v>10.9</v>
      </c>
      <c r="F83" s="2">
        <v>3.2</v>
      </c>
      <c r="G83" s="2">
        <v>6.8</v>
      </c>
      <c r="H83" s="2">
        <v>1017.1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10.9</v>
      </c>
      <c r="Q83">
        <v>10.8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3.2</v>
      </c>
      <c r="G84" s="2">
        <v>8.3000000000000007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10.9</v>
      </c>
      <c r="Q84">
        <v>10.8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2.2000000000000002</v>
      </c>
      <c r="G85" s="2">
        <v>11.2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10.9</v>
      </c>
      <c r="Q85">
        <v>10.8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5.8</v>
      </c>
      <c r="G86" s="2">
        <v>6.8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10.9</v>
      </c>
      <c r="Q86">
        <v>10.8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6.1</v>
      </c>
      <c r="G87" s="2">
        <v>6.8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10.9</v>
      </c>
      <c r="Q87">
        <v>10.8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11</v>
      </c>
      <c r="C88" s="2">
        <v>91</v>
      </c>
      <c r="D88" s="2">
        <v>9.6</v>
      </c>
      <c r="E88" s="2">
        <v>11</v>
      </c>
      <c r="F88" s="2">
        <v>6.5</v>
      </c>
      <c r="G88" s="2">
        <v>6.8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10.9</v>
      </c>
      <c r="Q88">
        <v>10.8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11</v>
      </c>
      <c r="C89" s="2">
        <v>91</v>
      </c>
      <c r="D89" s="2">
        <v>9.6</v>
      </c>
      <c r="E89" s="2">
        <v>11</v>
      </c>
      <c r="F89" s="2">
        <v>5.4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10.9</v>
      </c>
      <c r="Q89">
        <v>10.8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11</v>
      </c>
      <c r="C90" s="2">
        <v>91</v>
      </c>
      <c r="D90" s="2">
        <v>9.6</v>
      </c>
      <c r="E90" s="2">
        <v>11</v>
      </c>
      <c r="F90" s="2">
        <v>5.8</v>
      </c>
      <c r="G90" s="2">
        <v>8.3000000000000007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10.9</v>
      </c>
      <c r="Q90">
        <v>10.8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11</v>
      </c>
      <c r="C91" s="2">
        <v>91</v>
      </c>
      <c r="D91" s="2">
        <v>9.6</v>
      </c>
      <c r="E91" s="2">
        <v>11</v>
      </c>
      <c r="F91" s="2">
        <v>9</v>
      </c>
      <c r="G91" s="2">
        <v>10.4</v>
      </c>
      <c r="H91" s="2">
        <v>1016.7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10.9</v>
      </c>
      <c r="Q91">
        <v>10.8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10.9</v>
      </c>
      <c r="C92" s="2">
        <v>91</v>
      </c>
      <c r="D92" s="2">
        <v>9.5</v>
      </c>
      <c r="E92" s="2">
        <v>10.9</v>
      </c>
      <c r="F92" s="2">
        <v>6.5</v>
      </c>
      <c r="G92" s="2">
        <v>11.5</v>
      </c>
      <c r="H92" s="2">
        <v>1016.7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10.9</v>
      </c>
      <c r="Q92">
        <v>10.8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10.9</v>
      </c>
      <c r="C93" s="2">
        <v>91</v>
      </c>
      <c r="D93" s="2">
        <v>9.5</v>
      </c>
      <c r="E93" s="2">
        <v>10.9</v>
      </c>
      <c r="F93" s="2">
        <v>5.8</v>
      </c>
      <c r="G93" s="2">
        <v>7.9</v>
      </c>
      <c r="H93" s="2">
        <v>1016.6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10.9</v>
      </c>
      <c r="Q93">
        <v>10.8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10.9</v>
      </c>
      <c r="C94" s="2">
        <v>91</v>
      </c>
      <c r="D94" s="2">
        <v>9.5</v>
      </c>
      <c r="E94" s="2">
        <v>10.9</v>
      </c>
      <c r="F94" s="2">
        <v>6.8</v>
      </c>
      <c r="G94" s="2">
        <v>7.2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10.9</v>
      </c>
      <c r="Q94">
        <v>10.8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10.9</v>
      </c>
      <c r="C95" s="2">
        <v>91</v>
      </c>
      <c r="D95" s="2">
        <v>9.5</v>
      </c>
      <c r="E95" s="2">
        <v>10.9</v>
      </c>
      <c r="F95" s="2">
        <v>5.4</v>
      </c>
      <c r="G95" s="2">
        <v>9.4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10.8</v>
      </c>
      <c r="Q95">
        <v>10.8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10.9</v>
      </c>
      <c r="C96" s="2">
        <v>91</v>
      </c>
      <c r="D96" s="2">
        <v>9.5</v>
      </c>
      <c r="E96" s="2">
        <v>10.9</v>
      </c>
      <c r="F96" s="2">
        <v>6.8</v>
      </c>
      <c r="G96" s="2">
        <v>9.4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10.9</v>
      </c>
      <c r="Q96">
        <v>10.8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10.9</v>
      </c>
      <c r="C97" s="2">
        <v>91</v>
      </c>
      <c r="D97" s="2">
        <v>9.5</v>
      </c>
      <c r="E97" s="2">
        <v>10.9</v>
      </c>
      <c r="F97" s="2">
        <v>2.2000000000000002</v>
      </c>
      <c r="G97" s="2">
        <v>7.6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10.8</v>
      </c>
      <c r="Q97">
        <v>10.8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10.9</v>
      </c>
      <c r="C98" s="2">
        <v>91</v>
      </c>
      <c r="D98" s="2">
        <v>9.5</v>
      </c>
      <c r="E98" s="2">
        <v>10.9</v>
      </c>
      <c r="F98" s="2">
        <v>10.4</v>
      </c>
      <c r="G98" s="2">
        <v>11.5</v>
      </c>
      <c r="H98" s="2">
        <v>1016.7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10.8</v>
      </c>
      <c r="Q98">
        <v>10.8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10.9</v>
      </c>
      <c r="C99" s="2">
        <v>91</v>
      </c>
      <c r="D99" s="2">
        <v>9.5</v>
      </c>
      <c r="E99" s="2">
        <v>10.9</v>
      </c>
      <c r="F99" s="2">
        <v>6.1</v>
      </c>
      <c r="G99" s="2">
        <v>6.1</v>
      </c>
      <c r="H99" s="2">
        <v>1016.7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10.8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10.9</v>
      </c>
      <c r="C100" s="2">
        <v>91</v>
      </c>
      <c r="D100" s="2">
        <v>9.5</v>
      </c>
      <c r="E100" s="2">
        <v>10.9</v>
      </c>
      <c r="F100" s="2">
        <v>2.2000000000000002</v>
      </c>
      <c r="G100" s="2">
        <v>5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10.8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10.9</v>
      </c>
      <c r="C101" s="2">
        <v>91</v>
      </c>
      <c r="D101" s="2">
        <v>9.5</v>
      </c>
      <c r="E101" s="2">
        <v>10.9</v>
      </c>
      <c r="F101" s="2">
        <v>14.4</v>
      </c>
      <c r="G101" s="2">
        <v>15.1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10.8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10.9</v>
      </c>
      <c r="C102" s="2">
        <v>91</v>
      </c>
      <c r="D102" s="2">
        <v>9.5</v>
      </c>
      <c r="E102" s="2">
        <v>10.9</v>
      </c>
      <c r="F102" s="2">
        <v>7.6</v>
      </c>
      <c r="G102" s="2">
        <v>10.4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10.8</v>
      </c>
      <c r="Q102">
        <v>10.8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10.9</v>
      </c>
      <c r="C103" s="2">
        <v>91</v>
      </c>
      <c r="D103" s="2">
        <v>9.5</v>
      </c>
      <c r="E103" s="2">
        <v>10.9</v>
      </c>
      <c r="F103" s="2">
        <v>8.3000000000000007</v>
      </c>
      <c r="G103" s="2">
        <v>11.5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10.8</v>
      </c>
      <c r="Q103">
        <v>10.8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10.9</v>
      </c>
      <c r="C104" s="2">
        <v>91</v>
      </c>
      <c r="D104" s="2">
        <v>9.5</v>
      </c>
      <c r="E104" s="2">
        <v>10.9</v>
      </c>
      <c r="F104" s="2">
        <v>6.1</v>
      </c>
      <c r="G104" s="2">
        <v>7.9</v>
      </c>
      <c r="H104" s="2">
        <v>1016.9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10.8</v>
      </c>
      <c r="Q104">
        <v>10.8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10.9</v>
      </c>
      <c r="C105" s="2">
        <v>91</v>
      </c>
      <c r="D105" s="2">
        <v>9.5</v>
      </c>
      <c r="E105" s="2">
        <v>10.9</v>
      </c>
      <c r="F105" s="2">
        <v>3.6</v>
      </c>
      <c r="G105" s="2">
        <v>5.4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10.8</v>
      </c>
      <c r="Q105">
        <v>10.8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10.9</v>
      </c>
      <c r="C106" s="2">
        <v>91</v>
      </c>
      <c r="D106" s="2">
        <v>9.5</v>
      </c>
      <c r="E106" s="2">
        <v>10.9</v>
      </c>
      <c r="F106" s="2">
        <v>8.6</v>
      </c>
      <c r="G106" s="2">
        <v>10.4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10.8</v>
      </c>
      <c r="Q106">
        <v>10.8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10.9</v>
      </c>
      <c r="C107" s="2">
        <v>91</v>
      </c>
      <c r="D107" s="2">
        <v>9.5</v>
      </c>
      <c r="E107" s="2">
        <v>10.9</v>
      </c>
      <c r="F107" s="2">
        <v>6.1</v>
      </c>
      <c r="G107" s="2">
        <v>7.2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10.8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10.9</v>
      </c>
      <c r="C108" s="2">
        <v>91</v>
      </c>
      <c r="D108" s="2">
        <v>9.5</v>
      </c>
      <c r="E108" s="2">
        <v>10.9</v>
      </c>
      <c r="F108" s="2">
        <v>6.5</v>
      </c>
      <c r="G108" s="2">
        <v>7.2</v>
      </c>
      <c r="H108" s="2">
        <v>1016.5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10.8</v>
      </c>
      <c r="Q108">
        <v>10.7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10.9</v>
      </c>
      <c r="C109" s="2">
        <v>91</v>
      </c>
      <c r="D109" s="2">
        <v>9.5</v>
      </c>
      <c r="E109" s="2">
        <v>10.9</v>
      </c>
      <c r="F109" s="2">
        <v>10.4</v>
      </c>
      <c r="G109" s="2">
        <v>10.8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10.8</v>
      </c>
      <c r="Q109">
        <v>10.8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10.9</v>
      </c>
      <c r="C110" s="2">
        <v>91</v>
      </c>
      <c r="D110" s="2">
        <v>9.5</v>
      </c>
      <c r="E110" s="2">
        <v>10.9</v>
      </c>
      <c r="F110" s="2">
        <v>6.1</v>
      </c>
      <c r="G110" s="2">
        <v>9.4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10.8</v>
      </c>
      <c r="Q110">
        <v>10.7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10.9</v>
      </c>
      <c r="C111" s="2">
        <v>91</v>
      </c>
      <c r="D111" s="2">
        <v>9.5</v>
      </c>
      <c r="E111" s="2">
        <v>10.9</v>
      </c>
      <c r="F111" s="2">
        <v>0</v>
      </c>
      <c r="G111" s="2">
        <v>6.1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10.8</v>
      </c>
      <c r="Q111">
        <v>10.7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10.9</v>
      </c>
      <c r="C112" s="2">
        <v>91</v>
      </c>
      <c r="D112" s="2">
        <v>9.5</v>
      </c>
      <c r="E112" s="2">
        <v>10.9</v>
      </c>
      <c r="F112" s="2">
        <v>11.9</v>
      </c>
      <c r="G112" s="2">
        <v>12.2</v>
      </c>
      <c r="H112" s="2">
        <v>1016.4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10.7</v>
      </c>
      <c r="Q112">
        <v>10.7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10.9</v>
      </c>
      <c r="C113" s="2">
        <v>91</v>
      </c>
      <c r="D113" s="2">
        <v>9.5</v>
      </c>
      <c r="E113" s="2">
        <v>10.9</v>
      </c>
      <c r="F113" s="2">
        <v>8.6</v>
      </c>
      <c r="G113" s="2">
        <v>9.6999999999999993</v>
      </c>
      <c r="H113" s="2">
        <v>1016.7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10.7</v>
      </c>
      <c r="Q113">
        <v>10.7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5</v>
      </c>
      <c r="G114" s="2">
        <v>10.8</v>
      </c>
      <c r="H114" s="2">
        <v>1016.6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10.7</v>
      </c>
      <c r="Q114">
        <v>10.7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5</v>
      </c>
      <c r="H115" s="2">
        <v>1016.6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10.7</v>
      </c>
      <c r="Q115">
        <v>10.7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5</v>
      </c>
      <c r="G116" s="2">
        <v>5.4</v>
      </c>
      <c r="H116" s="2">
        <v>1016.6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10.7</v>
      </c>
      <c r="Q116">
        <v>10.7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10.9</v>
      </c>
      <c r="C117" s="2">
        <v>91</v>
      </c>
      <c r="D117" s="2">
        <v>9.5</v>
      </c>
      <c r="E117" s="2">
        <v>10.9</v>
      </c>
      <c r="F117" s="2">
        <v>7.9</v>
      </c>
      <c r="G117" s="2">
        <v>7.9</v>
      </c>
      <c r="H117" s="2">
        <v>1016.6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10.7</v>
      </c>
      <c r="Q117">
        <v>10.6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10.9</v>
      </c>
      <c r="C118" s="2">
        <v>91</v>
      </c>
      <c r="D118" s="2">
        <v>9.5</v>
      </c>
      <c r="E118" s="2">
        <v>10.9</v>
      </c>
      <c r="F118" s="2">
        <v>0</v>
      </c>
      <c r="G118" s="2">
        <v>4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10.7</v>
      </c>
      <c r="Q118">
        <v>10.7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10.9</v>
      </c>
      <c r="C119" s="2">
        <v>91</v>
      </c>
      <c r="D119" s="2">
        <v>9.5</v>
      </c>
      <c r="E119" s="2">
        <v>10.9</v>
      </c>
      <c r="F119" s="2">
        <v>6.1</v>
      </c>
      <c r="G119" s="2">
        <v>9</v>
      </c>
      <c r="H119" s="2">
        <v>1016.6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10.6</v>
      </c>
      <c r="Q119">
        <v>10.6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10.9</v>
      </c>
      <c r="C120" s="2">
        <v>91</v>
      </c>
      <c r="D120" s="2">
        <v>9.5</v>
      </c>
      <c r="E120" s="2">
        <v>10.9</v>
      </c>
      <c r="F120" s="2">
        <v>2.9</v>
      </c>
      <c r="G120" s="2">
        <v>9.4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10.7</v>
      </c>
      <c r="Q120">
        <v>10.6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10.9</v>
      </c>
      <c r="C121" s="2">
        <v>91</v>
      </c>
      <c r="D121" s="2">
        <v>9.5</v>
      </c>
      <c r="E121" s="2">
        <v>10.9</v>
      </c>
      <c r="F121" s="2">
        <v>7.2</v>
      </c>
      <c r="G121" s="2">
        <v>9.4</v>
      </c>
      <c r="H121" s="2">
        <v>1016.3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10.6</v>
      </c>
      <c r="Q121">
        <v>10.6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10.9</v>
      </c>
      <c r="C122" s="2">
        <v>91</v>
      </c>
      <c r="D122" s="2">
        <v>9.5</v>
      </c>
      <c r="E122" s="2">
        <v>10.9</v>
      </c>
      <c r="F122" s="2">
        <v>7.2</v>
      </c>
      <c r="G122" s="2">
        <v>9.6999999999999993</v>
      </c>
      <c r="H122" s="2">
        <v>1016.5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10.6</v>
      </c>
      <c r="Q122">
        <v>10.6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10.9</v>
      </c>
      <c r="C123" s="2">
        <v>91</v>
      </c>
      <c r="D123" s="2">
        <v>9.5</v>
      </c>
      <c r="E123" s="2">
        <v>10.9</v>
      </c>
      <c r="F123" s="2">
        <v>3.6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10.6</v>
      </c>
      <c r="Q123">
        <v>10.6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10.9</v>
      </c>
      <c r="C124" s="2">
        <v>91</v>
      </c>
      <c r="D124" s="2">
        <v>9.5</v>
      </c>
      <c r="E124" s="2">
        <v>10.9</v>
      </c>
      <c r="F124" s="2">
        <v>2.5</v>
      </c>
      <c r="G124" s="2">
        <v>6.1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10.6</v>
      </c>
      <c r="Q124">
        <v>10.6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10.9</v>
      </c>
      <c r="C125" s="2">
        <v>91</v>
      </c>
      <c r="D125" s="2">
        <v>9.5</v>
      </c>
      <c r="E125" s="2">
        <v>10.9</v>
      </c>
      <c r="F125" s="2">
        <v>6.8</v>
      </c>
      <c r="G125" s="2">
        <v>7.2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10.6</v>
      </c>
      <c r="Q125">
        <v>10.6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10.9</v>
      </c>
      <c r="C126" s="2">
        <v>91</v>
      </c>
      <c r="D126" s="2">
        <v>9.5</v>
      </c>
      <c r="E126" s="2">
        <v>10.9</v>
      </c>
      <c r="F126" s="2">
        <v>6.5</v>
      </c>
      <c r="G126" s="2">
        <v>9.6999999999999993</v>
      </c>
      <c r="H126" s="2">
        <v>1016.5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10.6</v>
      </c>
      <c r="Q126">
        <v>10.6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10.9</v>
      </c>
      <c r="C127" s="2">
        <v>92</v>
      </c>
      <c r="D127" s="2">
        <v>9.6999999999999993</v>
      </c>
      <c r="E127" s="2">
        <v>10.9</v>
      </c>
      <c r="F127" s="2">
        <v>2.2000000000000002</v>
      </c>
      <c r="G127" s="2">
        <v>5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10.6</v>
      </c>
      <c r="Q127">
        <v>10.6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10.9</v>
      </c>
      <c r="C128" s="2">
        <v>92</v>
      </c>
      <c r="D128" s="2">
        <v>9.6999999999999993</v>
      </c>
      <c r="E128" s="2">
        <v>10.9</v>
      </c>
      <c r="F128" s="2">
        <v>6.5</v>
      </c>
      <c r="G128" s="2">
        <v>10.4</v>
      </c>
      <c r="H128" s="2">
        <v>1016.4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10.6</v>
      </c>
      <c r="Q128">
        <v>10.6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92</v>
      </c>
      <c r="D129" s="2">
        <v>9.6999999999999993</v>
      </c>
      <c r="E129" s="2">
        <v>10.9</v>
      </c>
      <c r="F129" s="2">
        <v>4</v>
      </c>
      <c r="G129" s="2">
        <v>4.3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10.6</v>
      </c>
      <c r="Q129">
        <v>10.6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10.8</v>
      </c>
      <c r="C130" s="2">
        <v>92</v>
      </c>
      <c r="D130" s="2">
        <v>9.6</v>
      </c>
      <c r="E130" s="2">
        <v>10.8</v>
      </c>
      <c r="F130" s="2">
        <v>7.2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10.6</v>
      </c>
      <c r="Q130">
        <v>10.6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10.8</v>
      </c>
      <c r="C131" s="2">
        <v>92</v>
      </c>
      <c r="D131" s="2">
        <v>9.6</v>
      </c>
      <c r="E131" s="2">
        <v>10.8</v>
      </c>
      <c r="F131" s="2">
        <v>11.5</v>
      </c>
      <c r="G131" s="2">
        <v>12.6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10.6</v>
      </c>
      <c r="Q131">
        <v>10.6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10.8</v>
      </c>
      <c r="C132" s="2">
        <v>92</v>
      </c>
      <c r="D132" s="2">
        <v>9.6</v>
      </c>
      <c r="E132" s="2">
        <v>10.8</v>
      </c>
      <c r="F132" s="2">
        <v>4.3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10.5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10.8</v>
      </c>
      <c r="C133" s="2">
        <v>92</v>
      </c>
      <c r="D133" s="2">
        <v>9.6</v>
      </c>
      <c r="E133" s="2">
        <v>10.8</v>
      </c>
      <c r="F133" s="2">
        <v>7.6</v>
      </c>
      <c r="G133" s="2">
        <v>14.8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10.5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10.8</v>
      </c>
      <c r="C134" s="2">
        <v>92</v>
      </c>
      <c r="D134" s="2">
        <v>9.6</v>
      </c>
      <c r="E134" s="2">
        <v>10.8</v>
      </c>
      <c r="F134" s="2">
        <v>3.2</v>
      </c>
      <c r="G134" s="2">
        <v>7.9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10.5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10.8</v>
      </c>
      <c r="C135" s="2">
        <v>92</v>
      </c>
      <c r="D135" s="2">
        <v>9.6</v>
      </c>
      <c r="E135" s="2">
        <v>10.8</v>
      </c>
      <c r="F135" s="2">
        <v>8.3000000000000007</v>
      </c>
      <c r="G135" s="2">
        <v>10.4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10.5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10.8</v>
      </c>
      <c r="C136" s="2">
        <v>92</v>
      </c>
      <c r="D136" s="2">
        <v>9.6</v>
      </c>
      <c r="E136" s="2">
        <v>10.8</v>
      </c>
      <c r="F136" s="2">
        <v>4</v>
      </c>
      <c r="G136" s="2">
        <v>14.4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10.5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10.8</v>
      </c>
      <c r="C137" s="2">
        <v>92</v>
      </c>
      <c r="D137" s="2">
        <v>9.6</v>
      </c>
      <c r="E137" s="2">
        <v>10.8</v>
      </c>
      <c r="F137" s="2">
        <v>6.8</v>
      </c>
      <c r="G137" s="2">
        <v>9.6999999999999993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10.5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10.8</v>
      </c>
      <c r="C138" s="2">
        <v>92</v>
      </c>
      <c r="D138" s="2">
        <v>9.6</v>
      </c>
      <c r="E138" s="2">
        <v>10.8</v>
      </c>
      <c r="F138" s="2">
        <v>6.8</v>
      </c>
      <c r="G138" s="2">
        <v>6.8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10.5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10.8</v>
      </c>
      <c r="C139" s="2">
        <v>92</v>
      </c>
      <c r="D139" s="2">
        <v>9.6</v>
      </c>
      <c r="E139" s="2">
        <v>10.8</v>
      </c>
      <c r="F139" s="2">
        <v>6.8</v>
      </c>
      <c r="G139" s="2">
        <v>8.6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10.5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10.8</v>
      </c>
      <c r="C140" s="2">
        <v>92</v>
      </c>
      <c r="D140" s="2">
        <v>9.6</v>
      </c>
      <c r="E140" s="2">
        <v>10.8</v>
      </c>
      <c r="F140" s="2">
        <v>6.8</v>
      </c>
      <c r="G140" s="2">
        <v>9.4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10.5</v>
      </c>
      <c r="Q140">
        <v>10.5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10.8</v>
      </c>
      <c r="C141" s="2">
        <v>92</v>
      </c>
      <c r="D141" s="2">
        <v>9.6</v>
      </c>
      <c r="E141" s="2">
        <v>10.8</v>
      </c>
      <c r="F141" s="2">
        <v>3.2</v>
      </c>
      <c r="G141" s="2">
        <v>4.3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10.8</v>
      </c>
      <c r="C142" s="2">
        <v>92</v>
      </c>
      <c r="D142" s="2">
        <v>9.6</v>
      </c>
      <c r="E142" s="2">
        <v>10.8</v>
      </c>
      <c r="F142" s="2">
        <v>6.5</v>
      </c>
      <c r="G142" s="2">
        <v>7.6</v>
      </c>
      <c r="H142" s="2">
        <v>1016.4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10.8</v>
      </c>
      <c r="C143" s="2">
        <v>92</v>
      </c>
      <c r="D143" s="2">
        <v>9.6</v>
      </c>
      <c r="E143" s="2">
        <v>10.8</v>
      </c>
      <c r="F143" s="2">
        <v>5</v>
      </c>
      <c r="G143" s="2">
        <v>11.5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10.4</v>
      </c>
      <c r="Q143">
        <v>10.4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10.8</v>
      </c>
      <c r="C144" s="2">
        <v>92</v>
      </c>
      <c r="D144" s="2">
        <v>9.6</v>
      </c>
      <c r="E144" s="2">
        <v>10.8</v>
      </c>
      <c r="F144" s="2">
        <v>12.2</v>
      </c>
      <c r="G144" s="2">
        <v>12.2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10.4</v>
      </c>
      <c r="Q144">
        <v>10.4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10.8</v>
      </c>
      <c r="C145" s="2">
        <v>92</v>
      </c>
      <c r="D145" s="2">
        <v>9.6</v>
      </c>
      <c r="E145" s="2">
        <v>10.8</v>
      </c>
      <c r="F145" s="2">
        <v>6.5</v>
      </c>
      <c r="G145" s="2">
        <v>7.2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10.4</v>
      </c>
      <c r="Q145">
        <v>10.4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10.8</v>
      </c>
      <c r="C146" s="2">
        <v>92</v>
      </c>
      <c r="D146" s="2">
        <v>9.6</v>
      </c>
      <c r="E146" s="2">
        <v>10.8</v>
      </c>
      <c r="F146" s="2">
        <v>5.8</v>
      </c>
      <c r="G146" s="2">
        <v>6.1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10.4</v>
      </c>
      <c r="Q146">
        <v>10.4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10.8</v>
      </c>
      <c r="C147" s="2">
        <v>92</v>
      </c>
      <c r="D147" s="2">
        <v>9.6</v>
      </c>
      <c r="E147" s="2">
        <v>10.8</v>
      </c>
      <c r="F147" s="2">
        <v>6.8</v>
      </c>
      <c r="G147" s="2">
        <v>9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10.4</v>
      </c>
      <c r="Q147">
        <v>10.4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10.8</v>
      </c>
      <c r="C148" s="2">
        <v>92</v>
      </c>
      <c r="D148" s="2">
        <v>9.6</v>
      </c>
      <c r="E148" s="2">
        <v>10.8</v>
      </c>
      <c r="F148" s="2">
        <v>6.8</v>
      </c>
      <c r="G148" s="2">
        <v>8.6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10.4</v>
      </c>
      <c r="Q148">
        <v>10.4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10.8</v>
      </c>
      <c r="C149" s="2">
        <v>92</v>
      </c>
      <c r="D149" s="2">
        <v>9.6</v>
      </c>
      <c r="E149" s="2">
        <v>10.8</v>
      </c>
      <c r="F149" s="2">
        <v>4.3</v>
      </c>
      <c r="G149" s="2">
        <v>9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10.4</v>
      </c>
      <c r="Q149">
        <v>10.4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10.8</v>
      </c>
      <c r="C150" s="2">
        <v>92</v>
      </c>
      <c r="D150" s="2">
        <v>9.6</v>
      </c>
      <c r="E150" s="2">
        <v>10.8</v>
      </c>
      <c r="F150" s="2">
        <v>5.8</v>
      </c>
      <c r="G150" s="2">
        <v>7.2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10.4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10.8</v>
      </c>
      <c r="C151" s="2">
        <v>92</v>
      </c>
      <c r="D151" s="2">
        <v>9.6</v>
      </c>
      <c r="E151" s="2">
        <v>10.8</v>
      </c>
      <c r="F151" s="2">
        <v>5.4</v>
      </c>
      <c r="G151" s="2">
        <v>5.8</v>
      </c>
      <c r="H151" s="2">
        <v>1016.3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10.4</v>
      </c>
      <c r="Q151">
        <v>10.4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10.8</v>
      </c>
      <c r="C152" s="2">
        <v>92</v>
      </c>
      <c r="D152" s="2">
        <v>9.6</v>
      </c>
      <c r="E152" s="2">
        <v>10.8</v>
      </c>
      <c r="F152" s="2">
        <v>7.9</v>
      </c>
      <c r="G152" s="2">
        <v>7.9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10.4</v>
      </c>
      <c r="Q152">
        <v>10.4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10.8</v>
      </c>
      <c r="C153" s="2">
        <v>92</v>
      </c>
      <c r="D153" s="2">
        <v>9.6</v>
      </c>
      <c r="E153" s="2">
        <v>10.8</v>
      </c>
      <c r="F153" s="2">
        <v>4.7</v>
      </c>
      <c r="G153" s="2">
        <v>8.6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10.8</v>
      </c>
      <c r="C154" s="2">
        <v>92</v>
      </c>
      <c r="D154" s="2">
        <v>9.6</v>
      </c>
      <c r="E154" s="2">
        <v>10.8</v>
      </c>
      <c r="F154" s="2">
        <v>3.2</v>
      </c>
      <c r="G154" s="2">
        <v>5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10.4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10.8</v>
      </c>
      <c r="C155" s="2">
        <v>92</v>
      </c>
      <c r="D155" s="2">
        <v>9.6</v>
      </c>
      <c r="E155" s="2">
        <v>10.8</v>
      </c>
      <c r="F155" s="2">
        <v>8.3000000000000007</v>
      </c>
      <c r="G155" s="2">
        <v>8.6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10.4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10.8</v>
      </c>
      <c r="C156" s="2">
        <v>92</v>
      </c>
      <c r="D156" s="2">
        <v>9.6</v>
      </c>
      <c r="E156" s="2">
        <v>10.8</v>
      </c>
      <c r="F156" s="2">
        <v>4</v>
      </c>
      <c r="G156" s="2">
        <v>8.6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10.8</v>
      </c>
      <c r="C157" s="2">
        <v>92</v>
      </c>
      <c r="D157" s="2">
        <v>9.6</v>
      </c>
      <c r="E157" s="2">
        <v>10.8</v>
      </c>
      <c r="F157" s="2">
        <v>8.3000000000000007</v>
      </c>
      <c r="G157" s="2">
        <v>8.6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10.4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10.8</v>
      </c>
      <c r="C158" s="2">
        <v>92</v>
      </c>
      <c r="D158" s="2">
        <v>9.6</v>
      </c>
      <c r="E158" s="2">
        <v>10.8</v>
      </c>
      <c r="F158" s="2">
        <v>3.2</v>
      </c>
      <c r="G158" s="2">
        <v>6.1</v>
      </c>
      <c r="H158" s="2">
        <v>1016.3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10.4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10.8</v>
      </c>
      <c r="C159" s="2">
        <v>92</v>
      </c>
      <c r="D159" s="2">
        <v>9.6</v>
      </c>
      <c r="E159" s="2">
        <v>10.8</v>
      </c>
      <c r="F159" s="2">
        <v>11.5</v>
      </c>
      <c r="G159" s="2">
        <v>14.4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10.5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10.8</v>
      </c>
      <c r="C160" s="2">
        <v>92</v>
      </c>
      <c r="D160" s="2">
        <v>9.6</v>
      </c>
      <c r="E160" s="2">
        <v>10.8</v>
      </c>
      <c r="F160" s="2">
        <v>5.8</v>
      </c>
      <c r="G160" s="2">
        <v>10.1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10.5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10.8</v>
      </c>
      <c r="C161" s="2">
        <v>92</v>
      </c>
      <c r="D161" s="2">
        <v>9.6</v>
      </c>
      <c r="E161" s="2">
        <v>10.8</v>
      </c>
      <c r="F161" s="2">
        <v>7.6</v>
      </c>
      <c r="G161" s="2">
        <v>14.8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10.5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10.8</v>
      </c>
      <c r="C162" s="2">
        <v>92</v>
      </c>
      <c r="D162" s="2">
        <v>9.6</v>
      </c>
      <c r="E162" s="2">
        <v>10.8</v>
      </c>
      <c r="F162" s="2">
        <v>5</v>
      </c>
      <c r="G162" s="2">
        <v>6.5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10.5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10.8</v>
      </c>
      <c r="C163" s="2">
        <v>92</v>
      </c>
      <c r="D163" s="2">
        <v>9.6</v>
      </c>
      <c r="E163" s="2">
        <v>10.8</v>
      </c>
      <c r="F163" s="2">
        <v>4.3</v>
      </c>
      <c r="G163" s="2">
        <v>5.8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10.5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10.8</v>
      </c>
      <c r="C164" s="2">
        <v>92</v>
      </c>
      <c r="D164" s="2">
        <v>9.6</v>
      </c>
      <c r="E164" s="2">
        <v>10.8</v>
      </c>
      <c r="F164" s="2">
        <v>2.5</v>
      </c>
      <c r="G164" s="2">
        <v>4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10.5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10.8</v>
      </c>
      <c r="C165" s="2">
        <v>92</v>
      </c>
      <c r="D165" s="2">
        <v>9.6</v>
      </c>
      <c r="E165" s="2">
        <v>10.8</v>
      </c>
      <c r="F165" s="2">
        <v>7.6</v>
      </c>
      <c r="G165" s="2">
        <v>8.3000000000000007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10.5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10.8</v>
      </c>
      <c r="C166" s="2">
        <v>92</v>
      </c>
      <c r="D166" s="2">
        <v>9.6</v>
      </c>
      <c r="E166" s="2">
        <v>10.8</v>
      </c>
      <c r="F166" s="2">
        <v>4.7</v>
      </c>
      <c r="G166" s="2">
        <v>7.6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10.5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10.8</v>
      </c>
      <c r="C167" s="2">
        <v>92</v>
      </c>
      <c r="D167" s="2">
        <v>9.6</v>
      </c>
      <c r="E167" s="2">
        <v>10.8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10.5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10.8</v>
      </c>
      <c r="C168" s="2">
        <v>92</v>
      </c>
      <c r="D168" s="2">
        <v>9.6</v>
      </c>
      <c r="E168" s="2">
        <v>10.8</v>
      </c>
      <c r="F168" s="2">
        <v>8.3000000000000007</v>
      </c>
      <c r="G168" s="2">
        <v>9.4</v>
      </c>
      <c r="H168" s="2">
        <v>1016.4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10.5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10.8</v>
      </c>
      <c r="C169" s="2">
        <v>92</v>
      </c>
      <c r="D169" s="2">
        <v>9.6</v>
      </c>
      <c r="E169" s="2">
        <v>10.8</v>
      </c>
      <c r="F169" s="2">
        <v>5</v>
      </c>
      <c r="G169" s="2">
        <v>10.1</v>
      </c>
      <c r="H169" s="2">
        <v>1016.4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10.5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10.8</v>
      </c>
      <c r="C170" s="2">
        <v>92</v>
      </c>
      <c r="D170" s="2">
        <v>9.6</v>
      </c>
      <c r="E170" s="2">
        <v>10.8</v>
      </c>
      <c r="F170" s="2">
        <v>6.8</v>
      </c>
      <c r="G170" s="2">
        <v>9.6999999999999993</v>
      </c>
      <c r="H170" s="2">
        <v>1016.3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10.6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10.8</v>
      </c>
      <c r="C171" s="2">
        <v>92</v>
      </c>
      <c r="D171" s="2">
        <v>9.6</v>
      </c>
      <c r="E171" s="2">
        <v>10.8</v>
      </c>
      <c r="F171" s="2">
        <v>2.5</v>
      </c>
      <c r="G171" s="2">
        <v>6.8</v>
      </c>
      <c r="H171" s="2">
        <v>1016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10.6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10.8</v>
      </c>
      <c r="C172" s="2">
        <v>92</v>
      </c>
      <c r="D172" s="2">
        <v>9.6</v>
      </c>
      <c r="E172" s="2">
        <v>10.8</v>
      </c>
      <c r="F172" s="2">
        <v>6.8</v>
      </c>
      <c r="G172" s="2">
        <v>9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10.6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10.8</v>
      </c>
      <c r="C173" s="2">
        <v>92</v>
      </c>
      <c r="D173" s="2">
        <v>9.6</v>
      </c>
      <c r="E173" s="2">
        <v>10.8</v>
      </c>
      <c r="F173" s="2">
        <v>9.4</v>
      </c>
      <c r="G173" s="2">
        <v>10.1</v>
      </c>
      <c r="H173" s="2">
        <v>1016.4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10.6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10.8</v>
      </c>
      <c r="C174" s="2">
        <v>92</v>
      </c>
      <c r="D174" s="2">
        <v>9.6</v>
      </c>
      <c r="E174" s="2">
        <v>10.8</v>
      </c>
      <c r="F174" s="2">
        <v>3.2</v>
      </c>
      <c r="G174" s="2">
        <v>4</v>
      </c>
      <c r="H174" s="2">
        <v>1016.1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10.6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10.8</v>
      </c>
      <c r="C175" s="2">
        <v>92</v>
      </c>
      <c r="D175" s="2">
        <v>9.6</v>
      </c>
      <c r="E175" s="2">
        <v>10.8</v>
      </c>
      <c r="F175" s="2">
        <v>4.7</v>
      </c>
      <c r="G175" s="2">
        <v>7.2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10.7</v>
      </c>
      <c r="Q175">
        <v>10.5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10.8</v>
      </c>
      <c r="C176" s="2">
        <v>92</v>
      </c>
      <c r="D176" s="2">
        <v>9.6</v>
      </c>
      <c r="E176" s="2">
        <v>10.8</v>
      </c>
      <c r="F176" s="2">
        <v>3.6</v>
      </c>
      <c r="G176" s="2">
        <v>5.8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10.6</v>
      </c>
      <c r="Q176">
        <v>10.5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10.8</v>
      </c>
      <c r="C177" s="2">
        <v>92</v>
      </c>
      <c r="D177" s="2">
        <v>9.6</v>
      </c>
      <c r="E177" s="2">
        <v>10.8</v>
      </c>
      <c r="F177" s="2">
        <v>5</v>
      </c>
      <c r="G177" s="2">
        <v>9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10.7</v>
      </c>
      <c r="Q177">
        <v>10.6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10.8</v>
      </c>
      <c r="C178" s="2">
        <v>92</v>
      </c>
      <c r="D178" s="2">
        <v>9.6</v>
      </c>
      <c r="E178" s="2">
        <v>10.8</v>
      </c>
      <c r="F178" s="2">
        <v>4.3</v>
      </c>
      <c r="G178" s="2">
        <v>5.8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10.7</v>
      </c>
      <c r="Q178">
        <v>10.6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10.8</v>
      </c>
      <c r="C179" s="2">
        <v>92</v>
      </c>
      <c r="D179" s="2">
        <v>9.6</v>
      </c>
      <c r="E179" s="2">
        <v>10.8</v>
      </c>
      <c r="F179" s="2">
        <v>4</v>
      </c>
      <c r="G179" s="2">
        <v>6.8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10.7</v>
      </c>
      <c r="Q179">
        <v>10.6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10.8</v>
      </c>
      <c r="C180" s="2">
        <v>92</v>
      </c>
      <c r="D180" s="2">
        <v>9.6</v>
      </c>
      <c r="E180" s="2">
        <v>10.8</v>
      </c>
      <c r="F180" s="2">
        <v>14.4</v>
      </c>
      <c r="G180" s="2">
        <v>14.8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10.7</v>
      </c>
      <c r="Q180">
        <v>10.6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92</v>
      </c>
      <c r="D181" s="2">
        <v>9.6</v>
      </c>
      <c r="E181" s="2">
        <v>10.8</v>
      </c>
      <c r="F181" s="2">
        <v>4</v>
      </c>
      <c r="G181" s="2">
        <v>5.8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10.7</v>
      </c>
      <c r="Q181">
        <v>10.6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4.7</v>
      </c>
      <c r="G182" s="2">
        <v>7.9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10.7</v>
      </c>
      <c r="Q182">
        <v>10.6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5.8</v>
      </c>
      <c r="G183" s="2">
        <v>6.8</v>
      </c>
      <c r="H183" s="2">
        <v>1016.1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10.7</v>
      </c>
      <c r="Q183">
        <v>10.6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10.9</v>
      </c>
      <c r="C184" s="2">
        <v>92</v>
      </c>
      <c r="D184" s="2">
        <v>9.6999999999999993</v>
      </c>
      <c r="E184" s="2">
        <v>10.9</v>
      </c>
      <c r="F184" s="2">
        <v>5.4</v>
      </c>
      <c r="G184" s="2">
        <v>9.6999999999999993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10.7</v>
      </c>
      <c r="Q184">
        <v>10.6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10.9</v>
      </c>
      <c r="C185" s="2">
        <v>92</v>
      </c>
      <c r="D185" s="2">
        <v>9.6999999999999993</v>
      </c>
      <c r="E185" s="2">
        <v>10.9</v>
      </c>
      <c r="F185" s="2">
        <v>5.8</v>
      </c>
      <c r="G185" s="2">
        <v>14.8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10.7</v>
      </c>
      <c r="Q185">
        <v>10.6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10.9</v>
      </c>
      <c r="C186" s="2">
        <v>92</v>
      </c>
      <c r="D186" s="2">
        <v>9.6999999999999993</v>
      </c>
      <c r="E186" s="2">
        <v>10.9</v>
      </c>
      <c r="F186" s="2">
        <v>2.5</v>
      </c>
      <c r="G186" s="2">
        <v>5</v>
      </c>
      <c r="H186" s="2">
        <v>1016.3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10.7</v>
      </c>
      <c r="Q186">
        <v>10.6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10.9</v>
      </c>
      <c r="C187" s="2">
        <v>92</v>
      </c>
      <c r="D187" s="2">
        <v>9.6999999999999993</v>
      </c>
      <c r="E187" s="2">
        <v>10.9</v>
      </c>
      <c r="F187" s="2">
        <v>5.8</v>
      </c>
      <c r="G187" s="2">
        <v>6.8</v>
      </c>
      <c r="H187" s="2">
        <v>1016.2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10.7</v>
      </c>
      <c r="Q187">
        <v>10.6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10.9</v>
      </c>
      <c r="C188" s="2">
        <v>92</v>
      </c>
      <c r="D188" s="2">
        <v>9.6999999999999993</v>
      </c>
      <c r="E188" s="2">
        <v>10.9</v>
      </c>
      <c r="F188" s="2">
        <v>6.8</v>
      </c>
      <c r="G188" s="2">
        <v>10.1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10.7</v>
      </c>
      <c r="Q188">
        <v>10.6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10.9</v>
      </c>
      <c r="C189" s="2">
        <v>92</v>
      </c>
      <c r="D189" s="2">
        <v>9.6999999999999993</v>
      </c>
      <c r="E189" s="2">
        <v>10.9</v>
      </c>
      <c r="F189" s="2">
        <v>11.2</v>
      </c>
      <c r="G189" s="2">
        <v>14.4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10.7</v>
      </c>
      <c r="Q189">
        <v>10.6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10.9</v>
      </c>
      <c r="C190" s="2">
        <v>92</v>
      </c>
      <c r="D190" s="2">
        <v>9.6999999999999993</v>
      </c>
      <c r="E190" s="2">
        <v>10.9</v>
      </c>
      <c r="F190" s="2">
        <v>5.8</v>
      </c>
      <c r="G190" s="2">
        <v>6.1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10.7</v>
      </c>
      <c r="Q190">
        <v>10.7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10.9</v>
      </c>
      <c r="C191" s="2">
        <v>92</v>
      </c>
      <c r="D191" s="2">
        <v>9.6999999999999993</v>
      </c>
      <c r="E191" s="2">
        <v>10.9</v>
      </c>
      <c r="F191" s="2">
        <v>6.5</v>
      </c>
      <c r="G191" s="2">
        <v>8.3000000000000007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10.7</v>
      </c>
      <c r="Q191">
        <v>10.7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10.9</v>
      </c>
      <c r="C192" s="2">
        <v>92</v>
      </c>
      <c r="D192" s="2">
        <v>9.6999999999999993</v>
      </c>
      <c r="E192" s="2">
        <v>10.9</v>
      </c>
      <c r="F192" s="2">
        <v>10.1</v>
      </c>
      <c r="G192" s="2">
        <v>10.4</v>
      </c>
      <c r="H192" s="2">
        <v>1016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10.7</v>
      </c>
      <c r="Q192">
        <v>10.7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10.9</v>
      </c>
      <c r="C193" s="2">
        <v>92</v>
      </c>
      <c r="D193" s="2">
        <v>9.6999999999999993</v>
      </c>
      <c r="E193" s="2">
        <v>10.9</v>
      </c>
      <c r="F193" s="2">
        <v>6.1</v>
      </c>
      <c r="G193" s="2">
        <v>7.2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10.7</v>
      </c>
      <c r="Q193">
        <v>10.7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10.9</v>
      </c>
      <c r="C194" s="2">
        <v>92</v>
      </c>
      <c r="D194" s="2">
        <v>9.6999999999999993</v>
      </c>
      <c r="E194" s="2">
        <v>10.9</v>
      </c>
      <c r="F194" s="2">
        <v>6.8</v>
      </c>
      <c r="G194" s="2">
        <v>10.8</v>
      </c>
      <c r="H194" s="2">
        <v>1015.9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10.8</v>
      </c>
      <c r="Q194">
        <v>10.7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10.9</v>
      </c>
      <c r="C195" s="2">
        <v>92</v>
      </c>
      <c r="D195" s="2">
        <v>9.6999999999999993</v>
      </c>
      <c r="E195" s="2">
        <v>10.9</v>
      </c>
      <c r="F195" s="2">
        <v>5.8</v>
      </c>
      <c r="G195" s="2">
        <v>6.8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10.8</v>
      </c>
      <c r="Q195">
        <v>10.7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10.9</v>
      </c>
      <c r="C196" s="2">
        <v>92</v>
      </c>
      <c r="D196" s="2">
        <v>9.6999999999999993</v>
      </c>
      <c r="E196" s="2">
        <v>10.9</v>
      </c>
      <c r="F196" s="2">
        <v>8.3000000000000007</v>
      </c>
      <c r="G196" s="2">
        <v>10.8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10.8</v>
      </c>
      <c r="Q196">
        <v>10.7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10.9</v>
      </c>
      <c r="C197" s="2">
        <v>92</v>
      </c>
      <c r="D197" s="2">
        <v>9.6999999999999993</v>
      </c>
      <c r="E197" s="2">
        <v>10.9</v>
      </c>
      <c r="F197" s="2">
        <v>5</v>
      </c>
      <c r="G197" s="2">
        <v>6.1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10.8</v>
      </c>
      <c r="Q197">
        <v>10.7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10.9</v>
      </c>
      <c r="C198" s="2">
        <v>92</v>
      </c>
      <c r="D198" s="2">
        <v>9.6999999999999993</v>
      </c>
      <c r="E198" s="2">
        <v>10.9</v>
      </c>
      <c r="F198" s="2">
        <v>4</v>
      </c>
      <c r="G198" s="2">
        <v>7.6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10.8</v>
      </c>
      <c r="Q198">
        <v>10.7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10.9</v>
      </c>
      <c r="C199" s="2">
        <v>92</v>
      </c>
      <c r="D199" s="2">
        <v>9.6999999999999993</v>
      </c>
      <c r="E199" s="2">
        <v>10.9</v>
      </c>
      <c r="F199" s="2">
        <v>3.6</v>
      </c>
      <c r="G199" s="2">
        <v>5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10.8</v>
      </c>
      <c r="Q199">
        <v>10.7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10.9</v>
      </c>
      <c r="C200" s="2">
        <v>92</v>
      </c>
      <c r="D200" s="2">
        <v>9.6999999999999993</v>
      </c>
      <c r="E200" s="2">
        <v>10.9</v>
      </c>
      <c r="F200" s="2">
        <v>4</v>
      </c>
      <c r="G200" s="2">
        <v>6.8</v>
      </c>
      <c r="H200" s="2">
        <v>1015.7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10.8</v>
      </c>
      <c r="Q200">
        <v>10.8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10.9</v>
      </c>
      <c r="C201" s="2">
        <v>92</v>
      </c>
      <c r="D201" s="2">
        <v>9.6999999999999993</v>
      </c>
      <c r="E201" s="2">
        <v>10.9</v>
      </c>
      <c r="F201" s="2">
        <v>3.6</v>
      </c>
      <c r="G201" s="2">
        <v>9.4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10.8</v>
      </c>
      <c r="Q201">
        <v>10.8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10.9</v>
      </c>
      <c r="C202" s="2">
        <v>92</v>
      </c>
      <c r="D202" s="2">
        <v>9.6999999999999993</v>
      </c>
      <c r="E202" s="2">
        <v>10.9</v>
      </c>
      <c r="F202" s="2">
        <v>4.3</v>
      </c>
      <c r="G202" s="2">
        <v>9.6999999999999993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10.9</v>
      </c>
      <c r="C203" s="2">
        <v>92</v>
      </c>
      <c r="D203" s="2">
        <v>9.6999999999999993</v>
      </c>
      <c r="E203" s="2">
        <v>10.9</v>
      </c>
      <c r="F203" s="2">
        <v>3.6</v>
      </c>
      <c r="G203" s="2">
        <v>6.1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10.9</v>
      </c>
      <c r="Q203">
        <v>10.8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10.9</v>
      </c>
      <c r="C204" s="2">
        <v>92</v>
      </c>
      <c r="D204" s="2">
        <v>9.6999999999999993</v>
      </c>
      <c r="E204" s="2">
        <v>10.9</v>
      </c>
      <c r="F204" s="2">
        <v>7.9</v>
      </c>
      <c r="G204" s="2">
        <v>7.9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10.9</v>
      </c>
      <c r="Q204">
        <v>10.8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4</v>
      </c>
      <c r="G205" s="2">
        <v>6.5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5</v>
      </c>
      <c r="G206" s="2">
        <v>5.4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10.9</v>
      </c>
      <c r="Q206">
        <v>10.8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2.5</v>
      </c>
      <c r="G207" s="2">
        <v>5</v>
      </c>
      <c r="H207" s="2">
        <v>1015.7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10.9</v>
      </c>
      <c r="Q207">
        <v>10.8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4.3</v>
      </c>
      <c r="G208" s="2">
        <v>6.8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10.9</v>
      </c>
      <c r="Q208">
        <v>10.8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5.4</v>
      </c>
      <c r="G209" s="2">
        <v>5.4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10.9</v>
      </c>
      <c r="Q209">
        <v>10.8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6.1</v>
      </c>
      <c r="G210" s="2">
        <v>10.4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10.9</v>
      </c>
      <c r="Q210">
        <v>10.8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6.8</v>
      </c>
      <c r="G211" s="2">
        <v>7.2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10.9</v>
      </c>
      <c r="Q211">
        <v>10.8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2.2000000000000002</v>
      </c>
      <c r="G212" s="2">
        <v>4</v>
      </c>
      <c r="H212" s="2">
        <v>1015.4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10.9</v>
      </c>
      <c r="Q212">
        <v>10.8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4.7</v>
      </c>
      <c r="G213" s="2">
        <v>4.7</v>
      </c>
      <c r="H213" s="2">
        <v>1015.6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10.9</v>
      </c>
      <c r="Q213">
        <v>10.8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10.9</v>
      </c>
      <c r="C214" s="2">
        <v>92</v>
      </c>
      <c r="D214" s="2">
        <v>9.6999999999999993</v>
      </c>
      <c r="E214" s="2">
        <v>10.9</v>
      </c>
      <c r="F214" s="2">
        <v>7.2</v>
      </c>
      <c r="G214" s="2">
        <v>7.6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10.8</v>
      </c>
      <c r="Q214">
        <v>10.8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4</v>
      </c>
      <c r="G215" s="2">
        <v>4.7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10.8</v>
      </c>
      <c r="Q215">
        <v>10.8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7.6</v>
      </c>
      <c r="G216" s="2">
        <v>7.6</v>
      </c>
      <c r="H216" s="2">
        <v>1015.4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10.8</v>
      </c>
      <c r="Q216">
        <v>10.8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3.6</v>
      </c>
      <c r="G217" s="2">
        <v>7.9</v>
      </c>
      <c r="H217" s="2">
        <v>1015.5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10.8</v>
      </c>
      <c r="Q217">
        <v>10.8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5</v>
      </c>
      <c r="H218" s="2">
        <v>1015.5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10.8</v>
      </c>
      <c r="Q218">
        <v>10.8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10.9</v>
      </c>
      <c r="C219" s="2">
        <v>92</v>
      </c>
      <c r="D219" s="2">
        <v>9.6999999999999993</v>
      </c>
      <c r="E219" s="2">
        <v>10.9</v>
      </c>
      <c r="F219" s="2">
        <v>7.9</v>
      </c>
      <c r="G219" s="2">
        <v>7.9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10.8</v>
      </c>
      <c r="Q219">
        <v>10.8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10.9</v>
      </c>
      <c r="C220" s="2">
        <v>92</v>
      </c>
      <c r="D220" s="2">
        <v>9.6999999999999993</v>
      </c>
      <c r="E220" s="2">
        <v>10.9</v>
      </c>
      <c r="F220" s="2">
        <v>4.7</v>
      </c>
      <c r="G220" s="2">
        <v>7.6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10.8</v>
      </c>
      <c r="Q220">
        <v>10.8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10.9</v>
      </c>
      <c r="C221" s="2">
        <v>92</v>
      </c>
      <c r="D221" s="2">
        <v>9.6999999999999993</v>
      </c>
      <c r="E221" s="2">
        <v>10.9</v>
      </c>
      <c r="F221" s="2">
        <v>5</v>
      </c>
      <c r="G221" s="2">
        <v>6.8</v>
      </c>
      <c r="H221" s="2">
        <v>1015.5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10.8</v>
      </c>
      <c r="Q221">
        <v>10.8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10.9</v>
      </c>
      <c r="C222" s="2">
        <v>92</v>
      </c>
      <c r="D222" s="2">
        <v>9.6999999999999993</v>
      </c>
      <c r="E222" s="2">
        <v>10.9</v>
      </c>
      <c r="F222" s="2">
        <v>4.3</v>
      </c>
      <c r="G222" s="2">
        <v>5.4</v>
      </c>
      <c r="H222" s="2">
        <v>1015.5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10.8</v>
      </c>
      <c r="Q222">
        <v>10.8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10.9</v>
      </c>
      <c r="C223" s="2">
        <v>92</v>
      </c>
      <c r="D223" s="2">
        <v>9.6999999999999993</v>
      </c>
      <c r="E223" s="2">
        <v>10.9</v>
      </c>
      <c r="F223" s="2">
        <v>6.1</v>
      </c>
      <c r="G223" s="2">
        <v>7.2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10.8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10.9</v>
      </c>
      <c r="C224" s="2">
        <v>92</v>
      </c>
      <c r="D224" s="2">
        <v>9.6999999999999993</v>
      </c>
      <c r="E224" s="2">
        <v>10.9</v>
      </c>
      <c r="F224" s="2">
        <v>3.2</v>
      </c>
      <c r="G224" s="2">
        <v>7.6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10.8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10.9</v>
      </c>
      <c r="C225" s="2">
        <v>92</v>
      </c>
      <c r="D225" s="2">
        <v>9.6999999999999993</v>
      </c>
      <c r="E225" s="2">
        <v>10.9</v>
      </c>
      <c r="F225" s="2">
        <v>7.6</v>
      </c>
      <c r="G225" s="2">
        <v>7.6</v>
      </c>
      <c r="H225" s="2">
        <v>1015.3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10.8</v>
      </c>
      <c r="Q225">
        <v>10.8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10.9</v>
      </c>
      <c r="C226" s="2">
        <v>92</v>
      </c>
      <c r="D226" s="2">
        <v>9.6999999999999993</v>
      </c>
      <c r="E226" s="2">
        <v>10.9</v>
      </c>
      <c r="F226" s="2">
        <v>2.5</v>
      </c>
      <c r="G226" s="2">
        <v>7.6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10.8</v>
      </c>
      <c r="Q226">
        <v>10.8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10.9</v>
      </c>
      <c r="C227" s="2">
        <v>92</v>
      </c>
      <c r="D227" s="2">
        <v>9.6999999999999993</v>
      </c>
      <c r="E227" s="2">
        <v>10.9</v>
      </c>
      <c r="F227" s="2">
        <v>5.4</v>
      </c>
      <c r="G227" s="2">
        <v>6.8</v>
      </c>
      <c r="H227" s="2">
        <v>1015.4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10.9</v>
      </c>
      <c r="Q227">
        <v>10.8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10.9</v>
      </c>
      <c r="C228" s="2">
        <v>92</v>
      </c>
      <c r="D228" s="2">
        <v>9.6999999999999993</v>
      </c>
      <c r="E228" s="2">
        <v>10.9</v>
      </c>
      <c r="F228" s="2">
        <v>4.7</v>
      </c>
      <c r="G228" s="2">
        <v>10.4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10.8</v>
      </c>
      <c r="Q228">
        <v>10.8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10.9</v>
      </c>
      <c r="C229" s="2">
        <v>92</v>
      </c>
      <c r="D229" s="2">
        <v>9.6999999999999993</v>
      </c>
      <c r="E229" s="2">
        <v>10.9</v>
      </c>
      <c r="F229" s="2">
        <v>5.8</v>
      </c>
      <c r="G229" s="2">
        <v>7.2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10.8</v>
      </c>
      <c r="Q229">
        <v>10.8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10.9</v>
      </c>
      <c r="C230" s="2">
        <v>92</v>
      </c>
      <c r="D230" s="2">
        <v>9.6999999999999993</v>
      </c>
      <c r="E230" s="2">
        <v>10.9</v>
      </c>
      <c r="F230" s="2">
        <v>5.8</v>
      </c>
      <c r="G230" s="2">
        <v>6.8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10.8</v>
      </c>
      <c r="Q230">
        <v>10.8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10.9</v>
      </c>
      <c r="C231" s="2">
        <v>92</v>
      </c>
      <c r="D231" s="2">
        <v>9.6999999999999993</v>
      </c>
      <c r="E231" s="2">
        <v>10.9</v>
      </c>
      <c r="F231" s="2">
        <v>2.9</v>
      </c>
      <c r="G231" s="2">
        <v>6.5</v>
      </c>
      <c r="H231" s="2">
        <v>1015.4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10.9</v>
      </c>
      <c r="Q231">
        <v>10.8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</v>
      </c>
      <c r="C232" s="2">
        <v>92</v>
      </c>
      <c r="D232" s="2">
        <v>9.8000000000000007</v>
      </c>
      <c r="E232" s="2">
        <v>11</v>
      </c>
      <c r="F232" s="2">
        <v>5</v>
      </c>
      <c r="G232" s="2">
        <v>7.2</v>
      </c>
      <c r="H232" s="2">
        <v>1015.4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10.9</v>
      </c>
      <c r="Q232">
        <v>10.8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10.9</v>
      </c>
      <c r="C233" s="2">
        <v>92</v>
      </c>
      <c r="D233" s="2">
        <v>9.6999999999999993</v>
      </c>
      <c r="E233" s="2">
        <v>10.9</v>
      </c>
      <c r="F233" s="2">
        <v>6.1</v>
      </c>
      <c r="G233" s="2">
        <v>8.6</v>
      </c>
      <c r="H233" s="2">
        <v>1015.6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10.9</v>
      </c>
      <c r="Q233">
        <v>10.8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10.9</v>
      </c>
      <c r="C234" s="2">
        <v>92</v>
      </c>
      <c r="D234" s="2">
        <v>9.6999999999999993</v>
      </c>
      <c r="E234" s="2">
        <v>10.9</v>
      </c>
      <c r="F234" s="2">
        <v>4.7</v>
      </c>
      <c r="G234" s="2">
        <v>5</v>
      </c>
      <c r="H234" s="2">
        <v>1015.5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10.9</v>
      </c>
      <c r="Q234">
        <v>10.8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10.9</v>
      </c>
      <c r="C235" s="2">
        <v>92</v>
      </c>
      <c r="D235" s="2">
        <v>9.6999999999999993</v>
      </c>
      <c r="E235" s="2">
        <v>10.9</v>
      </c>
      <c r="F235" s="2">
        <v>4</v>
      </c>
      <c r="G235" s="2">
        <v>7.2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10.9</v>
      </c>
      <c r="Q235">
        <v>10.8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</v>
      </c>
      <c r="C236" s="2">
        <v>92</v>
      </c>
      <c r="D236" s="2">
        <v>9.8000000000000007</v>
      </c>
      <c r="E236" s="2">
        <v>11</v>
      </c>
      <c r="F236" s="2">
        <v>2.2000000000000002</v>
      </c>
      <c r="G236" s="2">
        <v>4.7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10.9</v>
      </c>
      <c r="Q236">
        <v>10.8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</v>
      </c>
      <c r="C237" s="2">
        <v>92</v>
      </c>
      <c r="D237" s="2">
        <v>9.8000000000000007</v>
      </c>
      <c r="E237" s="2">
        <v>11</v>
      </c>
      <c r="F237" s="2">
        <v>11.2</v>
      </c>
      <c r="G237" s="2">
        <v>14.4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10.9</v>
      </c>
      <c r="Q237">
        <v>10.9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</v>
      </c>
      <c r="C238" s="2">
        <v>92</v>
      </c>
      <c r="D238" s="2">
        <v>9.8000000000000007</v>
      </c>
      <c r="E238" s="2">
        <v>11</v>
      </c>
      <c r="F238" s="2">
        <v>2.9</v>
      </c>
      <c r="G238" s="2">
        <v>4.3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10.9</v>
      </c>
      <c r="Q238">
        <v>10.9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</v>
      </c>
      <c r="C239" s="2">
        <v>92</v>
      </c>
      <c r="D239" s="2">
        <v>9.8000000000000007</v>
      </c>
      <c r="E239" s="2">
        <v>11</v>
      </c>
      <c r="F239" s="2">
        <v>13.3</v>
      </c>
      <c r="G239" s="2">
        <v>14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10.9</v>
      </c>
      <c r="Q239">
        <v>10.8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</v>
      </c>
      <c r="C240" s="2">
        <v>92</v>
      </c>
      <c r="D240" s="2">
        <v>9.8000000000000007</v>
      </c>
      <c r="E240" s="2">
        <v>11</v>
      </c>
      <c r="F240" s="2">
        <v>6.5</v>
      </c>
      <c r="G240" s="2">
        <v>7.6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10.9</v>
      </c>
      <c r="Q240">
        <v>10.8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</v>
      </c>
      <c r="C241" s="2">
        <v>92</v>
      </c>
      <c r="D241" s="2">
        <v>9.8000000000000007</v>
      </c>
      <c r="E241" s="2">
        <v>11</v>
      </c>
      <c r="F241" s="2">
        <v>7.9</v>
      </c>
      <c r="G241" s="2">
        <v>7.9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10.9</v>
      </c>
      <c r="Q241">
        <v>10.9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</v>
      </c>
      <c r="C242" s="2">
        <v>92</v>
      </c>
      <c r="D242" s="2">
        <v>9.8000000000000007</v>
      </c>
      <c r="E242" s="2">
        <v>11</v>
      </c>
      <c r="F242" s="2">
        <v>4</v>
      </c>
      <c r="G242" s="2">
        <v>7.6</v>
      </c>
      <c r="H242" s="2">
        <v>1015.6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10.9</v>
      </c>
      <c r="Q242">
        <v>10.9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</v>
      </c>
      <c r="C243" s="2">
        <v>92</v>
      </c>
      <c r="D243" s="2">
        <v>9.8000000000000007</v>
      </c>
      <c r="E243" s="2">
        <v>11</v>
      </c>
      <c r="F243" s="2">
        <v>3.6</v>
      </c>
      <c r="G243" s="2">
        <v>8.3000000000000007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10.9</v>
      </c>
      <c r="Q243">
        <v>10.9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</v>
      </c>
      <c r="C244" s="2">
        <v>92</v>
      </c>
      <c r="D244" s="2">
        <v>9.8000000000000007</v>
      </c>
      <c r="E244" s="2">
        <v>11</v>
      </c>
      <c r="F244" s="2">
        <v>4.7</v>
      </c>
      <c r="G244" s="2">
        <v>7.6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10.9</v>
      </c>
      <c r="Q244">
        <v>10.9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</v>
      </c>
      <c r="C245" s="2">
        <v>92</v>
      </c>
      <c r="D245" s="2">
        <v>9.8000000000000007</v>
      </c>
      <c r="E245" s="2">
        <v>11</v>
      </c>
      <c r="F245" s="2">
        <v>8.6</v>
      </c>
      <c r="G245" s="2">
        <v>9.4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11</v>
      </c>
      <c r="Q245">
        <v>10.9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6.1</v>
      </c>
      <c r="G246" s="2">
        <v>10.8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11</v>
      </c>
      <c r="Q246">
        <v>10.9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4.7</v>
      </c>
      <c r="G247" s="2">
        <v>7.6</v>
      </c>
      <c r="H247" s="2">
        <v>1015.6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11</v>
      </c>
      <c r="Q247">
        <v>10.9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3.6</v>
      </c>
      <c r="G248" s="2">
        <v>6.8</v>
      </c>
      <c r="H248" s="2">
        <v>1015.4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11</v>
      </c>
      <c r="Q248">
        <v>10.9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92</v>
      </c>
      <c r="D249" s="2">
        <v>9.8000000000000007</v>
      </c>
      <c r="E249" s="2">
        <v>11</v>
      </c>
      <c r="F249" s="2">
        <v>6.8</v>
      </c>
      <c r="G249" s="2">
        <v>7.2</v>
      </c>
      <c r="H249" s="2">
        <v>1015.4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11</v>
      </c>
      <c r="Q249">
        <v>10.9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</v>
      </c>
      <c r="C250" s="2">
        <v>92</v>
      </c>
      <c r="D250" s="2">
        <v>9.8000000000000007</v>
      </c>
      <c r="E250" s="2">
        <v>11</v>
      </c>
      <c r="F250" s="2">
        <v>6.8</v>
      </c>
      <c r="G250" s="2">
        <v>7.6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11</v>
      </c>
      <c r="Q250">
        <v>11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</v>
      </c>
      <c r="C251" s="2">
        <v>92</v>
      </c>
      <c r="D251" s="2">
        <v>9.8000000000000007</v>
      </c>
      <c r="E251" s="2">
        <v>11</v>
      </c>
      <c r="F251" s="2">
        <v>6.1</v>
      </c>
      <c r="G251" s="2">
        <v>9.4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11</v>
      </c>
      <c r="Q251">
        <v>11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</v>
      </c>
      <c r="C252" s="2">
        <v>92</v>
      </c>
      <c r="D252" s="2">
        <v>9.8000000000000007</v>
      </c>
      <c r="E252" s="2">
        <v>11</v>
      </c>
      <c r="F252" s="2">
        <v>6.5</v>
      </c>
      <c r="G252" s="2">
        <v>9.6999999999999993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11.1</v>
      </c>
      <c r="Q252">
        <v>11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11.1</v>
      </c>
      <c r="C253" s="2">
        <v>92</v>
      </c>
      <c r="D253" s="2">
        <v>9.9</v>
      </c>
      <c r="E253" s="2">
        <v>11.1</v>
      </c>
      <c r="F253" s="2">
        <v>3.6</v>
      </c>
      <c r="G253" s="2">
        <v>5.4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11.1</v>
      </c>
      <c r="Q253">
        <v>11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11.1</v>
      </c>
      <c r="C254" s="2">
        <v>92</v>
      </c>
      <c r="D254" s="2">
        <v>9.9</v>
      </c>
      <c r="E254" s="2">
        <v>11.1</v>
      </c>
      <c r="F254" s="2">
        <v>9.6999999999999993</v>
      </c>
      <c r="G254" s="2">
        <v>9.6999999999999993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11.1</v>
      </c>
      <c r="Q254">
        <v>11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</v>
      </c>
      <c r="C255" s="2">
        <v>92</v>
      </c>
      <c r="D255" s="2">
        <v>9.8000000000000007</v>
      </c>
      <c r="E255" s="2">
        <v>11</v>
      </c>
      <c r="F255" s="2">
        <v>6.5</v>
      </c>
      <c r="G255" s="2">
        <v>7.9</v>
      </c>
      <c r="H255" s="2">
        <v>1015.4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11.1</v>
      </c>
      <c r="Q255">
        <v>11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11.1</v>
      </c>
      <c r="C256" s="2">
        <v>92</v>
      </c>
      <c r="D256" s="2">
        <v>9.9</v>
      </c>
      <c r="E256" s="2">
        <v>11.1</v>
      </c>
      <c r="F256" s="2">
        <v>4.7</v>
      </c>
      <c r="G256" s="2">
        <v>13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11.1</v>
      </c>
      <c r="Q256">
        <v>11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11.1</v>
      </c>
      <c r="C257" s="2">
        <v>92</v>
      </c>
      <c r="D257" s="2">
        <v>9.9</v>
      </c>
      <c r="E257" s="2">
        <v>11.1</v>
      </c>
      <c r="F257" s="2">
        <v>10.8</v>
      </c>
      <c r="G257" s="2">
        <v>11.2</v>
      </c>
      <c r="H257" s="2">
        <v>1015.2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11.1</v>
      </c>
      <c r="Q257">
        <v>11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11.1</v>
      </c>
      <c r="C258" s="2">
        <v>92</v>
      </c>
      <c r="D258" s="2">
        <v>9.9</v>
      </c>
      <c r="E258" s="2">
        <v>11.1</v>
      </c>
      <c r="F258" s="2">
        <v>9.4</v>
      </c>
      <c r="G258" s="2">
        <v>9.4</v>
      </c>
      <c r="H258" s="2">
        <v>1015.3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11.1</v>
      </c>
      <c r="Q258">
        <v>11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11.1</v>
      </c>
      <c r="C259" s="2">
        <v>92</v>
      </c>
      <c r="D259" s="2">
        <v>9.9</v>
      </c>
      <c r="E259" s="2">
        <v>11.1</v>
      </c>
      <c r="F259" s="2">
        <v>4.7</v>
      </c>
      <c r="G259" s="2">
        <v>4.7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11.1</v>
      </c>
      <c r="Q259">
        <v>11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11.1</v>
      </c>
      <c r="C260" s="2">
        <v>92</v>
      </c>
      <c r="D260" s="2">
        <v>9.9</v>
      </c>
      <c r="E260" s="2">
        <v>11.1</v>
      </c>
      <c r="F260" s="2">
        <v>0</v>
      </c>
      <c r="G260" s="2">
        <v>5</v>
      </c>
      <c r="H260" s="2">
        <v>1015.3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11.1</v>
      </c>
      <c r="Q260">
        <v>11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11.1</v>
      </c>
      <c r="C261" s="2">
        <v>92</v>
      </c>
      <c r="D261" s="2">
        <v>9.9</v>
      </c>
      <c r="E261" s="2">
        <v>11.1</v>
      </c>
      <c r="F261" s="2">
        <v>4.3</v>
      </c>
      <c r="G261" s="2">
        <v>7.6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11.1</v>
      </c>
      <c r="Q261">
        <v>11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11.1</v>
      </c>
      <c r="C262" s="2">
        <v>92</v>
      </c>
      <c r="D262" s="2">
        <v>9.9</v>
      </c>
      <c r="E262" s="2">
        <v>11.1</v>
      </c>
      <c r="F262" s="2">
        <v>4.3</v>
      </c>
      <c r="G262" s="2">
        <v>7.9</v>
      </c>
      <c r="H262" s="2">
        <v>1015.2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11.1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11.1</v>
      </c>
      <c r="C263" s="2">
        <v>92</v>
      </c>
      <c r="D263" s="2">
        <v>9.9</v>
      </c>
      <c r="E263" s="2">
        <v>11.1</v>
      </c>
      <c r="F263" s="2">
        <v>3.6</v>
      </c>
      <c r="G263" s="2">
        <v>10.1</v>
      </c>
      <c r="H263" s="2">
        <v>1015.1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11.1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11.1</v>
      </c>
      <c r="C264" s="2">
        <v>92</v>
      </c>
      <c r="D264" s="2">
        <v>9.9</v>
      </c>
      <c r="E264" s="2">
        <v>11.1</v>
      </c>
      <c r="F264" s="2">
        <v>6.5</v>
      </c>
      <c r="G264" s="2">
        <v>9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11.1</v>
      </c>
      <c r="Q264">
        <v>11.1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11.1</v>
      </c>
      <c r="C265" s="2">
        <v>92</v>
      </c>
      <c r="D265" s="2">
        <v>9.9</v>
      </c>
      <c r="E265" s="2">
        <v>11.1</v>
      </c>
      <c r="F265" s="2">
        <v>1.8</v>
      </c>
      <c r="G265" s="2">
        <v>3.6</v>
      </c>
      <c r="H265" s="2">
        <v>1015.2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11.1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11.1</v>
      </c>
      <c r="C266" s="2">
        <v>92</v>
      </c>
      <c r="D266" s="2">
        <v>9.9</v>
      </c>
      <c r="E266" s="2">
        <v>11.1</v>
      </c>
      <c r="F266" s="2">
        <v>2.2000000000000002</v>
      </c>
      <c r="G266" s="2">
        <v>6.8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11.1</v>
      </c>
      <c r="Q266">
        <v>11.1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11.1</v>
      </c>
      <c r="C267" s="2">
        <v>92</v>
      </c>
      <c r="D267" s="2">
        <v>9.9</v>
      </c>
      <c r="E267" s="2">
        <v>11.1</v>
      </c>
      <c r="F267" s="2">
        <v>1.8</v>
      </c>
      <c r="G267" s="2">
        <v>6.8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11.1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11.1</v>
      </c>
      <c r="C268" s="2">
        <v>92</v>
      </c>
      <c r="D268" s="2">
        <v>9.9</v>
      </c>
      <c r="E268" s="2">
        <v>11.1</v>
      </c>
      <c r="F268" s="2">
        <v>8.6</v>
      </c>
      <c r="G268" s="2">
        <v>10.1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11.1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11.1</v>
      </c>
      <c r="C269" s="2">
        <v>92</v>
      </c>
      <c r="D269" s="2">
        <v>9.9</v>
      </c>
      <c r="E269" s="2">
        <v>11.1</v>
      </c>
      <c r="F269" s="2">
        <v>1.8</v>
      </c>
      <c r="G269" s="2">
        <v>3.6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11.1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11.1</v>
      </c>
      <c r="C270" s="2">
        <v>92</v>
      </c>
      <c r="D270" s="2">
        <v>9.9</v>
      </c>
      <c r="E270" s="2">
        <v>11.1</v>
      </c>
      <c r="F270" s="2">
        <v>12.2</v>
      </c>
      <c r="G270" s="2">
        <v>12.2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11.1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11.1</v>
      </c>
      <c r="C271" s="2">
        <v>92</v>
      </c>
      <c r="D271" s="2">
        <v>9.9</v>
      </c>
      <c r="E271" s="2">
        <v>11.1</v>
      </c>
      <c r="F271" s="2">
        <v>7.6</v>
      </c>
      <c r="G271" s="2">
        <v>7.6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11.1</v>
      </c>
      <c r="C272" s="2">
        <v>92</v>
      </c>
      <c r="D272" s="2">
        <v>9.9</v>
      </c>
      <c r="E272" s="2">
        <v>11.1</v>
      </c>
      <c r="F272" s="2">
        <v>4.7</v>
      </c>
      <c r="G272" s="2">
        <v>7.6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11.1</v>
      </c>
      <c r="C273" s="2">
        <v>92</v>
      </c>
      <c r="D273" s="2">
        <v>9.9</v>
      </c>
      <c r="E273" s="2">
        <v>11.1</v>
      </c>
      <c r="F273" s="2">
        <v>13</v>
      </c>
      <c r="G273" s="2">
        <v>14.4</v>
      </c>
      <c r="H273" s="2">
        <v>1015.1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11.1</v>
      </c>
      <c r="C274" s="2">
        <v>92</v>
      </c>
      <c r="D274" s="2">
        <v>9.9</v>
      </c>
      <c r="E274" s="2">
        <v>11.1</v>
      </c>
      <c r="F274" s="2">
        <v>5.8</v>
      </c>
      <c r="G274" s="2">
        <v>9.6999999999999993</v>
      </c>
      <c r="H274" s="2">
        <v>1015.2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11.1</v>
      </c>
      <c r="C275" s="2">
        <v>92</v>
      </c>
      <c r="D275" s="2">
        <v>9.9</v>
      </c>
      <c r="E275" s="2">
        <v>11.1</v>
      </c>
      <c r="F275" s="2">
        <v>8.6</v>
      </c>
      <c r="G275" s="2">
        <v>9.4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11.1</v>
      </c>
      <c r="C276" s="2">
        <v>92</v>
      </c>
      <c r="D276" s="2">
        <v>9.9</v>
      </c>
      <c r="E276" s="2">
        <v>11.1</v>
      </c>
      <c r="F276" s="2">
        <v>8.6</v>
      </c>
      <c r="G276" s="2">
        <v>8.6</v>
      </c>
      <c r="H276" s="2">
        <v>1014.9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11.1</v>
      </c>
      <c r="Q276">
        <v>11.1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11.1</v>
      </c>
      <c r="C277" s="2">
        <v>92</v>
      </c>
      <c r="D277" s="2">
        <v>9.9</v>
      </c>
      <c r="E277" s="2">
        <v>11.1</v>
      </c>
      <c r="F277" s="2">
        <v>5.8</v>
      </c>
      <c r="G277" s="2">
        <v>8.6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11.1</v>
      </c>
      <c r="Q277">
        <v>11.1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11.1</v>
      </c>
      <c r="C278" s="2">
        <v>92</v>
      </c>
      <c r="D278" s="2">
        <v>9.9</v>
      </c>
      <c r="E278" s="2">
        <v>11.1</v>
      </c>
      <c r="F278" s="2">
        <v>7.2</v>
      </c>
      <c r="G278" s="2">
        <v>11.9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11.1</v>
      </c>
      <c r="Q278">
        <v>11.1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11.1</v>
      </c>
      <c r="C279" s="2">
        <v>92</v>
      </c>
      <c r="D279" s="2">
        <v>9.9</v>
      </c>
      <c r="E279" s="2">
        <v>11.1</v>
      </c>
      <c r="F279" s="2">
        <v>4.7</v>
      </c>
      <c r="G279" s="2">
        <v>5.4</v>
      </c>
      <c r="H279" s="2">
        <v>1015.1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11.1</v>
      </c>
      <c r="Q279">
        <v>11.1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11.1</v>
      </c>
      <c r="C280" s="2">
        <v>92</v>
      </c>
      <c r="D280" s="2">
        <v>9.9</v>
      </c>
      <c r="E280" s="2">
        <v>11.1</v>
      </c>
      <c r="F280" s="2">
        <v>7.2</v>
      </c>
      <c r="G280" s="2">
        <v>11.2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11.1</v>
      </c>
      <c r="Q280">
        <v>11.1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11.1</v>
      </c>
      <c r="C281" s="2">
        <v>92</v>
      </c>
      <c r="D281" s="2">
        <v>9.9</v>
      </c>
      <c r="E281" s="2">
        <v>11.1</v>
      </c>
      <c r="F281" s="2">
        <v>4.7</v>
      </c>
      <c r="G281" s="2">
        <v>6.1</v>
      </c>
      <c r="H281" s="2">
        <v>1015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11.1</v>
      </c>
      <c r="Q281">
        <v>11.1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11.1</v>
      </c>
      <c r="C282" s="2">
        <v>92</v>
      </c>
      <c r="D282" s="2">
        <v>9.9</v>
      </c>
      <c r="E282" s="2">
        <v>11.1</v>
      </c>
      <c r="F282" s="2">
        <v>4.3</v>
      </c>
      <c r="G282" s="2">
        <v>5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11.1</v>
      </c>
      <c r="Q282">
        <v>11.1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11.1</v>
      </c>
      <c r="C283" s="2">
        <v>92</v>
      </c>
      <c r="D283" s="2">
        <v>9.9</v>
      </c>
      <c r="E283" s="2">
        <v>11.1</v>
      </c>
      <c r="F283" s="2">
        <v>8.3000000000000007</v>
      </c>
      <c r="G283" s="2">
        <v>9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11.1</v>
      </c>
      <c r="Q283">
        <v>11.1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11.1</v>
      </c>
      <c r="C284" s="2">
        <v>92</v>
      </c>
      <c r="D284" s="2">
        <v>9.9</v>
      </c>
      <c r="E284" s="2">
        <v>11.1</v>
      </c>
      <c r="F284" s="2">
        <v>5.8</v>
      </c>
      <c r="G284" s="2">
        <v>7.9</v>
      </c>
      <c r="H284" s="2">
        <v>1014.8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11.1</v>
      </c>
      <c r="Q284">
        <v>11.1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11.1</v>
      </c>
      <c r="C285" s="2">
        <v>92</v>
      </c>
      <c r="D285" s="2">
        <v>9.9</v>
      </c>
      <c r="E285" s="2">
        <v>11.1</v>
      </c>
      <c r="F285" s="2">
        <v>1.8</v>
      </c>
      <c r="G285" s="2">
        <v>6.8</v>
      </c>
      <c r="H285" s="2">
        <v>1014.8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11</v>
      </c>
      <c r="Q285">
        <v>11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11.1</v>
      </c>
      <c r="C286" s="2">
        <v>92</v>
      </c>
      <c r="D286" s="2">
        <v>9.9</v>
      </c>
      <c r="E286" s="2">
        <v>11.1</v>
      </c>
      <c r="F286" s="2">
        <v>10.8</v>
      </c>
      <c r="G286" s="2">
        <v>13.7</v>
      </c>
      <c r="H286" s="2">
        <v>1014.7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11</v>
      </c>
      <c r="Q286">
        <v>11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11.1</v>
      </c>
      <c r="C287" s="2">
        <v>92</v>
      </c>
      <c r="D287" s="2">
        <v>9.9</v>
      </c>
      <c r="E287" s="2">
        <v>11.1</v>
      </c>
      <c r="F287" s="2">
        <v>4.3</v>
      </c>
      <c r="G287" s="2">
        <v>6.5</v>
      </c>
      <c r="H287" s="2">
        <v>1015.1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11.1</v>
      </c>
      <c r="C288" s="2">
        <v>92</v>
      </c>
      <c r="D288" s="2">
        <v>9.9</v>
      </c>
      <c r="E288" s="2">
        <v>11.1</v>
      </c>
      <c r="F288" s="2">
        <v>7.2</v>
      </c>
      <c r="G288" s="2">
        <v>7.2</v>
      </c>
      <c r="H288" s="2">
        <v>1014.9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11.1</v>
      </c>
      <c r="C289" s="2">
        <v>92</v>
      </c>
      <c r="D289" s="2">
        <v>9.9</v>
      </c>
      <c r="E289" s="2">
        <v>11.1</v>
      </c>
      <c r="F289" s="2">
        <v>16.2</v>
      </c>
      <c r="G289" s="2">
        <v>17.3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11</v>
      </c>
      <c r="Q289">
        <v>11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11.1</v>
      </c>
      <c r="C290" s="2">
        <v>92</v>
      </c>
      <c r="D290" s="2">
        <v>9.9</v>
      </c>
      <c r="E290" s="2">
        <v>11.1</v>
      </c>
      <c r="F290" s="2">
        <v>6.1</v>
      </c>
      <c r="G290" s="2">
        <v>7.6</v>
      </c>
      <c r="H290" s="2">
        <v>1014.9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11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11.1</v>
      </c>
      <c r="C291" s="2">
        <v>92</v>
      </c>
      <c r="D291" s="2">
        <v>9.9</v>
      </c>
      <c r="E291" s="2">
        <v>11.1</v>
      </c>
      <c r="F291" s="2">
        <v>4.3</v>
      </c>
      <c r="G291" s="2">
        <v>6.1</v>
      </c>
      <c r="H291" s="2">
        <v>1015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10.9</v>
      </c>
      <c r="Q291">
        <v>10.9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11.1</v>
      </c>
      <c r="C292" s="2">
        <v>92</v>
      </c>
      <c r="D292" s="2">
        <v>9.9</v>
      </c>
      <c r="E292" s="2">
        <v>11.1</v>
      </c>
      <c r="F292" s="2">
        <v>2.5</v>
      </c>
      <c r="G292" s="2">
        <v>10.1</v>
      </c>
      <c r="H292" s="2">
        <v>1015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10.9</v>
      </c>
      <c r="Q292">
        <v>10.9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11.1</v>
      </c>
      <c r="C293" s="2">
        <v>92</v>
      </c>
      <c r="D293" s="2">
        <v>9.9</v>
      </c>
      <c r="E293" s="2">
        <v>11.1</v>
      </c>
      <c r="F293" s="2">
        <v>8.3000000000000007</v>
      </c>
      <c r="G293" s="2">
        <v>10.8</v>
      </c>
      <c r="H293" s="2">
        <v>1015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10.9</v>
      </c>
      <c r="Q293">
        <v>10.9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11.1</v>
      </c>
      <c r="C294" s="2">
        <v>92</v>
      </c>
      <c r="D294" s="2">
        <v>9.9</v>
      </c>
      <c r="E294" s="2">
        <v>11.1</v>
      </c>
      <c r="F294" s="2">
        <v>4.7</v>
      </c>
      <c r="G294" s="2">
        <v>5</v>
      </c>
      <c r="H294" s="2">
        <v>1014.9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10.9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11.1</v>
      </c>
      <c r="C295" s="2">
        <v>92</v>
      </c>
      <c r="D295" s="2">
        <v>9.9</v>
      </c>
      <c r="E295" s="2">
        <v>11.1</v>
      </c>
      <c r="F295" s="2">
        <v>3.6</v>
      </c>
      <c r="G295" s="2">
        <v>5.8</v>
      </c>
      <c r="H295" s="2">
        <v>1014.9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10.9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11.1</v>
      </c>
      <c r="C296" s="2">
        <v>92</v>
      </c>
      <c r="D296" s="2">
        <v>9.9</v>
      </c>
      <c r="E296" s="2">
        <v>11.1</v>
      </c>
      <c r="F296" s="2">
        <v>4.7</v>
      </c>
      <c r="G296" s="2">
        <v>10.1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10.9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11.1</v>
      </c>
      <c r="C297" s="2">
        <v>92</v>
      </c>
      <c r="D297" s="2">
        <v>9.9</v>
      </c>
      <c r="E297" s="2">
        <v>11.1</v>
      </c>
      <c r="F297" s="2">
        <v>4.7</v>
      </c>
      <c r="G297" s="2">
        <v>8.3000000000000007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10.9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11.1</v>
      </c>
      <c r="C298" s="2">
        <v>92</v>
      </c>
      <c r="D298" s="2">
        <v>9.9</v>
      </c>
      <c r="E298" s="2">
        <v>11.1</v>
      </c>
      <c r="F298" s="2">
        <v>8.3000000000000007</v>
      </c>
      <c r="G298" s="2">
        <v>11.5</v>
      </c>
      <c r="H298" s="2">
        <v>1015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10.9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11.2</v>
      </c>
      <c r="C299" s="2">
        <v>92</v>
      </c>
      <c r="D299" s="2">
        <v>10</v>
      </c>
      <c r="E299" s="2">
        <v>11.2</v>
      </c>
      <c r="F299" s="2">
        <v>7.2</v>
      </c>
      <c r="G299" s="2">
        <v>7.2</v>
      </c>
      <c r="H299" s="2">
        <v>1014.9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10.9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11.2</v>
      </c>
      <c r="C300" s="2">
        <v>92</v>
      </c>
      <c r="D300" s="2">
        <v>10</v>
      </c>
      <c r="E300" s="2">
        <v>11.2</v>
      </c>
      <c r="F300" s="2">
        <v>2.5</v>
      </c>
      <c r="G300" s="2">
        <v>4.7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10.9</v>
      </c>
      <c r="Q300">
        <v>10.9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11.2</v>
      </c>
      <c r="C301" s="2">
        <v>91</v>
      </c>
      <c r="D301" s="2">
        <v>9.8000000000000007</v>
      </c>
      <c r="E301" s="2">
        <v>11.2</v>
      </c>
      <c r="F301" s="2">
        <v>2.9</v>
      </c>
      <c r="G301" s="2">
        <v>6.5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10.9</v>
      </c>
      <c r="Q301">
        <v>10.9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11.2</v>
      </c>
      <c r="C302" s="2">
        <v>92</v>
      </c>
      <c r="D302" s="2">
        <v>10</v>
      </c>
      <c r="E302" s="2">
        <v>11.2</v>
      </c>
      <c r="F302" s="2">
        <v>2.5</v>
      </c>
      <c r="G302" s="2">
        <v>5.8</v>
      </c>
      <c r="H302" s="2">
        <v>1014.8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11</v>
      </c>
      <c r="Q302">
        <v>10.9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11.2</v>
      </c>
      <c r="C303" s="2">
        <v>91</v>
      </c>
      <c r="D303" s="2">
        <v>9.8000000000000007</v>
      </c>
      <c r="E303" s="2">
        <v>11.2</v>
      </c>
      <c r="F303" s="2">
        <v>4</v>
      </c>
      <c r="G303" s="2">
        <v>5</v>
      </c>
      <c r="H303" s="2">
        <v>1015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11</v>
      </c>
      <c r="Q303">
        <v>10.9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11.2</v>
      </c>
      <c r="C304" s="2">
        <v>91</v>
      </c>
      <c r="D304" s="2">
        <v>9.8000000000000007</v>
      </c>
      <c r="E304" s="2">
        <v>11.2</v>
      </c>
      <c r="F304" s="2">
        <v>5.8</v>
      </c>
      <c r="G304" s="2">
        <v>6.1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11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11.2</v>
      </c>
      <c r="C305" s="2">
        <v>92</v>
      </c>
      <c r="D305" s="2">
        <v>10</v>
      </c>
      <c r="E305" s="2">
        <v>11.2</v>
      </c>
      <c r="F305" s="2">
        <v>6.1</v>
      </c>
      <c r="G305" s="2">
        <v>9</v>
      </c>
      <c r="H305" s="2">
        <v>1014.8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11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11.2</v>
      </c>
      <c r="C306" s="2">
        <v>92</v>
      </c>
      <c r="D306" s="2">
        <v>10</v>
      </c>
      <c r="E306" s="2">
        <v>11.2</v>
      </c>
      <c r="F306" s="2">
        <v>4.7</v>
      </c>
      <c r="G306" s="2">
        <v>6.5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11</v>
      </c>
      <c r="Q306">
        <v>11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11.2</v>
      </c>
      <c r="C307" s="2">
        <v>91</v>
      </c>
      <c r="D307" s="2">
        <v>9.8000000000000007</v>
      </c>
      <c r="E307" s="2">
        <v>11.2</v>
      </c>
      <c r="F307" s="2">
        <v>7.2</v>
      </c>
      <c r="G307" s="2">
        <v>9.4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11.1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11.2</v>
      </c>
      <c r="C308" s="2">
        <v>91</v>
      </c>
      <c r="D308" s="2">
        <v>9.8000000000000007</v>
      </c>
      <c r="E308" s="2">
        <v>11.2</v>
      </c>
      <c r="F308" s="2">
        <v>3.6</v>
      </c>
      <c r="G308" s="2">
        <v>4.3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11.1</v>
      </c>
      <c r="Q308">
        <v>11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11.2</v>
      </c>
      <c r="C309" s="2">
        <v>91</v>
      </c>
      <c r="D309" s="2">
        <v>9.8000000000000007</v>
      </c>
      <c r="E309" s="2">
        <v>11.2</v>
      </c>
      <c r="F309" s="2">
        <v>4.7</v>
      </c>
      <c r="G309" s="2">
        <v>7.6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11.1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11.2</v>
      </c>
      <c r="C310" s="2">
        <v>91</v>
      </c>
      <c r="D310" s="2">
        <v>9.8000000000000007</v>
      </c>
      <c r="E310" s="2">
        <v>11.2</v>
      </c>
      <c r="F310" s="2">
        <v>5.8</v>
      </c>
      <c r="G310" s="2">
        <v>10.8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11.1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11.2</v>
      </c>
      <c r="C311" s="2">
        <v>91</v>
      </c>
      <c r="D311" s="2">
        <v>9.8000000000000007</v>
      </c>
      <c r="E311" s="2">
        <v>11.2</v>
      </c>
      <c r="F311" s="2">
        <v>0</v>
      </c>
      <c r="G311" s="2">
        <v>7.9</v>
      </c>
      <c r="H311" s="2">
        <v>1015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11.1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11.3</v>
      </c>
      <c r="C312" s="2">
        <v>91</v>
      </c>
      <c r="D312" s="2">
        <v>9.9</v>
      </c>
      <c r="E312" s="2">
        <v>11.3</v>
      </c>
      <c r="F312" s="2">
        <v>5.4</v>
      </c>
      <c r="G312" s="2">
        <v>10.4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11.1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11.3</v>
      </c>
      <c r="C313" s="2">
        <v>91</v>
      </c>
      <c r="D313" s="2">
        <v>9.9</v>
      </c>
      <c r="E313" s="2">
        <v>11.3</v>
      </c>
      <c r="F313" s="2">
        <v>7.2</v>
      </c>
      <c r="G313" s="2">
        <v>8.6</v>
      </c>
      <c r="H313" s="2">
        <v>1015.1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11.1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11.3</v>
      </c>
      <c r="C314" s="2">
        <v>91</v>
      </c>
      <c r="D314" s="2">
        <v>9.9</v>
      </c>
      <c r="E314" s="2">
        <v>11.3</v>
      </c>
      <c r="F314" s="2">
        <v>4</v>
      </c>
      <c r="G314" s="2">
        <v>9.6999999999999993</v>
      </c>
      <c r="H314" s="2">
        <v>1014.8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11.1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11.3</v>
      </c>
      <c r="C315" s="2">
        <v>91</v>
      </c>
      <c r="D315" s="2">
        <v>9.9</v>
      </c>
      <c r="E315" s="2">
        <v>11.3</v>
      </c>
      <c r="F315" s="2">
        <v>5</v>
      </c>
      <c r="G315" s="2">
        <v>6.5</v>
      </c>
      <c r="H315" s="2">
        <v>1015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11.3</v>
      </c>
      <c r="C316" s="2">
        <v>91</v>
      </c>
      <c r="D316" s="2">
        <v>9.9</v>
      </c>
      <c r="E316" s="2">
        <v>11.3</v>
      </c>
      <c r="F316" s="2">
        <v>3.2</v>
      </c>
      <c r="G316" s="2">
        <v>4</v>
      </c>
      <c r="H316" s="2">
        <v>1014.8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11.1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11.3</v>
      </c>
      <c r="C317" s="2">
        <v>91</v>
      </c>
      <c r="D317" s="2">
        <v>9.9</v>
      </c>
      <c r="E317" s="2">
        <v>11.3</v>
      </c>
      <c r="F317" s="2">
        <v>5</v>
      </c>
      <c r="G317" s="2">
        <v>13</v>
      </c>
      <c r="H317" s="2">
        <v>1014.9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11.1</v>
      </c>
      <c r="Q317">
        <v>11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11.3</v>
      </c>
      <c r="C318" s="2">
        <v>91</v>
      </c>
      <c r="D318" s="2">
        <v>9.9</v>
      </c>
      <c r="E318" s="2">
        <v>11.3</v>
      </c>
      <c r="F318" s="2">
        <v>7.2</v>
      </c>
      <c r="G318" s="2">
        <v>7.6</v>
      </c>
      <c r="H318" s="2">
        <v>1014.9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11.3</v>
      </c>
      <c r="C319" s="2">
        <v>91</v>
      </c>
      <c r="D319" s="2">
        <v>9.9</v>
      </c>
      <c r="E319" s="2">
        <v>11.3</v>
      </c>
      <c r="F319" s="2">
        <v>4</v>
      </c>
      <c r="G319" s="2">
        <v>8.3000000000000007</v>
      </c>
      <c r="H319" s="2">
        <v>1014.7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11.2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11.3</v>
      </c>
      <c r="C320" s="2">
        <v>91</v>
      </c>
      <c r="D320" s="2">
        <v>9.9</v>
      </c>
      <c r="E320" s="2">
        <v>11.3</v>
      </c>
      <c r="F320" s="2">
        <v>3.2</v>
      </c>
      <c r="G320" s="2">
        <v>4.3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11.3</v>
      </c>
      <c r="C321" s="2">
        <v>91</v>
      </c>
      <c r="D321" s="2">
        <v>9.9</v>
      </c>
      <c r="E321" s="2">
        <v>11.3</v>
      </c>
      <c r="F321" s="2">
        <v>5.8</v>
      </c>
      <c r="G321" s="2">
        <v>9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11.2</v>
      </c>
      <c r="Q321">
        <v>11.1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11.3</v>
      </c>
      <c r="C322" s="2">
        <v>91</v>
      </c>
      <c r="D322" s="2">
        <v>9.9</v>
      </c>
      <c r="E322" s="2">
        <v>11.3</v>
      </c>
      <c r="F322" s="2">
        <v>5</v>
      </c>
      <c r="G322" s="2">
        <v>6.5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11.2</v>
      </c>
      <c r="Q322">
        <v>11.1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11.3</v>
      </c>
      <c r="C323" s="2">
        <v>91</v>
      </c>
      <c r="D323" s="2">
        <v>9.9</v>
      </c>
      <c r="E323" s="2">
        <v>11.3</v>
      </c>
      <c r="F323" s="2">
        <v>3.6</v>
      </c>
      <c r="G323" s="2">
        <v>8.3000000000000007</v>
      </c>
      <c r="H323" s="2">
        <v>1014.6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11.2</v>
      </c>
      <c r="Q323">
        <v>11.1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11.3</v>
      </c>
      <c r="C324" s="2">
        <v>91</v>
      </c>
      <c r="D324" s="2">
        <v>9.9</v>
      </c>
      <c r="E324" s="2">
        <v>11.3</v>
      </c>
      <c r="F324" s="2">
        <v>6.8</v>
      </c>
      <c r="G324" s="2">
        <v>7.2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11.2</v>
      </c>
      <c r="Q324">
        <v>11.1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11.3</v>
      </c>
      <c r="C325" s="2">
        <v>91</v>
      </c>
      <c r="D325" s="2">
        <v>9.9</v>
      </c>
      <c r="E325" s="2">
        <v>11.3</v>
      </c>
      <c r="F325" s="2">
        <v>10.4</v>
      </c>
      <c r="G325" s="2">
        <v>10.4</v>
      </c>
      <c r="H325" s="2">
        <v>1014.7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11.2</v>
      </c>
      <c r="Q325">
        <v>11.1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11.3</v>
      </c>
      <c r="C326" s="2">
        <v>91</v>
      </c>
      <c r="D326" s="2">
        <v>9.9</v>
      </c>
      <c r="E326" s="2">
        <v>11.3</v>
      </c>
      <c r="F326" s="2">
        <v>9</v>
      </c>
      <c r="G326" s="2">
        <v>9</v>
      </c>
      <c r="H326" s="2">
        <v>1014.6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11.2</v>
      </c>
      <c r="Q326">
        <v>11.1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11.3</v>
      </c>
      <c r="C327" s="2">
        <v>91</v>
      </c>
      <c r="D327" s="2">
        <v>9.9</v>
      </c>
      <c r="E327" s="2">
        <v>11.3</v>
      </c>
      <c r="F327" s="2">
        <v>6.8</v>
      </c>
      <c r="G327" s="2">
        <v>9</v>
      </c>
      <c r="H327" s="2">
        <v>1014.7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11.2</v>
      </c>
      <c r="Q327">
        <v>11.2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11.3</v>
      </c>
      <c r="C328" s="2">
        <v>91</v>
      </c>
      <c r="D328" s="2">
        <v>9.9</v>
      </c>
      <c r="E328" s="2">
        <v>11.3</v>
      </c>
      <c r="F328" s="2">
        <v>8.6</v>
      </c>
      <c r="G328" s="2">
        <v>13</v>
      </c>
      <c r="H328" s="2">
        <v>1014.8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11.2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11.3</v>
      </c>
      <c r="C329" s="2">
        <v>91</v>
      </c>
      <c r="D329" s="2">
        <v>9.9</v>
      </c>
      <c r="E329" s="2">
        <v>11.3</v>
      </c>
      <c r="F329" s="2">
        <v>8.3000000000000007</v>
      </c>
      <c r="G329" s="2">
        <v>8.3000000000000007</v>
      </c>
      <c r="H329" s="2">
        <v>1014.7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11.2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91</v>
      </c>
      <c r="D330" s="2">
        <v>10</v>
      </c>
      <c r="E330" s="2">
        <v>11.4</v>
      </c>
      <c r="F330" s="2">
        <v>4.3</v>
      </c>
      <c r="G330" s="2">
        <v>9</v>
      </c>
      <c r="H330" s="2">
        <v>1014.6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11.3</v>
      </c>
      <c r="Q330">
        <v>11.2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91</v>
      </c>
      <c r="D331" s="2">
        <v>10</v>
      </c>
      <c r="E331" s="2">
        <v>11.4</v>
      </c>
      <c r="F331" s="2">
        <v>3.6</v>
      </c>
      <c r="G331" s="2">
        <v>8.3000000000000007</v>
      </c>
      <c r="H331" s="2">
        <v>1014.7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11.3</v>
      </c>
      <c r="Q331">
        <v>11.2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91</v>
      </c>
      <c r="D332" s="2">
        <v>10</v>
      </c>
      <c r="E332" s="2">
        <v>11.4</v>
      </c>
      <c r="F332" s="2">
        <v>8.3000000000000007</v>
      </c>
      <c r="G332" s="2">
        <v>8.6</v>
      </c>
      <c r="H332" s="2">
        <v>1014.5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11.3</v>
      </c>
      <c r="Q332">
        <v>11.2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91</v>
      </c>
      <c r="D333" s="2">
        <v>10</v>
      </c>
      <c r="E333" s="2">
        <v>11.4</v>
      </c>
      <c r="F333" s="2">
        <v>4.7</v>
      </c>
      <c r="G333" s="2">
        <v>5.8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11.3</v>
      </c>
      <c r="Q333">
        <v>11.2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91</v>
      </c>
      <c r="D334" s="2">
        <v>10</v>
      </c>
      <c r="E334" s="2">
        <v>11.4</v>
      </c>
      <c r="F334" s="2">
        <v>5</v>
      </c>
      <c r="G334" s="2">
        <v>9</v>
      </c>
      <c r="H334" s="2">
        <v>1014.4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11.3</v>
      </c>
      <c r="Q334">
        <v>11.2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11.4</v>
      </c>
      <c r="C335" s="2">
        <v>91</v>
      </c>
      <c r="D335" s="2">
        <v>10</v>
      </c>
      <c r="E335" s="2">
        <v>11.4</v>
      </c>
      <c r="F335" s="2">
        <v>8.6</v>
      </c>
      <c r="G335" s="2">
        <v>8.6</v>
      </c>
      <c r="H335" s="2">
        <v>1014.6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11.3</v>
      </c>
      <c r="Q335">
        <v>11.2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11.4</v>
      </c>
      <c r="C336" s="2">
        <v>91</v>
      </c>
      <c r="D336" s="2">
        <v>10</v>
      </c>
      <c r="E336" s="2">
        <v>11.4</v>
      </c>
      <c r="F336" s="2">
        <v>5</v>
      </c>
      <c r="G336" s="2">
        <v>6.5</v>
      </c>
      <c r="H336" s="2">
        <v>1014.3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11.3</v>
      </c>
      <c r="Q336">
        <v>11.2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11.4</v>
      </c>
      <c r="C337" s="2">
        <v>91</v>
      </c>
      <c r="D337" s="2">
        <v>10</v>
      </c>
      <c r="E337" s="2">
        <v>11.4</v>
      </c>
      <c r="F337" s="2">
        <v>4.7</v>
      </c>
      <c r="G337" s="2">
        <v>4.7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11.3</v>
      </c>
      <c r="Q337">
        <v>11.2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11.4</v>
      </c>
      <c r="C338" s="2">
        <v>91</v>
      </c>
      <c r="D338" s="2">
        <v>10</v>
      </c>
      <c r="E338" s="2">
        <v>11.4</v>
      </c>
      <c r="F338" s="2">
        <v>4.7</v>
      </c>
      <c r="G338" s="2">
        <v>4.7</v>
      </c>
      <c r="H338" s="2">
        <v>1014.4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11.3</v>
      </c>
      <c r="Q338">
        <v>11.3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11.4</v>
      </c>
      <c r="C339" s="2">
        <v>91</v>
      </c>
      <c r="D339" s="2">
        <v>10</v>
      </c>
      <c r="E339" s="2">
        <v>11.4</v>
      </c>
      <c r="F339" s="2">
        <v>7.9</v>
      </c>
      <c r="G339" s="2">
        <v>7.9</v>
      </c>
      <c r="H339" s="2">
        <v>1014.5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11.4</v>
      </c>
      <c r="Q339">
        <v>11.2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11.4</v>
      </c>
      <c r="C340" s="2">
        <v>91</v>
      </c>
      <c r="D340" s="2">
        <v>10</v>
      </c>
      <c r="E340" s="2">
        <v>11.4</v>
      </c>
      <c r="F340" s="2">
        <v>8.3000000000000007</v>
      </c>
      <c r="G340" s="2">
        <v>8.3000000000000007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11.4</v>
      </c>
      <c r="Q340">
        <v>11.3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11.4</v>
      </c>
      <c r="C341" s="2">
        <v>91</v>
      </c>
      <c r="D341" s="2">
        <v>10</v>
      </c>
      <c r="E341" s="2">
        <v>11.4</v>
      </c>
      <c r="F341" s="2">
        <v>5.4</v>
      </c>
      <c r="G341" s="2">
        <v>5.4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11.4</v>
      </c>
      <c r="Q341">
        <v>11.3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11.4</v>
      </c>
      <c r="C342" s="2">
        <v>91</v>
      </c>
      <c r="D342" s="2">
        <v>10</v>
      </c>
      <c r="E342" s="2">
        <v>11.4</v>
      </c>
      <c r="F342" s="2">
        <v>5.4</v>
      </c>
      <c r="G342" s="2">
        <v>7.2</v>
      </c>
      <c r="H342" s="2">
        <v>1014.5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11.4</v>
      </c>
      <c r="Q342">
        <v>11.3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11.4</v>
      </c>
      <c r="C343" s="2">
        <v>91</v>
      </c>
      <c r="D343" s="2">
        <v>10</v>
      </c>
      <c r="E343" s="2">
        <v>11.4</v>
      </c>
      <c r="F343" s="2">
        <v>7.2</v>
      </c>
      <c r="G343" s="2">
        <v>9.6999999999999993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11.4</v>
      </c>
      <c r="Q343">
        <v>11.3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11.4</v>
      </c>
      <c r="C344" s="2">
        <v>91</v>
      </c>
      <c r="D344" s="2">
        <v>10</v>
      </c>
      <c r="E344" s="2">
        <v>11.4</v>
      </c>
      <c r="F344" s="2">
        <v>3.2</v>
      </c>
      <c r="G344" s="2">
        <v>8.3000000000000007</v>
      </c>
      <c r="H344" s="2">
        <v>1014.2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11.4</v>
      </c>
      <c r="Q344">
        <v>11.3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11.4</v>
      </c>
      <c r="C345" s="2">
        <v>91</v>
      </c>
      <c r="D345" s="2">
        <v>10</v>
      </c>
      <c r="E345" s="2">
        <v>11.4</v>
      </c>
      <c r="F345" s="2">
        <v>10.1</v>
      </c>
      <c r="G345" s="2">
        <v>10.1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11.4</v>
      </c>
      <c r="Q345">
        <v>11.3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11.4</v>
      </c>
      <c r="C346" s="2">
        <v>91</v>
      </c>
      <c r="D346" s="2">
        <v>10</v>
      </c>
      <c r="E346" s="2">
        <v>11.4</v>
      </c>
      <c r="F346" s="2">
        <v>5.4</v>
      </c>
      <c r="G346" s="2">
        <v>5.4</v>
      </c>
      <c r="H346" s="2">
        <v>1014.6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11.4</v>
      </c>
      <c r="Q346">
        <v>11.3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11.4</v>
      </c>
      <c r="C347" s="2">
        <v>91</v>
      </c>
      <c r="D347" s="2">
        <v>10</v>
      </c>
      <c r="E347" s="2">
        <v>11.4</v>
      </c>
      <c r="F347" s="2">
        <v>5.4</v>
      </c>
      <c r="G347" s="2">
        <v>11.9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11.4</v>
      </c>
      <c r="Q347">
        <v>11.3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11.4</v>
      </c>
      <c r="C348" s="2">
        <v>91</v>
      </c>
      <c r="D348" s="2">
        <v>10</v>
      </c>
      <c r="E348" s="2">
        <v>11.4</v>
      </c>
      <c r="F348" s="2">
        <v>1.8</v>
      </c>
      <c r="G348" s="2">
        <v>6.1</v>
      </c>
      <c r="H348" s="2">
        <v>1014.2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11.4</v>
      </c>
      <c r="Q348">
        <v>11.3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11.4</v>
      </c>
      <c r="C349" s="2">
        <v>91</v>
      </c>
      <c r="D349" s="2">
        <v>10</v>
      </c>
      <c r="E349" s="2">
        <v>11.4</v>
      </c>
      <c r="F349" s="2">
        <v>7.2</v>
      </c>
      <c r="G349" s="2">
        <v>11.9</v>
      </c>
      <c r="H349" s="2">
        <v>1014.4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11.4</v>
      </c>
      <c r="Q349">
        <v>11.3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11.4</v>
      </c>
      <c r="C350" s="2">
        <v>91</v>
      </c>
      <c r="D350" s="2">
        <v>10</v>
      </c>
      <c r="E350" s="2">
        <v>11.4</v>
      </c>
      <c r="F350" s="2">
        <v>8.3000000000000007</v>
      </c>
      <c r="G350" s="2">
        <v>8.3000000000000007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11.4</v>
      </c>
      <c r="Q350">
        <v>11.3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11.5</v>
      </c>
      <c r="C351" s="2">
        <v>91</v>
      </c>
      <c r="D351" s="2">
        <v>10.1</v>
      </c>
      <c r="E351" s="2">
        <v>11.5</v>
      </c>
      <c r="F351" s="2">
        <v>6.5</v>
      </c>
      <c r="G351" s="2">
        <v>7.9</v>
      </c>
      <c r="H351" s="2">
        <v>1014.4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11.4</v>
      </c>
      <c r="Q351">
        <v>11.3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11.5</v>
      </c>
      <c r="C352" s="2">
        <v>91</v>
      </c>
      <c r="D352" s="2">
        <v>10.1</v>
      </c>
      <c r="E352" s="2">
        <v>11.5</v>
      </c>
      <c r="F352" s="2">
        <v>8.6</v>
      </c>
      <c r="G352" s="2">
        <v>10.8</v>
      </c>
      <c r="H352" s="2">
        <v>1014.2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11.4</v>
      </c>
      <c r="Q352">
        <v>11.3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11.5</v>
      </c>
      <c r="C353" s="2">
        <v>91</v>
      </c>
      <c r="D353" s="2">
        <v>10.1</v>
      </c>
      <c r="E353" s="2">
        <v>11.5</v>
      </c>
      <c r="F353" s="2">
        <v>8.6</v>
      </c>
      <c r="G353" s="2">
        <v>10.8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11.4</v>
      </c>
      <c r="Q353">
        <v>11.4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11.5</v>
      </c>
      <c r="C354" s="2">
        <v>91</v>
      </c>
      <c r="D354" s="2">
        <v>10.1</v>
      </c>
      <c r="E354" s="2">
        <v>11.5</v>
      </c>
      <c r="F354" s="2">
        <v>3.6</v>
      </c>
      <c r="G354" s="2">
        <v>10.4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11.4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11.5</v>
      </c>
      <c r="C355" s="2">
        <v>91</v>
      </c>
      <c r="D355" s="2">
        <v>10.1</v>
      </c>
      <c r="E355" s="2">
        <v>11.5</v>
      </c>
      <c r="F355" s="2">
        <v>5</v>
      </c>
      <c r="G355" s="2">
        <v>11.2</v>
      </c>
      <c r="H355" s="2">
        <v>1014.4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11.5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11.5</v>
      </c>
      <c r="C356" s="2">
        <v>91</v>
      </c>
      <c r="D356" s="2">
        <v>10.1</v>
      </c>
      <c r="E356" s="2">
        <v>11.5</v>
      </c>
      <c r="F356" s="2">
        <v>7.2</v>
      </c>
      <c r="G356" s="2">
        <v>10.1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11.5</v>
      </c>
      <c r="C357" s="2">
        <v>91</v>
      </c>
      <c r="D357" s="2">
        <v>10.1</v>
      </c>
      <c r="E357" s="2">
        <v>11.5</v>
      </c>
      <c r="F357" s="2">
        <v>3.6</v>
      </c>
      <c r="G357" s="2">
        <v>8.6</v>
      </c>
      <c r="H357" s="2">
        <v>1014.2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11.5</v>
      </c>
      <c r="C358" s="2">
        <v>91</v>
      </c>
      <c r="D358" s="2">
        <v>10.1</v>
      </c>
      <c r="E358" s="2">
        <v>11.5</v>
      </c>
      <c r="F358" s="2">
        <v>6.5</v>
      </c>
      <c r="G358" s="2">
        <v>11.5</v>
      </c>
      <c r="H358" s="2">
        <v>1014.1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11.5</v>
      </c>
      <c r="C359" s="2">
        <v>91</v>
      </c>
      <c r="D359" s="2">
        <v>10.1</v>
      </c>
      <c r="E359" s="2">
        <v>11.5</v>
      </c>
      <c r="F359" s="2">
        <v>5</v>
      </c>
      <c r="G359" s="2">
        <v>8.6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11.5</v>
      </c>
      <c r="C360" s="2">
        <v>91</v>
      </c>
      <c r="D360" s="2">
        <v>10.1</v>
      </c>
      <c r="E360" s="2">
        <v>11.5</v>
      </c>
      <c r="F360" s="2">
        <v>3.2</v>
      </c>
      <c r="G360" s="2">
        <v>6.5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11.5</v>
      </c>
      <c r="C361" s="2">
        <v>91</v>
      </c>
      <c r="D361" s="2">
        <v>10.1</v>
      </c>
      <c r="E361" s="2">
        <v>11.5</v>
      </c>
      <c r="F361" s="2">
        <v>6.8</v>
      </c>
      <c r="G361" s="2">
        <v>9</v>
      </c>
      <c r="H361" s="2">
        <v>1014.2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11.5</v>
      </c>
      <c r="C362" s="2">
        <v>91</v>
      </c>
      <c r="D362" s="2">
        <v>10.1</v>
      </c>
      <c r="E362" s="2">
        <v>11.5</v>
      </c>
      <c r="F362" s="2">
        <v>7.2</v>
      </c>
      <c r="G362" s="2">
        <v>10.4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11.5</v>
      </c>
      <c r="Q362">
        <v>11.4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11.6</v>
      </c>
      <c r="C363" s="2">
        <v>91</v>
      </c>
      <c r="D363" s="2">
        <v>10.199999999999999</v>
      </c>
      <c r="E363" s="2">
        <v>11.6</v>
      </c>
      <c r="F363" s="2">
        <v>5.4</v>
      </c>
      <c r="G363" s="2">
        <v>9.6999999999999993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11.5</v>
      </c>
      <c r="Q363">
        <v>11.4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11.6</v>
      </c>
      <c r="C364" s="2">
        <v>91</v>
      </c>
      <c r="D364" s="2">
        <v>10.199999999999999</v>
      </c>
      <c r="E364" s="2">
        <v>11.6</v>
      </c>
      <c r="F364" s="2">
        <v>10.8</v>
      </c>
      <c r="G364" s="2">
        <v>11.5</v>
      </c>
      <c r="H364" s="2">
        <v>1014.2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11.5</v>
      </c>
      <c r="Q364">
        <v>11.4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11.6</v>
      </c>
      <c r="C365" s="2">
        <v>91</v>
      </c>
      <c r="D365" s="2">
        <v>10.199999999999999</v>
      </c>
      <c r="E365" s="2">
        <v>11.6</v>
      </c>
      <c r="F365" s="2">
        <v>6.8</v>
      </c>
      <c r="G365" s="2">
        <v>7.6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11.6</v>
      </c>
      <c r="C366" s="2">
        <v>91</v>
      </c>
      <c r="D366" s="2">
        <v>10.199999999999999</v>
      </c>
      <c r="E366" s="2">
        <v>11.6</v>
      </c>
      <c r="F366" s="2">
        <v>4.7</v>
      </c>
      <c r="G366" s="2">
        <v>7.2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11.6</v>
      </c>
      <c r="C367" s="2">
        <v>91</v>
      </c>
      <c r="D367" s="2">
        <v>10.199999999999999</v>
      </c>
      <c r="E367" s="2">
        <v>11.6</v>
      </c>
      <c r="F367" s="2">
        <v>6.5</v>
      </c>
      <c r="G367" s="2">
        <v>8.3000000000000007</v>
      </c>
      <c r="H367" s="2">
        <v>1014.1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11.6</v>
      </c>
      <c r="C368" s="2">
        <v>91</v>
      </c>
      <c r="D368" s="2">
        <v>10.199999999999999</v>
      </c>
      <c r="E368" s="2">
        <v>11.6</v>
      </c>
      <c r="F368" s="2">
        <v>4.3</v>
      </c>
      <c r="G368" s="2">
        <v>5.8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11.5</v>
      </c>
      <c r="Q368">
        <v>11.4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11.6</v>
      </c>
      <c r="C369" s="2">
        <v>91</v>
      </c>
      <c r="D369" s="2">
        <v>10.199999999999999</v>
      </c>
      <c r="E369" s="2">
        <v>11.6</v>
      </c>
      <c r="F369" s="2">
        <v>10.4</v>
      </c>
      <c r="G369" s="2">
        <v>10.4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11.5</v>
      </c>
      <c r="Q369">
        <v>11.4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11.6</v>
      </c>
      <c r="C370" s="2">
        <v>91</v>
      </c>
      <c r="D370" s="2">
        <v>10.199999999999999</v>
      </c>
      <c r="E370" s="2">
        <v>11.6</v>
      </c>
      <c r="F370" s="2">
        <v>8.3000000000000007</v>
      </c>
      <c r="G370" s="2">
        <v>11.5</v>
      </c>
      <c r="H370" s="2">
        <v>1014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11.5</v>
      </c>
      <c r="Q370">
        <v>11.4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11.6</v>
      </c>
      <c r="C371" s="2">
        <v>91</v>
      </c>
      <c r="D371" s="2">
        <v>10.199999999999999</v>
      </c>
      <c r="E371" s="2">
        <v>11.6</v>
      </c>
      <c r="F371" s="2">
        <v>5</v>
      </c>
      <c r="G371" s="2">
        <v>9.4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11.6</v>
      </c>
      <c r="Q371">
        <v>11.4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11.6</v>
      </c>
      <c r="C372" s="2">
        <v>91</v>
      </c>
      <c r="D372" s="2">
        <v>10.199999999999999</v>
      </c>
      <c r="E372" s="2">
        <v>11.6</v>
      </c>
      <c r="F372" s="2">
        <v>5.4</v>
      </c>
      <c r="G372" s="2">
        <v>8.3000000000000007</v>
      </c>
      <c r="H372" s="2">
        <v>1014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11.6</v>
      </c>
      <c r="C373" s="2">
        <v>91</v>
      </c>
      <c r="D373" s="2">
        <v>10.199999999999999</v>
      </c>
      <c r="E373" s="2">
        <v>11.6</v>
      </c>
      <c r="F373" s="2">
        <v>3.6</v>
      </c>
      <c r="G373" s="2">
        <v>7.9</v>
      </c>
      <c r="H373" s="2">
        <v>1014.2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11.6</v>
      </c>
      <c r="C374" s="2">
        <v>91</v>
      </c>
      <c r="D374" s="2">
        <v>10.199999999999999</v>
      </c>
      <c r="E374" s="2">
        <v>11.6</v>
      </c>
      <c r="F374" s="2">
        <v>4</v>
      </c>
      <c r="G374" s="2">
        <v>7.9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11.6</v>
      </c>
      <c r="Q374">
        <v>11.5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11.6</v>
      </c>
      <c r="C375" s="2">
        <v>91</v>
      </c>
      <c r="D375" s="2">
        <v>10.199999999999999</v>
      </c>
      <c r="E375" s="2">
        <v>11.6</v>
      </c>
      <c r="F375" s="2">
        <v>3.2</v>
      </c>
      <c r="G375" s="2">
        <v>6.5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11.6</v>
      </c>
      <c r="Q375">
        <v>11.5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11.6</v>
      </c>
      <c r="C376" s="2">
        <v>91</v>
      </c>
      <c r="D376" s="2">
        <v>10.199999999999999</v>
      </c>
      <c r="E376" s="2">
        <v>11.6</v>
      </c>
      <c r="F376" s="2">
        <v>9.4</v>
      </c>
      <c r="G376" s="2">
        <v>9.4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11.6</v>
      </c>
      <c r="Q376">
        <v>11.5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11.6</v>
      </c>
      <c r="C377" s="2">
        <v>91</v>
      </c>
      <c r="D377" s="2">
        <v>10.199999999999999</v>
      </c>
      <c r="E377" s="2">
        <v>11.6</v>
      </c>
      <c r="F377" s="2">
        <v>4.3</v>
      </c>
      <c r="G377" s="2">
        <v>8.6</v>
      </c>
      <c r="H377" s="2">
        <v>1014.3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11.6</v>
      </c>
      <c r="Q377">
        <v>11.5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11.6</v>
      </c>
      <c r="C378" s="2">
        <v>91</v>
      </c>
      <c r="D378" s="2">
        <v>10.199999999999999</v>
      </c>
      <c r="E378" s="2">
        <v>11.6</v>
      </c>
      <c r="F378" s="2">
        <v>6.5</v>
      </c>
      <c r="G378" s="2">
        <v>7.2</v>
      </c>
      <c r="H378" s="2">
        <v>1014.2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11.6</v>
      </c>
      <c r="Q378">
        <v>11.5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11.6</v>
      </c>
      <c r="C379" s="2">
        <v>91</v>
      </c>
      <c r="D379" s="2">
        <v>10.199999999999999</v>
      </c>
      <c r="E379" s="2">
        <v>11.6</v>
      </c>
      <c r="F379" s="2">
        <v>4.7</v>
      </c>
      <c r="G379" s="2">
        <v>4.7</v>
      </c>
      <c r="H379" s="2">
        <v>1014.3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11.6</v>
      </c>
      <c r="Q379">
        <v>11.5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11.6</v>
      </c>
      <c r="C380" s="2">
        <v>91</v>
      </c>
      <c r="D380" s="2">
        <v>10.199999999999999</v>
      </c>
      <c r="E380" s="2">
        <v>11.6</v>
      </c>
      <c r="F380" s="2">
        <v>5.8</v>
      </c>
      <c r="G380" s="2">
        <v>7.2</v>
      </c>
      <c r="H380" s="2">
        <v>1014.1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11.6</v>
      </c>
      <c r="Q380">
        <v>11.5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11.6</v>
      </c>
      <c r="C381" s="2">
        <v>91</v>
      </c>
      <c r="D381" s="2">
        <v>10.199999999999999</v>
      </c>
      <c r="E381" s="2">
        <v>11.6</v>
      </c>
      <c r="F381" s="2">
        <v>5.4</v>
      </c>
      <c r="G381" s="2">
        <v>8.3000000000000007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11.6</v>
      </c>
      <c r="Q381">
        <v>11.5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11.6</v>
      </c>
      <c r="C382" s="2">
        <v>91</v>
      </c>
      <c r="D382" s="2">
        <v>10.199999999999999</v>
      </c>
      <c r="E382" s="2">
        <v>11.6</v>
      </c>
      <c r="F382" s="2">
        <v>7.9</v>
      </c>
      <c r="G382" s="2">
        <v>9</v>
      </c>
      <c r="H382" s="2">
        <v>1014.2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11.6</v>
      </c>
      <c r="Q382">
        <v>11.5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11.6</v>
      </c>
      <c r="C383" s="2">
        <v>91</v>
      </c>
      <c r="D383" s="2">
        <v>10.199999999999999</v>
      </c>
      <c r="E383" s="2">
        <v>11.6</v>
      </c>
      <c r="F383" s="2">
        <v>4.3</v>
      </c>
      <c r="G383" s="2">
        <v>6.1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11.6</v>
      </c>
      <c r="Q383">
        <v>11.5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11.6</v>
      </c>
      <c r="C384" s="2">
        <v>91</v>
      </c>
      <c r="D384" s="2">
        <v>10.199999999999999</v>
      </c>
      <c r="E384" s="2">
        <v>11.6</v>
      </c>
      <c r="F384" s="2">
        <v>4.3</v>
      </c>
      <c r="G384" s="2">
        <v>5.8</v>
      </c>
      <c r="H384" s="2">
        <v>1013.9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11.6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11.6</v>
      </c>
      <c r="C385" s="2">
        <v>91</v>
      </c>
      <c r="D385" s="2">
        <v>10.199999999999999</v>
      </c>
      <c r="E385" s="2">
        <v>11.6</v>
      </c>
      <c r="F385" s="2">
        <v>5</v>
      </c>
      <c r="G385" s="2">
        <v>13.3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11.6</v>
      </c>
      <c r="Q385">
        <v>11.5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11.6</v>
      </c>
      <c r="C386" s="2">
        <v>91</v>
      </c>
      <c r="D386" s="2">
        <v>10.199999999999999</v>
      </c>
      <c r="E386" s="2">
        <v>11.6</v>
      </c>
      <c r="F386" s="2">
        <v>5.8</v>
      </c>
      <c r="G386" s="2">
        <v>9</v>
      </c>
      <c r="H386" s="2">
        <v>1014.2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11.6</v>
      </c>
      <c r="C387" s="2">
        <v>91</v>
      </c>
      <c r="D387" s="2">
        <v>10.199999999999999</v>
      </c>
      <c r="E387" s="2">
        <v>11.6</v>
      </c>
      <c r="F387" s="2">
        <v>6.1</v>
      </c>
      <c r="G387" s="2">
        <v>6.1</v>
      </c>
      <c r="H387" s="2">
        <v>1014.1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11.6</v>
      </c>
      <c r="Q387">
        <v>11.5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11.7</v>
      </c>
      <c r="C388" s="2">
        <v>91</v>
      </c>
      <c r="D388" s="2">
        <v>10.3</v>
      </c>
      <c r="E388" s="2">
        <v>11.7</v>
      </c>
      <c r="F388" s="2">
        <v>4</v>
      </c>
      <c r="G388" s="2">
        <v>10.8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11.6</v>
      </c>
      <c r="Q388">
        <v>11.5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11.7</v>
      </c>
      <c r="C389" s="2">
        <v>91</v>
      </c>
      <c r="D389" s="2">
        <v>10.3</v>
      </c>
      <c r="E389" s="2">
        <v>11.7</v>
      </c>
      <c r="F389" s="2">
        <v>5.8</v>
      </c>
      <c r="G389" s="2">
        <v>11.2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11.6</v>
      </c>
      <c r="Q389">
        <v>11.5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11.7</v>
      </c>
      <c r="C390" s="2">
        <v>91</v>
      </c>
      <c r="D390" s="2">
        <v>10.3</v>
      </c>
      <c r="E390" s="2">
        <v>11.7</v>
      </c>
      <c r="F390" s="2">
        <v>4.7</v>
      </c>
      <c r="G390" s="2">
        <v>8.6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11.6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11.7</v>
      </c>
      <c r="C391" s="2">
        <v>91</v>
      </c>
      <c r="D391" s="2">
        <v>10.3</v>
      </c>
      <c r="E391" s="2">
        <v>11.7</v>
      </c>
      <c r="F391" s="2">
        <v>2.5</v>
      </c>
      <c r="G391" s="2">
        <v>4.7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11.6</v>
      </c>
      <c r="Q391">
        <v>11.5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11.7</v>
      </c>
      <c r="C392" s="2">
        <v>91</v>
      </c>
      <c r="D392" s="2">
        <v>10.3</v>
      </c>
      <c r="E392" s="2">
        <v>11.7</v>
      </c>
      <c r="F392" s="2">
        <v>4</v>
      </c>
      <c r="G392" s="2">
        <v>8.6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11.6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11.7</v>
      </c>
      <c r="C393" s="2">
        <v>91</v>
      </c>
      <c r="D393" s="2">
        <v>10.3</v>
      </c>
      <c r="E393" s="2">
        <v>11.7</v>
      </c>
      <c r="F393" s="2">
        <v>4.3</v>
      </c>
      <c r="G393" s="2">
        <v>7.6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11.6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11.7</v>
      </c>
      <c r="C394" s="2">
        <v>91</v>
      </c>
      <c r="D394" s="2">
        <v>10.3</v>
      </c>
      <c r="E394" s="2">
        <v>11.7</v>
      </c>
      <c r="F394" s="2">
        <v>2.9</v>
      </c>
      <c r="G394" s="2">
        <v>4.7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11.6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11.7</v>
      </c>
      <c r="C395" s="2">
        <v>91</v>
      </c>
      <c r="D395" s="2">
        <v>10.3</v>
      </c>
      <c r="E395" s="2">
        <v>11.7</v>
      </c>
      <c r="F395" s="2">
        <v>4.3</v>
      </c>
      <c r="G395" s="2">
        <v>5.4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11.6</v>
      </c>
      <c r="Q395">
        <v>11.5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11.7</v>
      </c>
      <c r="C396" s="2">
        <v>91</v>
      </c>
      <c r="D396" s="2">
        <v>10.3</v>
      </c>
      <c r="E396" s="2">
        <v>11.7</v>
      </c>
      <c r="F396" s="2">
        <v>7.6</v>
      </c>
      <c r="G396" s="2">
        <v>8.6</v>
      </c>
      <c r="H396" s="2">
        <v>1014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11.6</v>
      </c>
      <c r="Q396">
        <v>11.5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11.7</v>
      </c>
      <c r="C397" s="2">
        <v>90</v>
      </c>
      <c r="D397" s="2">
        <v>10.1</v>
      </c>
      <c r="E397" s="2">
        <v>11.7</v>
      </c>
      <c r="F397" s="2">
        <v>2.5</v>
      </c>
      <c r="G397" s="2">
        <v>4.7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11.6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11.7</v>
      </c>
      <c r="C398" s="2">
        <v>90</v>
      </c>
      <c r="D398" s="2">
        <v>10.1</v>
      </c>
      <c r="E398" s="2">
        <v>11.7</v>
      </c>
      <c r="F398" s="2">
        <v>7.6</v>
      </c>
      <c r="G398" s="2">
        <v>7.6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11.6</v>
      </c>
      <c r="Q398">
        <v>11.5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11.7</v>
      </c>
      <c r="C399" s="2">
        <v>90</v>
      </c>
      <c r="D399" s="2">
        <v>10.1</v>
      </c>
      <c r="E399" s="2">
        <v>11.7</v>
      </c>
      <c r="F399" s="2">
        <v>6.5</v>
      </c>
      <c r="G399" s="2">
        <v>7.2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11.6</v>
      </c>
      <c r="Q399">
        <v>11.5</v>
      </c>
      <c r="R399" s="5">
        <v>0.27083333333333298</v>
      </c>
      <c r="T399" s="13">
        <f t="shared" ref="T399:T462" si="8">MAX(P399,Q399)</f>
        <v>11.6</v>
      </c>
      <c r="U399" s="13">
        <f>(T399-B399)-5</f>
        <v>-5.0999999999999996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11.7</v>
      </c>
      <c r="C400" s="2">
        <v>90</v>
      </c>
      <c r="D400" s="2">
        <v>10.1</v>
      </c>
      <c r="E400" s="2">
        <v>11.7</v>
      </c>
      <c r="F400" s="2">
        <v>5.4</v>
      </c>
      <c r="G400" s="2">
        <v>8.3000000000000007</v>
      </c>
      <c r="H400" s="2">
        <v>1014.2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11.6</v>
      </c>
      <c r="Q400">
        <v>11.5</v>
      </c>
      <c r="R400" s="5">
        <v>0.27152777777777798</v>
      </c>
      <c r="T400" s="13">
        <f t="shared" si="8"/>
        <v>11.6</v>
      </c>
      <c r="U400" s="13">
        <f t="shared" ref="U400:U463" si="9">(T400-B400)-5</f>
        <v>-5.0999999999999996</v>
      </c>
      <c r="V400" s="12" t="str">
        <f t="shared" si="7"/>
        <v/>
      </c>
      <c r="W400" s="11"/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11.7</v>
      </c>
      <c r="C401" s="2">
        <v>90</v>
      </c>
      <c r="D401" s="2">
        <v>10.1</v>
      </c>
      <c r="E401" s="2">
        <v>11.7</v>
      </c>
      <c r="F401" s="2">
        <v>9.6999999999999993</v>
      </c>
      <c r="G401" s="2">
        <v>9.6999999999999993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9"/>
        <v>-5.0999999999999996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11.8</v>
      </c>
      <c r="C402" s="2">
        <v>90</v>
      </c>
      <c r="D402" s="2">
        <v>10.199999999999999</v>
      </c>
      <c r="E402" s="2">
        <v>11.8</v>
      </c>
      <c r="F402" s="2">
        <v>10.4</v>
      </c>
      <c r="G402" s="2">
        <v>10.4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9"/>
        <v>-5.2000000000000011</v>
      </c>
      <c r="V402" s="12" t="str">
        <f t="shared" si="7"/>
        <v/>
      </c>
      <c r="W402" s="11"/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11.8</v>
      </c>
      <c r="C403" s="2">
        <v>90</v>
      </c>
      <c r="D403" s="2">
        <v>10.199999999999999</v>
      </c>
      <c r="E403" s="2">
        <v>11.8</v>
      </c>
      <c r="F403" s="2">
        <v>5.4</v>
      </c>
      <c r="G403" s="2">
        <v>9.4</v>
      </c>
      <c r="H403" s="2">
        <v>1014.1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11.6</v>
      </c>
      <c r="Q403">
        <v>11.5</v>
      </c>
      <c r="R403" s="5">
        <v>0.27361111111111103</v>
      </c>
      <c r="T403" s="13">
        <f t="shared" si="8"/>
        <v>11.6</v>
      </c>
      <c r="U403" s="13">
        <f t="shared" si="9"/>
        <v>-5.2000000000000011</v>
      </c>
      <c r="V403" s="12" t="str">
        <f t="shared" si="7"/>
        <v/>
      </c>
      <c r="W403" s="11"/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11.8</v>
      </c>
      <c r="C404" s="2">
        <v>90</v>
      </c>
      <c r="D404" s="2">
        <v>10.199999999999999</v>
      </c>
      <c r="E404" s="2">
        <v>11.8</v>
      </c>
      <c r="F404" s="2">
        <v>6.8</v>
      </c>
      <c r="G404" s="2">
        <v>7.9</v>
      </c>
      <c r="H404" s="2">
        <v>1014.1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11.5</v>
      </c>
      <c r="Q404">
        <v>11.5</v>
      </c>
      <c r="R404" s="5">
        <v>0.27430555555555602</v>
      </c>
      <c r="T404" s="13">
        <f t="shared" si="8"/>
        <v>11.5</v>
      </c>
      <c r="U404" s="13">
        <f t="shared" si="9"/>
        <v>-5.3000000000000007</v>
      </c>
      <c r="V404" s="12" t="str">
        <f t="shared" si="7"/>
        <v/>
      </c>
      <c r="W404" s="11"/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11.8</v>
      </c>
      <c r="C405" s="2">
        <v>90</v>
      </c>
      <c r="D405" s="2">
        <v>10.199999999999999</v>
      </c>
      <c r="E405" s="2">
        <v>11.8</v>
      </c>
      <c r="F405" s="2">
        <v>7.9</v>
      </c>
      <c r="G405" s="2">
        <v>8.6</v>
      </c>
      <c r="H405" s="2">
        <v>1014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11.6</v>
      </c>
      <c r="Q405">
        <v>11.5</v>
      </c>
      <c r="R405" s="5">
        <v>0.27500000000000002</v>
      </c>
      <c r="T405" s="13">
        <f t="shared" si="8"/>
        <v>11.6</v>
      </c>
      <c r="U405" s="13">
        <f t="shared" si="9"/>
        <v>-5.2000000000000011</v>
      </c>
      <c r="V405" s="12" t="str">
        <f t="shared" si="7"/>
        <v/>
      </c>
      <c r="W405" s="11"/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11.8</v>
      </c>
      <c r="C406" s="2">
        <v>90</v>
      </c>
      <c r="D406" s="2">
        <v>10.199999999999999</v>
      </c>
      <c r="E406" s="2">
        <v>11.8</v>
      </c>
      <c r="F406" s="2">
        <v>7.2</v>
      </c>
      <c r="G406" s="2">
        <v>7.9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11.6</v>
      </c>
      <c r="Q406">
        <v>11.5</v>
      </c>
      <c r="R406" s="5">
        <v>0.27569444444444402</v>
      </c>
      <c r="T406" s="13">
        <f t="shared" si="8"/>
        <v>11.6</v>
      </c>
      <c r="U406" s="13">
        <f t="shared" si="9"/>
        <v>-5.2000000000000011</v>
      </c>
      <c r="V406" s="12" t="str">
        <f t="shared" si="7"/>
        <v/>
      </c>
      <c r="W406" s="11"/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11.8</v>
      </c>
      <c r="C407" s="2">
        <v>90</v>
      </c>
      <c r="D407" s="2">
        <v>10.199999999999999</v>
      </c>
      <c r="E407" s="2">
        <v>11.8</v>
      </c>
      <c r="F407" s="2">
        <v>4.3</v>
      </c>
      <c r="G407" s="2">
        <v>7.2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11.6</v>
      </c>
      <c r="Q407">
        <v>11.5</v>
      </c>
      <c r="R407" s="5">
        <v>0.27638888888888902</v>
      </c>
      <c r="T407" s="13">
        <f t="shared" si="8"/>
        <v>11.6</v>
      </c>
      <c r="U407" s="13">
        <f t="shared" si="9"/>
        <v>-5.2000000000000011</v>
      </c>
      <c r="V407" s="12" t="str">
        <f t="shared" si="7"/>
        <v/>
      </c>
      <c r="W407" s="11"/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11.8</v>
      </c>
      <c r="C408" s="2">
        <v>90</v>
      </c>
      <c r="D408" s="2">
        <v>10.199999999999999</v>
      </c>
      <c r="E408" s="2">
        <v>11.8</v>
      </c>
      <c r="F408" s="2">
        <v>9</v>
      </c>
      <c r="G408" s="2">
        <v>9.6999999999999993</v>
      </c>
      <c r="H408" s="2">
        <v>1014.1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11.6</v>
      </c>
      <c r="Q408">
        <v>11.5</v>
      </c>
      <c r="R408" s="5">
        <v>0.27708333333333302</v>
      </c>
      <c r="T408" s="13">
        <f t="shared" si="8"/>
        <v>11.6</v>
      </c>
      <c r="U408" s="13">
        <f t="shared" si="9"/>
        <v>-5.2000000000000011</v>
      </c>
      <c r="V408" s="12" t="str">
        <f t="shared" si="7"/>
        <v/>
      </c>
      <c r="W408" s="11"/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11.8</v>
      </c>
      <c r="C409" s="2">
        <v>90</v>
      </c>
      <c r="D409" s="2">
        <v>10.199999999999999</v>
      </c>
      <c r="E409" s="2">
        <v>11.8</v>
      </c>
      <c r="F409" s="2">
        <v>6.8</v>
      </c>
      <c r="G409" s="2">
        <v>9.6999999999999993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11.6</v>
      </c>
      <c r="Q409">
        <v>11.5</v>
      </c>
      <c r="R409" s="5">
        <v>0.27777777777777801</v>
      </c>
      <c r="T409" s="13">
        <f t="shared" si="8"/>
        <v>11.6</v>
      </c>
      <c r="U409" s="13">
        <f t="shared" si="9"/>
        <v>-5.2000000000000011</v>
      </c>
      <c r="V409" s="12" t="str">
        <f t="shared" si="7"/>
        <v/>
      </c>
      <c r="W409" s="11"/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11.8</v>
      </c>
      <c r="C410" s="2">
        <v>90</v>
      </c>
      <c r="D410" s="2">
        <v>10.199999999999999</v>
      </c>
      <c r="E410" s="2">
        <v>11.8</v>
      </c>
      <c r="F410" s="2">
        <v>8.3000000000000007</v>
      </c>
      <c r="G410" s="2">
        <v>11.9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11.6</v>
      </c>
      <c r="Q410">
        <v>11.5</v>
      </c>
      <c r="R410" s="5">
        <v>0.27847222222222201</v>
      </c>
      <c r="T410" s="13">
        <f t="shared" si="8"/>
        <v>11.6</v>
      </c>
      <c r="U410" s="13">
        <f t="shared" si="9"/>
        <v>-5.2000000000000011</v>
      </c>
      <c r="V410" s="12" t="str">
        <f t="shared" si="7"/>
        <v/>
      </c>
      <c r="W410" s="11"/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11.8</v>
      </c>
      <c r="C411" s="2">
        <v>90</v>
      </c>
      <c r="D411" s="2">
        <v>10.199999999999999</v>
      </c>
      <c r="E411" s="2">
        <v>11.8</v>
      </c>
      <c r="F411" s="2">
        <v>6.5</v>
      </c>
      <c r="G411" s="2">
        <v>9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11.6</v>
      </c>
      <c r="Q411">
        <v>11.5</v>
      </c>
      <c r="R411" s="5">
        <v>0.27916666666666701</v>
      </c>
      <c r="T411" s="13">
        <f t="shared" si="8"/>
        <v>11.6</v>
      </c>
      <c r="U411" s="13">
        <f t="shared" si="9"/>
        <v>-5.2000000000000011</v>
      </c>
      <c r="V411" s="12" t="str">
        <f t="shared" si="7"/>
        <v/>
      </c>
      <c r="W411" s="11"/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11.8</v>
      </c>
      <c r="C412" s="2">
        <v>90</v>
      </c>
      <c r="D412" s="2">
        <v>10.199999999999999</v>
      </c>
      <c r="E412" s="2">
        <v>11.8</v>
      </c>
      <c r="F412" s="2">
        <v>10.1</v>
      </c>
      <c r="G412" s="2">
        <v>10.1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11.6</v>
      </c>
      <c r="Q412">
        <v>11.5</v>
      </c>
      <c r="R412" s="5">
        <v>0.27986111111111101</v>
      </c>
      <c r="T412" s="13">
        <f t="shared" si="8"/>
        <v>11.6</v>
      </c>
      <c r="U412" s="13">
        <f t="shared" si="9"/>
        <v>-5.2000000000000011</v>
      </c>
      <c r="V412" s="12" t="str">
        <f t="shared" si="7"/>
        <v/>
      </c>
      <c r="W412" s="11"/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11.8</v>
      </c>
      <c r="C413" s="2">
        <v>90</v>
      </c>
      <c r="D413" s="2">
        <v>10.199999999999999</v>
      </c>
      <c r="E413" s="2">
        <v>11.8</v>
      </c>
      <c r="F413" s="2">
        <v>4.7</v>
      </c>
      <c r="G413" s="2">
        <v>6.8</v>
      </c>
      <c r="H413" s="2">
        <v>1013.8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11.6</v>
      </c>
      <c r="Q413">
        <v>11.5</v>
      </c>
      <c r="R413" s="5">
        <v>0.280555555555556</v>
      </c>
      <c r="T413" s="13">
        <f t="shared" si="8"/>
        <v>11.6</v>
      </c>
      <c r="U413" s="13">
        <f t="shared" si="9"/>
        <v>-5.2000000000000011</v>
      </c>
      <c r="V413" s="12" t="str">
        <f t="shared" si="7"/>
        <v/>
      </c>
      <c r="W413" s="11"/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11.8</v>
      </c>
      <c r="C414" s="2">
        <v>90</v>
      </c>
      <c r="D414" s="2">
        <v>10.199999999999999</v>
      </c>
      <c r="E414" s="2">
        <v>11.8</v>
      </c>
      <c r="F414" s="2">
        <v>3.2</v>
      </c>
      <c r="G414" s="2">
        <v>11.5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11.6</v>
      </c>
      <c r="Q414">
        <v>11.5</v>
      </c>
      <c r="R414" s="5">
        <v>0.28125</v>
      </c>
      <c r="T414" s="13">
        <f t="shared" si="8"/>
        <v>11.6</v>
      </c>
      <c r="U414" s="13">
        <f t="shared" si="9"/>
        <v>-5.2000000000000011</v>
      </c>
      <c r="V414" s="12" t="str">
        <f t="shared" si="7"/>
        <v/>
      </c>
      <c r="W414" s="11"/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11.8</v>
      </c>
      <c r="C415" s="2">
        <v>90</v>
      </c>
      <c r="D415" s="2">
        <v>10.199999999999999</v>
      </c>
      <c r="E415" s="2">
        <v>11.8</v>
      </c>
      <c r="F415" s="2">
        <v>0</v>
      </c>
      <c r="G415" s="2">
        <v>10.1</v>
      </c>
      <c r="H415" s="2">
        <v>1014.1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11.6</v>
      </c>
      <c r="Q415">
        <v>11.5</v>
      </c>
      <c r="R415" s="5">
        <v>0.281944444444444</v>
      </c>
      <c r="T415" s="13">
        <f t="shared" si="8"/>
        <v>11.6</v>
      </c>
      <c r="U415" s="13">
        <f t="shared" si="9"/>
        <v>-5.2000000000000011</v>
      </c>
      <c r="V415" s="12" t="str">
        <f t="shared" si="7"/>
        <v/>
      </c>
      <c r="W415" s="11"/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11.8</v>
      </c>
      <c r="C416" s="2">
        <v>90</v>
      </c>
      <c r="D416" s="2">
        <v>10.199999999999999</v>
      </c>
      <c r="E416" s="2">
        <v>11.8</v>
      </c>
      <c r="F416" s="2">
        <v>8.3000000000000007</v>
      </c>
      <c r="G416" s="2">
        <v>8.6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11.6</v>
      </c>
      <c r="Q416">
        <v>11.5</v>
      </c>
      <c r="R416" s="5">
        <v>0.28263888888888899</v>
      </c>
      <c r="T416" s="13">
        <f t="shared" si="8"/>
        <v>11.6</v>
      </c>
      <c r="U416" s="13">
        <f t="shared" si="9"/>
        <v>-5.2000000000000011</v>
      </c>
      <c r="V416" s="12" t="str">
        <f t="shared" si="7"/>
        <v/>
      </c>
      <c r="W416" s="11"/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11.8</v>
      </c>
      <c r="C417" s="2">
        <v>90</v>
      </c>
      <c r="D417" s="2">
        <v>10.199999999999999</v>
      </c>
      <c r="E417" s="2">
        <v>11.8</v>
      </c>
      <c r="F417" s="2">
        <v>3.2</v>
      </c>
      <c r="G417" s="2">
        <v>6.5</v>
      </c>
      <c r="H417" s="2">
        <v>1014.1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11.6</v>
      </c>
      <c r="Q417">
        <v>11.5</v>
      </c>
      <c r="R417" s="5">
        <v>0.28333333333333299</v>
      </c>
      <c r="T417" s="13">
        <f t="shared" si="8"/>
        <v>11.6</v>
      </c>
      <c r="U417" s="13">
        <f t="shared" si="9"/>
        <v>-5.2000000000000011</v>
      </c>
      <c r="V417" s="12" t="str">
        <f t="shared" si="7"/>
        <v/>
      </c>
      <c r="W417" s="11"/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11.8</v>
      </c>
      <c r="C418" s="2">
        <v>90</v>
      </c>
      <c r="D418" s="2">
        <v>10.199999999999999</v>
      </c>
      <c r="E418" s="2">
        <v>11.8</v>
      </c>
      <c r="F418" s="2">
        <v>6.8</v>
      </c>
      <c r="G418" s="2">
        <v>9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11.6</v>
      </c>
      <c r="Q418">
        <v>11.5</v>
      </c>
      <c r="R418" s="5">
        <v>0.28402777777777799</v>
      </c>
      <c r="T418" s="13">
        <f t="shared" si="8"/>
        <v>11.6</v>
      </c>
      <c r="U418" s="13">
        <f t="shared" si="9"/>
        <v>-5.2000000000000011</v>
      </c>
      <c r="V418" s="12" t="str">
        <f t="shared" si="7"/>
        <v/>
      </c>
      <c r="W418" s="11"/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11.8</v>
      </c>
      <c r="C419" s="2">
        <v>90</v>
      </c>
      <c r="D419" s="2">
        <v>10.199999999999999</v>
      </c>
      <c r="E419" s="2">
        <v>11.8</v>
      </c>
      <c r="F419" s="2">
        <v>3.2</v>
      </c>
      <c r="G419" s="2">
        <v>7.6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11.6</v>
      </c>
      <c r="Q419">
        <v>11.6</v>
      </c>
      <c r="R419" s="5">
        <v>0.28472222222222199</v>
      </c>
      <c r="T419" s="13">
        <f t="shared" si="8"/>
        <v>11.6</v>
      </c>
      <c r="U419" s="13">
        <f t="shared" si="9"/>
        <v>-5.2000000000000011</v>
      </c>
      <c r="V419" s="12" t="str">
        <f t="shared" si="7"/>
        <v/>
      </c>
      <c r="W419" s="11"/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11.8</v>
      </c>
      <c r="C420" s="2">
        <v>90</v>
      </c>
      <c r="D420" s="2">
        <v>10.199999999999999</v>
      </c>
      <c r="E420" s="2">
        <v>11.8</v>
      </c>
      <c r="F420" s="2">
        <v>5.4</v>
      </c>
      <c r="G420" s="2">
        <v>8.3000000000000007</v>
      </c>
      <c r="H420" s="2">
        <v>1013.9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11.6</v>
      </c>
      <c r="Q420">
        <v>11.6</v>
      </c>
      <c r="R420" s="5">
        <v>0.28541666666666698</v>
      </c>
      <c r="T420" s="13">
        <f t="shared" si="8"/>
        <v>11.6</v>
      </c>
      <c r="U420" s="13">
        <f t="shared" si="9"/>
        <v>-5.2000000000000011</v>
      </c>
      <c r="V420" s="12" t="str">
        <f t="shared" si="7"/>
        <v/>
      </c>
      <c r="W420" s="11"/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11.9</v>
      </c>
      <c r="C421" s="2">
        <v>90</v>
      </c>
      <c r="D421" s="2">
        <v>10.3</v>
      </c>
      <c r="E421" s="2">
        <v>11.9</v>
      </c>
      <c r="F421" s="2">
        <v>6.5</v>
      </c>
      <c r="G421" s="2">
        <v>7.6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11.6</v>
      </c>
      <c r="Q421">
        <v>11.6</v>
      </c>
      <c r="R421" s="5">
        <v>0.28611111111111098</v>
      </c>
      <c r="T421" s="13">
        <f t="shared" si="8"/>
        <v>11.6</v>
      </c>
      <c r="U421" s="13">
        <f t="shared" si="9"/>
        <v>-5.3000000000000007</v>
      </c>
      <c r="V421" s="12" t="str">
        <f t="shared" si="7"/>
        <v/>
      </c>
      <c r="W421" s="11"/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11.9</v>
      </c>
      <c r="C422" s="2">
        <v>90</v>
      </c>
      <c r="D422" s="2">
        <v>10.3</v>
      </c>
      <c r="E422" s="2">
        <v>11.9</v>
      </c>
      <c r="F422" s="2">
        <v>5.4</v>
      </c>
      <c r="G422" s="2">
        <v>8.3000000000000007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11.6</v>
      </c>
      <c r="Q422">
        <v>11.6</v>
      </c>
      <c r="R422" s="5">
        <v>0.28680555555555598</v>
      </c>
      <c r="T422" s="13">
        <f t="shared" si="8"/>
        <v>11.6</v>
      </c>
      <c r="U422" s="13">
        <f t="shared" si="9"/>
        <v>-5.3000000000000007</v>
      </c>
      <c r="V422" s="12" t="str">
        <f t="shared" si="7"/>
        <v/>
      </c>
      <c r="W422" s="11"/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11.8</v>
      </c>
      <c r="C423" s="2">
        <v>90</v>
      </c>
      <c r="D423" s="2">
        <v>10.199999999999999</v>
      </c>
      <c r="E423" s="2">
        <v>11.8</v>
      </c>
      <c r="F423" s="2">
        <v>4.7</v>
      </c>
      <c r="G423" s="2">
        <v>7.2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11.6</v>
      </c>
      <c r="Q423">
        <v>11.6</v>
      </c>
      <c r="R423" s="5">
        <v>0.28749999999999998</v>
      </c>
      <c r="T423" s="13">
        <f t="shared" si="8"/>
        <v>11.6</v>
      </c>
      <c r="U423" s="13">
        <f t="shared" si="9"/>
        <v>-5.2000000000000011</v>
      </c>
      <c r="V423" s="12" t="str">
        <f t="shared" si="7"/>
        <v/>
      </c>
      <c r="W423" s="11"/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11.9</v>
      </c>
      <c r="C424" s="2">
        <v>90</v>
      </c>
      <c r="D424" s="2">
        <v>10.3</v>
      </c>
      <c r="E424" s="2">
        <v>11.9</v>
      </c>
      <c r="F424" s="2">
        <v>4</v>
      </c>
      <c r="G424" s="2">
        <v>5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11.6</v>
      </c>
      <c r="Q424">
        <v>11.6</v>
      </c>
      <c r="R424" s="5">
        <v>0.28819444444444398</v>
      </c>
      <c r="T424" s="13">
        <f t="shared" si="8"/>
        <v>11.6</v>
      </c>
      <c r="U424" s="13">
        <f t="shared" si="9"/>
        <v>-5.3000000000000007</v>
      </c>
      <c r="V424" s="12" t="str">
        <f t="shared" si="7"/>
        <v/>
      </c>
      <c r="W424" s="11"/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11.9</v>
      </c>
      <c r="C425" s="2">
        <v>90</v>
      </c>
      <c r="D425" s="2">
        <v>10.3</v>
      </c>
      <c r="E425" s="2">
        <v>11.9</v>
      </c>
      <c r="F425" s="2">
        <v>7.2</v>
      </c>
      <c r="G425" s="2">
        <v>12.2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11.6</v>
      </c>
      <c r="Q425">
        <v>11.6</v>
      </c>
      <c r="R425" s="5">
        <v>0.28888888888888897</v>
      </c>
      <c r="T425" s="13">
        <f t="shared" si="8"/>
        <v>11.6</v>
      </c>
      <c r="U425" s="13">
        <f t="shared" si="9"/>
        <v>-5.3000000000000007</v>
      </c>
      <c r="V425" s="12" t="str">
        <f t="shared" si="7"/>
        <v/>
      </c>
      <c r="W425" s="11"/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11.9</v>
      </c>
      <c r="C426" s="2">
        <v>90</v>
      </c>
      <c r="D426" s="2">
        <v>10.3</v>
      </c>
      <c r="E426" s="2">
        <v>11.9</v>
      </c>
      <c r="F426" s="2">
        <v>7.2</v>
      </c>
      <c r="G426" s="2">
        <v>12.6</v>
      </c>
      <c r="H426" s="2">
        <v>1013.9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11.6</v>
      </c>
      <c r="Q426">
        <v>11.6</v>
      </c>
      <c r="R426" s="5">
        <v>0.28958333333333303</v>
      </c>
      <c r="T426" s="13">
        <f t="shared" si="8"/>
        <v>11.6</v>
      </c>
      <c r="U426" s="13">
        <f t="shared" si="9"/>
        <v>-5.3000000000000007</v>
      </c>
      <c r="V426" s="12" t="str">
        <f t="shared" si="7"/>
        <v/>
      </c>
      <c r="W426" s="11"/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11.9</v>
      </c>
      <c r="C427" s="2">
        <v>90</v>
      </c>
      <c r="D427" s="2">
        <v>10.3</v>
      </c>
      <c r="E427" s="2">
        <v>11.9</v>
      </c>
      <c r="F427" s="2">
        <v>9.4</v>
      </c>
      <c r="G427" s="2">
        <v>9.4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11.6</v>
      </c>
      <c r="Q427">
        <v>11.6</v>
      </c>
      <c r="R427" s="5">
        <v>0.29027777777777802</v>
      </c>
      <c r="T427" s="13">
        <f t="shared" si="8"/>
        <v>11.6</v>
      </c>
      <c r="U427" s="13">
        <f t="shared" si="9"/>
        <v>-5.3000000000000007</v>
      </c>
      <c r="V427" s="12" t="str">
        <f t="shared" si="7"/>
        <v/>
      </c>
      <c r="W427" s="11"/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11.9</v>
      </c>
      <c r="C428" s="2">
        <v>90</v>
      </c>
      <c r="D428" s="2">
        <v>10.3</v>
      </c>
      <c r="E428" s="2">
        <v>11.9</v>
      </c>
      <c r="F428" s="2">
        <v>9.4</v>
      </c>
      <c r="G428" s="2">
        <v>13</v>
      </c>
      <c r="H428" s="2">
        <v>1014.1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11.6</v>
      </c>
      <c r="Q428">
        <v>11.6</v>
      </c>
      <c r="R428" s="5">
        <v>0.29097222222222202</v>
      </c>
      <c r="T428" s="13">
        <f t="shared" si="8"/>
        <v>11.6</v>
      </c>
      <c r="U428" s="13">
        <f t="shared" si="9"/>
        <v>-5.3000000000000007</v>
      </c>
      <c r="V428" s="12" t="str">
        <f t="shared" si="7"/>
        <v/>
      </c>
      <c r="W428" s="11"/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11.9</v>
      </c>
      <c r="C429" s="2">
        <v>90</v>
      </c>
      <c r="D429" s="2">
        <v>10.3</v>
      </c>
      <c r="E429" s="2">
        <v>11.9</v>
      </c>
      <c r="F429" s="2">
        <v>4.3</v>
      </c>
      <c r="G429" s="2">
        <v>6.5</v>
      </c>
      <c r="H429" s="2">
        <v>1014.1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11.6</v>
      </c>
      <c r="Q429">
        <v>11.6</v>
      </c>
      <c r="R429" s="5">
        <v>0.29166666666666702</v>
      </c>
      <c r="T429" s="13">
        <f t="shared" si="8"/>
        <v>11.6</v>
      </c>
      <c r="U429" s="13">
        <f t="shared" si="9"/>
        <v>-5.3000000000000007</v>
      </c>
      <c r="V429" s="12" t="str">
        <f t="shared" si="7"/>
        <v/>
      </c>
      <c r="W429" s="11"/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11.9</v>
      </c>
      <c r="C430" s="2">
        <v>90</v>
      </c>
      <c r="D430" s="2">
        <v>10.3</v>
      </c>
      <c r="E430" s="2">
        <v>11.9</v>
      </c>
      <c r="F430" s="2">
        <v>4.7</v>
      </c>
      <c r="G430" s="2">
        <v>6.5</v>
      </c>
      <c r="H430" s="2">
        <v>1013.9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11.6</v>
      </c>
      <c r="Q430">
        <v>11.5</v>
      </c>
      <c r="R430" s="5">
        <v>0.29236111111111102</v>
      </c>
      <c r="T430" s="13">
        <f t="shared" si="8"/>
        <v>11.6</v>
      </c>
      <c r="U430" s="13">
        <f t="shared" si="9"/>
        <v>-5.3000000000000007</v>
      </c>
      <c r="V430" s="12" t="str">
        <f t="shared" si="7"/>
        <v/>
      </c>
      <c r="W430" s="11"/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7.2</v>
      </c>
      <c r="G431" s="2">
        <v>9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11.6</v>
      </c>
      <c r="Q431">
        <v>11.5</v>
      </c>
      <c r="R431" s="5">
        <v>0.29305555555555601</v>
      </c>
      <c r="T431" s="13">
        <f t="shared" si="8"/>
        <v>11.6</v>
      </c>
      <c r="U431" s="13">
        <f t="shared" si="9"/>
        <v>-5.3000000000000007</v>
      </c>
      <c r="V431" s="12" t="str">
        <f t="shared" si="7"/>
        <v/>
      </c>
      <c r="W431" s="11"/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</v>
      </c>
      <c r="C432" s="2">
        <v>90</v>
      </c>
      <c r="D432" s="2">
        <v>10.4</v>
      </c>
      <c r="E432" s="2">
        <v>12</v>
      </c>
      <c r="F432" s="2">
        <v>9.4</v>
      </c>
      <c r="G432" s="2">
        <v>10.8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11.6</v>
      </c>
      <c r="Q432">
        <v>11.6</v>
      </c>
      <c r="R432" s="5">
        <v>0.29375000000000001</v>
      </c>
      <c r="T432" s="13">
        <f t="shared" si="8"/>
        <v>11.6</v>
      </c>
      <c r="U432" s="13">
        <f t="shared" si="9"/>
        <v>-5.4</v>
      </c>
      <c r="V432" s="12" t="str">
        <f t="shared" si="7"/>
        <v/>
      </c>
      <c r="W432" s="11"/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</v>
      </c>
      <c r="C433" s="2">
        <v>90</v>
      </c>
      <c r="D433" s="2">
        <v>10.4</v>
      </c>
      <c r="E433" s="2">
        <v>12</v>
      </c>
      <c r="F433" s="2">
        <v>5.8</v>
      </c>
      <c r="G433" s="2">
        <v>5.8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11.6</v>
      </c>
      <c r="Q433">
        <v>11.6</v>
      </c>
      <c r="R433" s="5">
        <v>0.29444444444444401</v>
      </c>
      <c r="T433" s="13">
        <f t="shared" si="8"/>
        <v>11.6</v>
      </c>
      <c r="U433" s="13">
        <f t="shared" si="9"/>
        <v>-5.4</v>
      </c>
      <c r="V433" s="12" t="str">
        <f t="shared" si="7"/>
        <v/>
      </c>
      <c r="W433" s="11"/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</v>
      </c>
      <c r="C434" s="2">
        <v>90</v>
      </c>
      <c r="D434" s="2">
        <v>10.4</v>
      </c>
      <c r="E434" s="2">
        <v>12</v>
      </c>
      <c r="F434" s="2">
        <v>6.8</v>
      </c>
      <c r="G434" s="2">
        <v>9.6999999999999993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11.7</v>
      </c>
      <c r="Q434">
        <v>11.6</v>
      </c>
      <c r="R434" s="5">
        <v>0.29513888888888901</v>
      </c>
      <c r="T434" s="13">
        <f t="shared" si="8"/>
        <v>11.7</v>
      </c>
      <c r="U434" s="13">
        <f t="shared" si="9"/>
        <v>-5.3000000000000007</v>
      </c>
      <c r="V434" s="12" t="str">
        <f t="shared" si="7"/>
        <v/>
      </c>
      <c r="W434" s="11"/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</v>
      </c>
      <c r="C435" s="2">
        <v>90</v>
      </c>
      <c r="D435" s="2">
        <v>10.4</v>
      </c>
      <c r="E435" s="2">
        <v>12</v>
      </c>
      <c r="F435" s="2">
        <v>3.2</v>
      </c>
      <c r="G435" s="2">
        <v>5.4</v>
      </c>
      <c r="H435" s="2">
        <v>1013.9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11.6</v>
      </c>
      <c r="Q435">
        <v>11.6</v>
      </c>
      <c r="R435" s="5">
        <v>0.295833333333333</v>
      </c>
      <c r="T435" s="13">
        <f t="shared" si="8"/>
        <v>11.6</v>
      </c>
      <c r="U435" s="13">
        <f t="shared" si="9"/>
        <v>-5.4</v>
      </c>
      <c r="V435" s="12" t="str">
        <f t="shared" si="7"/>
        <v/>
      </c>
      <c r="W435" s="11"/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</v>
      </c>
      <c r="C436" s="2">
        <v>90</v>
      </c>
      <c r="D436" s="2">
        <v>10.4</v>
      </c>
      <c r="E436" s="2">
        <v>12</v>
      </c>
      <c r="F436" s="2">
        <v>8.3000000000000007</v>
      </c>
      <c r="G436" s="2">
        <v>10.4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11.6</v>
      </c>
      <c r="Q436">
        <v>11.6</v>
      </c>
      <c r="R436" s="5">
        <v>0.296527777777778</v>
      </c>
      <c r="T436" s="13">
        <f t="shared" si="8"/>
        <v>11.6</v>
      </c>
      <c r="U436" s="13">
        <f t="shared" si="9"/>
        <v>-5.4</v>
      </c>
      <c r="V436" s="12" t="str">
        <f t="shared" si="7"/>
        <v/>
      </c>
      <c r="W436" s="11"/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</v>
      </c>
      <c r="C437" s="2">
        <v>90</v>
      </c>
      <c r="D437" s="2">
        <v>10.4</v>
      </c>
      <c r="E437" s="2">
        <v>12</v>
      </c>
      <c r="F437" s="2">
        <v>10.1</v>
      </c>
      <c r="G437" s="2">
        <v>12.6</v>
      </c>
      <c r="H437" s="2">
        <v>1014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11.7</v>
      </c>
      <c r="Q437">
        <v>11.6</v>
      </c>
      <c r="R437" s="5">
        <v>0.297222222222222</v>
      </c>
      <c r="T437" s="13">
        <f t="shared" si="8"/>
        <v>11.7</v>
      </c>
      <c r="U437" s="13">
        <f t="shared" si="9"/>
        <v>-5.3000000000000007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</v>
      </c>
      <c r="C438" s="2">
        <v>90</v>
      </c>
      <c r="D438" s="2">
        <v>10.4</v>
      </c>
      <c r="E438" s="2">
        <v>12</v>
      </c>
      <c r="F438" s="2">
        <v>6.8</v>
      </c>
      <c r="G438" s="2">
        <v>9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11.6</v>
      </c>
      <c r="Q438">
        <v>11.6</v>
      </c>
      <c r="R438" s="5">
        <v>0.297916666666667</v>
      </c>
      <c r="T438" s="13">
        <f t="shared" si="8"/>
        <v>11.6</v>
      </c>
      <c r="U438" s="13">
        <f t="shared" si="9"/>
        <v>-5.4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</v>
      </c>
      <c r="C439" s="2">
        <v>90</v>
      </c>
      <c r="D439" s="2">
        <v>10.4</v>
      </c>
      <c r="E439" s="2">
        <v>12</v>
      </c>
      <c r="F439" s="2">
        <v>6.8</v>
      </c>
      <c r="G439" s="2">
        <v>10.8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11.7</v>
      </c>
      <c r="Q439">
        <v>11.6</v>
      </c>
      <c r="R439" s="5">
        <v>0.29861111111111099</v>
      </c>
      <c r="T439" s="13">
        <f t="shared" si="8"/>
        <v>11.7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</v>
      </c>
      <c r="C440" s="2">
        <v>90</v>
      </c>
      <c r="D440" s="2">
        <v>10.4</v>
      </c>
      <c r="E440" s="2">
        <v>12</v>
      </c>
      <c r="F440" s="2">
        <v>2.2000000000000002</v>
      </c>
      <c r="G440" s="2">
        <v>9.6999999999999993</v>
      </c>
      <c r="H440" s="2">
        <v>1013.9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11.7</v>
      </c>
      <c r="Q440">
        <v>11.6</v>
      </c>
      <c r="R440" s="5">
        <v>0.29930555555555599</v>
      </c>
      <c r="T440" s="13">
        <f t="shared" si="8"/>
        <v>11.7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</v>
      </c>
      <c r="C441" s="2">
        <v>90</v>
      </c>
      <c r="D441" s="2">
        <v>10.4</v>
      </c>
      <c r="E441" s="2">
        <v>12</v>
      </c>
      <c r="F441" s="2">
        <v>6.1</v>
      </c>
      <c r="G441" s="2">
        <v>9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11.7</v>
      </c>
      <c r="Q441">
        <v>11.6</v>
      </c>
      <c r="R441" s="5">
        <v>0.3</v>
      </c>
      <c r="T441" s="13">
        <f t="shared" si="8"/>
        <v>11.7</v>
      </c>
      <c r="U441" s="13">
        <f t="shared" si="9"/>
        <v>-5.3000000000000007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</v>
      </c>
      <c r="C442" s="2">
        <v>90</v>
      </c>
      <c r="D442" s="2">
        <v>10.4</v>
      </c>
      <c r="E442" s="2">
        <v>12</v>
      </c>
      <c r="F442" s="2">
        <v>6.1</v>
      </c>
      <c r="G442" s="2">
        <v>9.6999999999999993</v>
      </c>
      <c r="H442" s="2">
        <v>1013.8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11.7</v>
      </c>
      <c r="Q442">
        <v>11.6</v>
      </c>
      <c r="R442" s="5">
        <v>0.30069444444444399</v>
      </c>
      <c r="T442" s="13">
        <f t="shared" si="8"/>
        <v>11.7</v>
      </c>
      <c r="U442" s="13">
        <f t="shared" si="9"/>
        <v>-5.3000000000000007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</v>
      </c>
      <c r="C443" s="2">
        <v>90</v>
      </c>
      <c r="D443" s="2">
        <v>10.4</v>
      </c>
      <c r="E443" s="2">
        <v>12</v>
      </c>
      <c r="F443" s="2">
        <v>4.7</v>
      </c>
      <c r="G443" s="2">
        <v>5.8</v>
      </c>
      <c r="H443" s="2">
        <v>1014.1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11.7</v>
      </c>
      <c r="Q443">
        <v>11.6</v>
      </c>
      <c r="R443" s="5">
        <v>0.30138888888888898</v>
      </c>
      <c r="T443" s="13">
        <f t="shared" si="8"/>
        <v>11.7</v>
      </c>
      <c r="U443" s="13">
        <f t="shared" si="9"/>
        <v>-5.3000000000000007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</v>
      </c>
      <c r="C444" s="2">
        <v>90</v>
      </c>
      <c r="D444" s="2">
        <v>10.4</v>
      </c>
      <c r="E444" s="2">
        <v>12</v>
      </c>
      <c r="F444" s="2">
        <v>4.7</v>
      </c>
      <c r="G444" s="2">
        <v>7.9</v>
      </c>
      <c r="H444" s="2">
        <v>1013.9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11.7</v>
      </c>
      <c r="Q444">
        <v>11.6</v>
      </c>
      <c r="R444" s="5">
        <v>0.30208333333333298</v>
      </c>
      <c r="T444" s="13">
        <f t="shared" si="8"/>
        <v>11.7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</v>
      </c>
      <c r="C445" s="2">
        <v>90</v>
      </c>
      <c r="D445" s="2">
        <v>10.4</v>
      </c>
      <c r="E445" s="2">
        <v>12</v>
      </c>
      <c r="F445" s="2">
        <v>5.4</v>
      </c>
      <c r="G445" s="2">
        <v>6.5</v>
      </c>
      <c r="H445" s="2">
        <v>1013.8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11.7</v>
      </c>
      <c r="Q445">
        <v>11.6</v>
      </c>
      <c r="R445" s="5">
        <v>0.30277777777777798</v>
      </c>
      <c r="T445" s="13">
        <f t="shared" si="8"/>
        <v>11.7</v>
      </c>
      <c r="U445" s="13">
        <f t="shared" si="9"/>
        <v>-5.3000000000000007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</v>
      </c>
      <c r="C446" s="2">
        <v>90</v>
      </c>
      <c r="D446" s="2">
        <v>10.4</v>
      </c>
      <c r="E446" s="2">
        <v>12</v>
      </c>
      <c r="F446" s="2">
        <v>10.1</v>
      </c>
      <c r="G446" s="2">
        <v>11.5</v>
      </c>
      <c r="H446" s="2">
        <v>1013.9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11.7</v>
      </c>
      <c r="Q446">
        <v>11.6</v>
      </c>
      <c r="R446" s="5">
        <v>0.30347222222222198</v>
      </c>
      <c r="T446" s="13">
        <f t="shared" si="8"/>
        <v>11.7</v>
      </c>
      <c r="U446" s="13">
        <f t="shared" si="9"/>
        <v>-5.3000000000000007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3.2</v>
      </c>
      <c r="G447" s="2">
        <v>9</v>
      </c>
      <c r="H447" s="2">
        <v>1014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11.7</v>
      </c>
      <c r="Q447">
        <v>11.6</v>
      </c>
      <c r="R447" s="5">
        <v>0.30416666666666697</v>
      </c>
      <c r="T447" s="13">
        <f t="shared" si="8"/>
        <v>11.7</v>
      </c>
      <c r="U447" s="13">
        <f t="shared" si="9"/>
        <v>-5.3000000000000007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7.9</v>
      </c>
      <c r="G448" s="2">
        <v>9</v>
      </c>
      <c r="H448" s="2">
        <v>1013.8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11.7</v>
      </c>
      <c r="Q448">
        <v>11.6</v>
      </c>
      <c r="R448" s="5">
        <v>0.30486111111111103</v>
      </c>
      <c r="T448" s="13">
        <f t="shared" si="8"/>
        <v>11.7</v>
      </c>
      <c r="U448" s="13">
        <f t="shared" si="9"/>
        <v>-5.3000000000000007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2.9</v>
      </c>
      <c r="G449" s="2">
        <v>5.4</v>
      </c>
      <c r="H449" s="2">
        <v>1014.1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9"/>
        <v>-5.3000000000000007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6.1</v>
      </c>
      <c r="G450" s="2">
        <v>7.2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3.6</v>
      </c>
      <c r="G451" s="2">
        <v>10.4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9"/>
        <v>-5.3000000000000007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</v>
      </c>
      <c r="C452" s="2">
        <v>90</v>
      </c>
      <c r="D452" s="2">
        <v>10.4</v>
      </c>
      <c r="E452" s="2">
        <v>12</v>
      </c>
      <c r="F452" s="2">
        <v>10.8</v>
      </c>
      <c r="G452" s="2">
        <v>11.2</v>
      </c>
      <c r="H452" s="2">
        <v>1014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11.7</v>
      </c>
      <c r="Q452">
        <v>11.6</v>
      </c>
      <c r="R452" s="5">
        <v>0.30763888888888902</v>
      </c>
      <c r="T452" s="13">
        <f t="shared" si="8"/>
        <v>11.7</v>
      </c>
      <c r="U452" s="13">
        <f t="shared" si="9"/>
        <v>-5.3000000000000007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</v>
      </c>
      <c r="C453" s="2">
        <v>90</v>
      </c>
      <c r="D453" s="2">
        <v>10.4</v>
      </c>
      <c r="E453" s="2">
        <v>12</v>
      </c>
      <c r="F453" s="2">
        <v>10.8</v>
      </c>
      <c r="G453" s="2">
        <v>14.4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11.7</v>
      </c>
      <c r="Q453">
        <v>11.6</v>
      </c>
      <c r="R453" s="5">
        <v>0.30833333333333302</v>
      </c>
      <c r="T453" s="13">
        <f t="shared" si="8"/>
        <v>11.7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</v>
      </c>
      <c r="C454" s="2">
        <v>90</v>
      </c>
      <c r="D454" s="2">
        <v>10.4</v>
      </c>
      <c r="E454" s="2">
        <v>12</v>
      </c>
      <c r="F454" s="2">
        <v>14.8</v>
      </c>
      <c r="G454" s="2">
        <v>15.8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11.7</v>
      </c>
      <c r="Q454">
        <v>11.6</v>
      </c>
      <c r="R454" s="5">
        <v>0.30902777777777801</v>
      </c>
      <c r="T454" s="13">
        <f t="shared" si="8"/>
        <v>11.7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</v>
      </c>
      <c r="C455" s="2">
        <v>90</v>
      </c>
      <c r="D455" s="2">
        <v>10.4</v>
      </c>
      <c r="E455" s="2">
        <v>12</v>
      </c>
      <c r="F455" s="2">
        <v>6.8</v>
      </c>
      <c r="G455" s="2">
        <v>6.8</v>
      </c>
      <c r="H455" s="2">
        <v>1013.9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11.7</v>
      </c>
      <c r="Q455">
        <v>11.6</v>
      </c>
      <c r="R455" s="5">
        <v>0.30972222222222201</v>
      </c>
      <c r="T455" s="13">
        <f t="shared" si="8"/>
        <v>11.7</v>
      </c>
      <c r="U455" s="13">
        <f t="shared" si="9"/>
        <v>-5.3000000000000007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</v>
      </c>
      <c r="C456" s="2">
        <v>90</v>
      </c>
      <c r="D456" s="2">
        <v>10.4</v>
      </c>
      <c r="E456" s="2">
        <v>12</v>
      </c>
      <c r="F456" s="2">
        <v>4.3</v>
      </c>
      <c r="G456" s="2">
        <v>6.1</v>
      </c>
      <c r="H456" s="2">
        <v>1014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11.8</v>
      </c>
      <c r="Q456">
        <v>11.7</v>
      </c>
      <c r="R456" s="5">
        <v>0.31041666666666701</v>
      </c>
      <c r="T456" s="13">
        <f t="shared" si="8"/>
        <v>11.8</v>
      </c>
      <c r="U456" s="13">
        <f t="shared" si="9"/>
        <v>-5.1999999999999993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</v>
      </c>
      <c r="C457" s="2">
        <v>90</v>
      </c>
      <c r="D457" s="2">
        <v>10.4</v>
      </c>
      <c r="E457" s="2">
        <v>12</v>
      </c>
      <c r="F457" s="2">
        <v>7.6</v>
      </c>
      <c r="G457" s="2">
        <v>11.5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11.7</v>
      </c>
      <c r="Q457">
        <v>11.6</v>
      </c>
      <c r="R457" s="5">
        <v>0.31111111111111101</v>
      </c>
      <c r="T457" s="13">
        <f t="shared" si="8"/>
        <v>11.7</v>
      </c>
      <c r="U457" s="13">
        <f t="shared" si="9"/>
        <v>-5.3000000000000007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</v>
      </c>
      <c r="C458" s="2">
        <v>90</v>
      </c>
      <c r="D458" s="2">
        <v>10.4</v>
      </c>
      <c r="E458" s="2">
        <v>12</v>
      </c>
      <c r="F458" s="2">
        <v>6.5</v>
      </c>
      <c r="G458" s="2">
        <v>8.3000000000000007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11.8</v>
      </c>
      <c r="Q458">
        <v>11.7</v>
      </c>
      <c r="R458" s="5">
        <v>0.311805555555556</v>
      </c>
      <c r="T458" s="13">
        <f t="shared" si="8"/>
        <v>11.8</v>
      </c>
      <c r="U458" s="13">
        <f t="shared" si="9"/>
        <v>-5.1999999999999993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</v>
      </c>
      <c r="C459" s="2">
        <v>90</v>
      </c>
      <c r="D459" s="2">
        <v>10.4</v>
      </c>
      <c r="E459" s="2">
        <v>12</v>
      </c>
      <c r="F459" s="2">
        <v>9.6999999999999993</v>
      </c>
      <c r="G459" s="2">
        <v>9.6999999999999993</v>
      </c>
      <c r="H459" s="2">
        <v>1014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11.8</v>
      </c>
      <c r="Q459">
        <v>11.7</v>
      </c>
      <c r="R459" s="5">
        <v>0.3125</v>
      </c>
      <c r="T459" s="13">
        <f t="shared" si="8"/>
        <v>11.8</v>
      </c>
      <c r="U459" s="13">
        <f t="shared" si="9"/>
        <v>-5.1999999999999993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</v>
      </c>
      <c r="C460" s="2">
        <v>90</v>
      </c>
      <c r="D460" s="2">
        <v>10.4</v>
      </c>
      <c r="E460" s="2">
        <v>12</v>
      </c>
      <c r="F460" s="2">
        <v>8.6</v>
      </c>
      <c r="G460" s="2">
        <v>8.6</v>
      </c>
      <c r="H460" s="2">
        <v>1013.7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11.8</v>
      </c>
      <c r="Q460">
        <v>11.7</v>
      </c>
      <c r="R460" s="5">
        <v>0.313194444444444</v>
      </c>
      <c r="T460" s="13">
        <f t="shared" si="8"/>
        <v>11.8</v>
      </c>
      <c r="U460" s="13">
        <f t="shared" si="9"/>
        <v>-5.1999999999999993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</v>
      </c>
      <c r="C461" s="2">
        <v>90</v>
      </c>
      <c r="D461" s="2">
        <v>10.4</v>
      </c>
      <c r="E461" s="2">
        <v>12</v>
      </c>
      <c r="F461" s="2">
        <v>4</v>
      </c>
      <c r="G461" s="2">
        <v>7.2</v>
      </c>
      <c r="H461" s="2">
        <v>1014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11.8</v>
      </c>
      <c r="Q461">
        <v>11.7</v>
      </c>
      <c r="R461" s="5">
        <v>0.31388888888888899</v>
      </c>
      <c r="T461" s="13">
        <f t="shared" si="8"/>
        <v>11.8</v>
      </c>
      <c r="U461" s="13">
        <f t="shared" si="9"/>
        <v>-5.1999999999999993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</v>
      </c>
      <c r="C462" s="2">
        <v>90</v>
      </c>
      <c r="D462" s="2">
        <v>10.4</v>
      </c>
      <c r="E462" s="2">
        <v>12</v>
      </c>
      <c r="F462" s="2">
        <v>10.1</v>
      </c>
      <c r="G462" s="2">
        <v>10.8</v>
      </c>
      <c r="H462" s="2">
        <v>1013.9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11.8</v>
      </c>
      <c r="Q462">
        <v>11.7</v>
      </c>
      <c r="R462" s="5">
        <v>0.31458333333333299</v>
      </c>
      <c r="T462" s="13">
        <f t="shared" si="8"/>
        <v>11.8</v>
      </c>
      <c r="U462" s="13">
        <f t="shared" si="9"/>
        <v>-5.1999999999999993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</v>
      </c>
      <c r="C463" s="2">
        <v>90</v>
      </c>
      <c r="D463" s="2">
        <v>10.4</v>
      </c>
      <c r="E463" s="2">
        <v>12</v>
      </c>
      <c r="F463" s="2">
        <v>4</v>
      </c>
      <c r="G463" s="2">
        <v>6.1</v>
      </c>
      <c r="H463" s="2">
        <v>1013.8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11.8</v>
      </c>
      <c r="Q463">
        <v>11.7</v>
      </c>
      <c r="R463" s="5">
        <v>0.31527777777777799</v>
      </c>
      <c r="T463" s="13">
        <f t="shared" ref="T463:T526" si="11">MAX(P463,Q463)</f>
        <v>11.8</v>
      </c>
      <c r="U463" s="13">
        <f t="shared" si="9"/>
        <v>-5.1999999999999993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</v>
      </c>
      <c r="C464" s="2">
        <v>90</v>
      </c>
      <c r="D464" s="2">
        <v>10.4</v>
      </c>
      <c r="E464" s="2">
        <v>12</v>
      </c>
      <c r="F464" s="2">
        <v>3.2</v>
      </c>
      <c r="G464" s="2">
        <v>7.6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11.8</v>
      </c>
      <c r="Q464">
        <v>11.7</v>
      </c>
      <c r="R464" s="5">
        <v>0.31597222222222199</v>
      </c>
      <c r="T464" s="13">
        <f t="shared" si="11"/>
        <v>11.8</v>
      </c>
      <c r="U464" s="13">
        <f t="shared" ref="U464:U527" si="12">(T464-B464)-5</f>
        <v>-5.1999999999999993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</v>
      </c>
      <c r="C465" s="2">
        <v>90</v>
      </c>
      <c r="D465" s="2">
        <v>10.4</v>
      </c>
      <c r="E465" s="2">
        <v>12</v>
      </c>
      <c r="F465" s="2">
        <v>1.8</v>
      </c>
      <c r="G465" s="2">
        <v>3.6</v>
      </c>
      <c r="H465" s="2">
        <v>1013.8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11.8</v>
      </c>
      <c r="Q465">
        <v>11.7</v>
      </c>
      <c r="R465" s="5">
        <v>0.31666666666666698</v>
      </c>
      <c r="T465" s="13">
        <f t="shared" si="11"/>
        <v>11.8</v>
      </c>
      <c r="U465" s="13">
        <f t="shared" si="12"/>
        <v>-5.1999999999999993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</v>
      </c>
      <c r="C466" s="2">
        <v>90</v>
      </c>
      <c r="D466" s="2">
        <v>10.4</v>
      </c>
      <c r="E466" s="2">
        <v>12</v>
      </c>
      <c r="F466" s="2">
        <v>4.7</v>
      </c>
      <c r="G466" s="2">
        <v>6.8</v>
      </c>
      <c r="H466" s="2">
        <v>1014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11.8</v>
      </c>
      <c r="Q466">
        <v>11.7</v>
      </c>
      <c r="R466" s="5">
        <v>0.31736111111111098</v>
      </c>
      <c r="T466" s="13">
        <f t="shared" si="11"/>
        <v>11.8</v>
      </c>
      <c r="U466" s="13">
        <f t="shared" si="12"/>
        <v>-5.1999999999999993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</v>
      </c>
      <c r="C467" s="2">
        <v>90</v>
      </c>
      <c r="D467" s="2">
        <v>10.4</v>
      </c>
      <c r="E467" s="2">
        <v>12</v>
      </c>
      <c r="F467" s="2">
        <v>10.8</v>
      </c>
      <c r="G467" s="2">
        <v>11.5</v>
      </c>
      <c r="H467" s="2">
        <v>1013.7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11.8</v>
      </c>
      <c r="Q467">
        <v>11.7</v>
      </c>
      <c r="R467" s="5">
        <v>0.31805555555555598</v>
      </c>
      <c r="T467" s="13">
        <f t="shared" si="11"/>
        <v>11.8</v>
      </c>
      <c r="U467" s="13">
        <f t="shared" si="12"/>
        <v>-5.1999999999999993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</v>
      </c>
      <c r="C468" s="2">
        <v>90</v>
      </c>
      <c r="D468" s="2">
        <v>10.4</v>
      </c>
      <c r="E468" s="2">
        <v>12</v>
      </c>
      <c r="F468" s="2">
        <v>4.7</v>
      </c>
      <c r="G468" s="2">
        <v>10.8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11.8</v>
      </c>
      <c r="Q468">
        <v>11.7</v>
      </c>
      <c r="R468" s="5">
        <v>0.31874999999999998</v>
      </c>
      <c r="T468" s="13">
        <f t="shared" si="11"/>
        <v>11.8</v>
      </c>
      <c r="U468" s="13">
        <f t="shared" si="12"/>
        <v>-5.1999999999999993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</v>
      </c>
      <c r="C469" s="2">
        <v>90</v>
      </c>
      <c r="D469" s="2">
        <v>10.4</v>
      </c>
      <c r="E469" s="2">
        <v>12</v>
      </c>
      <c r="F469" s="2">
        <v>9.4</v>
      </c>
      <c r="G469" s="2">
        <v>9.4</v>
      </c>
      <c r="H469" s="2">
        <v>1013.8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11.8</v>
      </c>
      <c r="Q469">
        <v>11.7</v>
      </c>
      <c r="R469" s="5">
        <v>0.31944444444444398</v>
      </c>
      <c r="T469" s="13">
        <f t="shared" si="11"/>
        <v>11.8</v>
      </c>
      <c r="U469" s="13">
        <f t="shared" si="12"/>
        <v>-5.1999999999999993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</v>
      </c>
      <c r="C470" s="2">
        <v>90</v>
      </c>
      <c r="D470" s="2">
        <v>10.4</v>
      </c>
      <c r="E470" s="2">
        <v>12</v>
      </c>
      <c r="F470" s="2">
        <v>6.8</v>
      </c>
      <c r="G470" s="2">
        <v>8.6</v>
      </c>
      <c r="H470" s="2">
        <v>1013.9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11.8</v>
      </c>
      <c r="Q470">
        <v>11.7</v>
      </c>
      <c r="R470" s="5">
        <v>0.32013888888888897</v>
      </c>
      <c r="T470" s="13">
        <f t="shared" si="11"/>
        <v>11.8</v>
      </c>
      <c r="U470" s="13">
        <f t="shared" si="12"/>
        <v>-5.1999999999999993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</v>
      </c>
      <c r="C471" s="2">
        <v>90</v>
      </c>
      <c r="D471" s="2">
        <v>10.4</v>
      </c>
      <c r="E471" s="2">
        <v>12</v>
      </c>
      <c r="F471" s="2">
        <v>8.6</v>
      </c>
      <c r="G471" s="2">
        <v>10.4</v>
      </c>
      <c r="H471" s="2">
        <v>1013.9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11.8</v>
      </c>
      <c r="Q471">
        <v>11.7</v>
      </c>
      <c r="R471" s="5">
        <v>0.32083333333333303</v>
      </c>
      <c r="T471" s="13">
        <f t="shared" si="11"/>
        <v>11.8</v>
      </c>
      <c r="U471" s="13">
        <f t="shared" si="12"/>
        <v>-5.1999999999999993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</v>
      </c>
      <c r="C472" s="2">
        <v>90</v>
      </c>
      <c r="D472" s="2">
        <v>10.4</v>
      </c>
      <c r="E472" s="2">
        <v>12</v>
      </c>
      <c r="F472" s="2">
        <v>10.4</v>
      </c>
      <c r="G472" s="2">
        <v>12.2</v>
      </c>
      <c r="H472" s="2">
        <v>1013.8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11.8</v>
      </c>
      <c r="Q472">
        <v>11.7</v>
      </c>
      <c r="R472" s="5">
        <v>0.32152777777777802</v>
      </c>
      <c r="T472" s="13">
        <f t="shared" si="11"/>
        <v>11.8</v>
      </c>
      <c r="U472" s="13">
        <f t="shared" si="12"/>
        <v>-5.1999999999999993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</v>
      </c>
      <c r="C473" s="2">
        <v>90</v>
      </c>
      <c r="D473" s="2">
        <v>10.4</v>
      </c>
      <c r="E473" s="2">
        <v>12</v>
      </c>
      <c r="F473" s="2">
        <v>5.8</v>
      </c>
      <c r="G473" s="2">
        <v>13</v>
      </c>
      <c r="H473" s="2">
        <v>1014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11.8</v>
      </c>
      <c r="Q473">
        <v>11.7</v>
      </c>
      <c r="R473" s="5">
        <v>0.32222222222222202</v>
      </c>
      <c r="T473" s="13">
        <f t="shared" si="11"/>
        <v>11.8</v>
      </c>
      <c r="U473" s="13">
        <f t="shared" si="12"/>
        <v>-5.1999999999999993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</v>
      </c>
      <c r="C474" s="2">
        <v>90</v>
      </c>
      <c r="D474" s="2">
        <v>10.4</v>
      </c>
      <c r="E474" s="2">
        <v>12</v>
      </c>
      <c r="F474" s="2">
        <v>5.4</v>
      </c>
      <c r="G474" s="2">
        <v>5.4</v>
      </c>
      <c r="H474" s="2">
        <v>1013.9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11.8</v>
      </c>
      <c r="Q474">
        <v>11.7</v>
      </c>
      <c r="R474" s="5">
        <v>0.32291666666666702</v>
      </c>
      <c r="T474" s="13">
        <f t="shared" si="11"/>
        <v>11.8</v>
      </c>
      <c r="U474" s="13">
        <f t="shared" si="12"/>
        <v>-5.1999999999999993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</v>
      </c>
      <c r="C475" s="2">
        <v>90</v>
      </c>
      <c r="D475" s="2">
        <v>10.4</v>
      </c>
      <c r="E475" s="2">
        <v>12</v>
      </c>
      <c r="F475" s="2">
        <v>6.8</v>
      </c>
      <c r="G475" s="2">
        <v>8.6</v>
      </c>
      <c r="H475" s="2">
        <v>1014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11.8</v>
      </c>
      <c r="Q475">
        <v>11.7</v>
      </c>
      <c r="R475" s="5">
        <v>0.32361111111111102</v>
      </c>
      <c r="T475" s="13">
        <f t="shared" si="11"/>
        <v>11.8</v>
      </c>
      <c r="U475" s="13">
        <f t="shared" si="12"/>
        <v>-5.1999999999999993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</v>
      </c>
      <c r="C476" s="2">
        <v>90</v>
      </c>
      <c r="D476" s="2">
        <v>10.4</v>
      </c>
      <c r="E476" s="2">
        <v>12</v>
      </c>
      <c r="F476" s="2">
        <v>8.6</v>
      </c>
      <c r="G476" s="2">
        <v>8.6</v>
      </c>
      <c r="H476" s="2">
        <v>1014.1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11.8</v>
      </c>
      <c r="Q476">
        <v>11.7</v>
      </c>
      <c r="R476" s="5">
        <v>0.32430555555555601</v>
      </c>
      <c r="T476" s="13">
        <f t="shared" si="11"/>
        <v>11.8</v>
      </c>
      <c r="U476" s="13">
        <f t="shared" si="12"/>
        <v>-5.1999999999999993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</v>
      </c>
      <c r="C477" s="2">
        <v>90</v>
      </c>
      <c r="D477" s="2">
        <v>10.4</v>
      </c>
      <c r="E477" s="2">
        <v>12</v>
      </c>
      <c r="F477" s="2">
        <v>4</v>
      </c>
      <c r="G477" s="2">
        <v>9.6999999999999993</v>
      </c>
      <c r="H477" s="2">
        <v>1013.7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11.8</v>
      </c>
      <c r="Q477">
        <v>11.7</v>
      </c>
      <c r="R477" s="5">
        <v>0.32500000000000001</v>
      </c>
      <c r="T477" s="13">
        <f t="shared" si="11"/>
        <v>11.8</v>
      </c>
      <c r="U477" s="13">
        <f t="shared" si="12"/>
        <v>-5.1999999999999993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</v>
      </c>
      <c r="C478" s="2">
        <v>90</v>
      </c>
      <c r="D478" s="2">
        <v>10.4</v>
      </c>
      <c r="E478" s="2">
        <v>12</v>
      </c>
      <c r="F478" s="2">
        <v>6.8</v>
      </c>
      <c r="G478" s="2">
        <v>6.8</v>
      </c>
      <c r="H478" s="2">
        <v>1013.8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11.8</v>
      </c>
      <c r="Q478">
        <v>11.7</v>
      </c>
      <c r="R478" s="5">
        <v>0.32569444444444401</v>
      </c>
      <c r="T478" s="13">
        <f t="shared" si="11"/>
        <v>11.8</v>
      </c>
      <c r="U478" s="13">
        <f t="shared" si="12"/>
        <v>-5.1999999999999993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</v>
      </c>
      <c r="C479" s="2">
        <v>90</v>
      </c>
      <c r="D479" s="2">
        <v>10.4</v>
      </c>
      <c r="E479" s="2">
        <v>12</v>
      </c>
      <c r="F479" s="2">
        <v>5</v>
      </c>
      <c r="G479" s="2">
        <v>6.1</v>
      </c>
      <c r="H479" s="2">
        <v>1013.7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11.8</v>
      </c>
      <c r="Q479">
        <v>11.7</v>
      </c>
      <c r="R479" s="5">
        <v>0.32638888888888901</v>
      </c>
      <c r="T479" s="13">
        <f t="shared" si="11"/>
        <v>11.8</v>
      </c>
      <c r="U479" s="13">
        <f t="shared" si="12"/>
        <v>-5.1999999999999993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3.2</v>
      </c>
      <c r="G480" s="2">
        <v>7.2</v>
      </c>
      <c r="H480" s="2">
        <v>1013.9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11.8</v>
      </c>
      <c r="Q480">
        <v>11.7</v>
      </c>
      <c r="R480" s="5">
        <v>0.327083333333333</v>
      </c>
      <c r="T480" s="13">
        <f t="shared" si="11"/>
        <v>11.8</v>
      </c>
      <c r="U480" s="13">
        <f t="shared" si="12"/>
        <v>-5.2999999999999989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</v>
      </c>
      <c r="C481" s="2">
        <v>90</v>
      </c>
      <c r="D481" s="2">
        <v>10.4</v>
      </c>
      <c r="E481" s="2">
        <v>12</v>
      </c>
      <c r="F481" s="2">
        <v>6.8</v>
      </c>
      <c r="G481" s="2">
        <v>6.8</v>
      </c>
      <c r="H481" s="2">
        <v>1013.8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11.8</v>
      </c>
      <c r="Q481">
        <v>11.7</v>
      </c>
      <c r="R481" s="5">
        <v>0.327777777777778</v>
      </c>
      <c r="T481" s="13">
        <f t="shared" si="11"/>
        <v>11.8</v>
      </c>
      <c r="U481" s="13">
        <f t="shared" si="12"/>
        <v>-5.1999999999999993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</v>
      </c>
      <c r="C482" s="2">
        <v>90</v>
      </c>
      <c r="D482" s="2">
        <v>10.4</v>
      </c>
      <c r="E482" s="2">
        <v>12</v>
      </c>
      <c r="F482" s="2">
        <v>5.8</v>
      </c>
      <c r="G482" s="2">
        <v>8.6</v>
      </c>
      <c r="H482" s="2">
        <v>1013.9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11.8</v>
      </c>
      <c r="Q482">
        <v>11.7</v>
      </c>
      <c r="R482" s="5">
        <v>0.328472222222222</v>
      </c>
      <c r="T482" s="13">
        <f t="shared" si="11"/>
        <v>11.8</v>
      </c>
      <c r="U482" s="13">
        <f t="shared" si="12"/>
        <v>-5.1999999999999993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6.1</v>
      </c>
      <c r="G483" s="2">
        <v>8.3000000000000007</v>
      </c>
      <c r="H483" s="2">
        <v>1013.8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11.8</v>
      </c>
      <c r="Q483">
        <v>11.7</v>
      </c>
      <c r="R483" s="5">
        <v>0.329166666666667</v>
      </c>
      <c r="T483" s="13">
        <f t="shared" si="11"/>
        <v>11.8</v>
      </c>
      <c r="U483" s="13">
        <f t="shared" si="12"/>
        <v>-5.1999999999999993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6.8</v>
      </c>
      <c r="G484" s="2">
        <v>7.6</v>
      </c>
      <c r="H484" s="2">
        <v>1013.7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11.8</v>
      </c>
      <c r="Q484">
        <v>11.7</v>
      </c>
      <c r="R484" s="5">
        <v>0.32986111111111099</v>
      </c>
      <c r="T484" s="13">
        <f t="shared" si="11"/>
        <v>11.8</v>
      </c>
      <c r="U484" s="13">
        <f t="shared" si="12"/>
        <v>-5.1999999999999993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2.9</v>
      </c>
      <c r="G485" s="2">
        <v>7.2</v>
      </c>
      <c r="H485" s="2">
        <v>1014.1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11.8</v>
      </c>
      <c r="Q485">
        <v>11.7</v>
      </c>
      <c r="R485" s="5">
        <v>0.33055555555555599</v>
      </c>
      <c r="T485" s="13">
        <f t="shared" si="11"/>
        <v>11.8</v>
      </c>
      <c r="U485" s="13">
        <f t="shared" si="12"/>
        <v>-5.1999999999999993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12.1</v>
      </c>
      <c r="C486" s="2">
        <v>90</v>
      </c>
      <c r="D486" s="2">
        <v>10.5</v>
      </c>
      <c r="E486" s="2">
        <v>12.1</v>
      </c>
      <c r="F486" s="2">
        <v>5</v>
      </c>
      <c r="G486" s="2">
        <v>6.5</v>
      </c>
      <c r="H486" s="2">
        <v>1013.8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11.8</v>
      </c>
      <c r="Q486">
        <v>11.7</v>
      </c>
      <c r="R486" s="5">
        <v>0.33124999999999999</v>
      </c>
      <c r="T486" s="13">
        <f t="shared" si="11"/>
        <v>11.8</v>
      </c>
      <c r="U486" s="13">
        <f t="shared" si="12"/>
        <v>-5.2999999999999989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1"/>
        <v>0</v>
      </c>
      <c r="U487" s="13">
        <f t="shared" si="12"/>
        <v>-5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1"/>
        <v>0</v>
      </c>
      <c r="U488" s="13">
        <f t="shared" si="12"/>
        <v>-5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1"/>
        <v>0</v>
      </c>
      <c r="U489" s="13">
        <f t="shared" si="12"/>
        <v>-5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1"/>
        <v>0</v>
      </c>
      <c r="U490" s="13">
        <f t="shared" si="12"/>
        <v>-5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1"/>
        <v>0</v>
      </c>
      <c r="U491" s="13">
        <f t="shared" si="12"/>
        <v>-5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1"/>
        <v>0</v>
      </c>
      <c r="U492" s="13">
        <f t="shared" si="12"/>
        <v>-5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1"/>
        <v>0</v>
      </c>
      <c r="U493" s="13">
        <f t="shared" si="12"/>
        <v>-5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1"/>
        <v>0</v>
      </c>
      <c r="U494" s="13">
        <f t="shared" si="12"/>
        <v>-5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1"/>
        <v>0</v>
      </c>
      <c r="U495" s="13">
        <f t="shared" si="12"/>
        <v>-5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1"/>
        <v>0</v>
      </c>
      <c r="U496" s="13">
        <f t="shared" si="12"/>
        <v>-5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1"/>
        <v>0</v>
      </c>
      <c r="U497" s="13">
        <f t="shared" si="12"/>
        <v>-5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1"/>
        <v>0</v>
      </c>
      <c r="U498" s="13">
        <f t="shared" si="12"/>
        <v>-5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1"/>
        <v>0</v>
      </c>
      <c r="U499" s="13">
        <f t="shared" si="12"/>
        <v>-5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1"/>
        <v>0</v>
      </c>
      <c r="U500" s="13">
        <f t="shared" si="12"/>
        <v>-5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1"/>
        <v>0</v>
      </c>
      <c r="U501" s="13">
        <f t="shared" si="12"/>
        <v>-5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1"/>
        <v>0</v>
      </c>
      <c r="U502" s="13">
        <f t="shared" si="12"/>
        <v>-5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1"/>
        <v>0</v>
      </c>
      <c r="U503" s="13">
        <f t="shared" si="12"/>
        <v>-5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1"/>
        <v>0</v>
      </c>
      <c r="U504" s="13">
        <f t="shared" si="12"/>
        <v>-5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1"/>
        <v>0</v>
      </c>
      <c r="U505" s="13">
        <f t="shared" si="12"/>
        <v>-5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1"/>
        <v>0</v>
      </c>
      <c r="U506" s="13">
        <f t="shared" si="12"/>
        <v>-5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1"/>
        <v>0</v>
      </c>
      <c r="U507" s="13">
        <f t="shared" si="12"/>
        <v>-5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1"/>
        <v>0</v>
      </c>
      <c r="U508" s="13">
        <f t="shared" si="12"/>
        <v>-5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1"/>
        <v>0</v>
      </c>
      <c r="U509" s="13">
        <f t="shared" si="12"/>
        <v>-5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1"/>
        <v>0</v>
      </c>
      <c r="U510" s="13">
        <f t="shared" si="12"/>
        <v>-5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1"/>
        <v>0</v>
      </c>
      <c r="U511" s="13">
        <f t="shared" si="12"/>
        <v>-5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1"/>
        <v>0</v>
      </c>
      <c r="U512" s="13">
        <f t="shared" si="12"/>
        <v>-5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1"/>
        <v>0</v>
      </c>
      <c r="U513" s="13">
        <f t="shared" si="12"/>
        <v>-5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1"/>
        <v>0</v>
      </c>
      <c r="U514" s="13">
        <f t="shared" si="12"/>
        <v>-5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1"/>
        <v>0</v>
      </c>
      <c r="U515" s="13">
        <f t="shared" si="12"/>
        <v>-5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1"/>
        <v>0</v>
      </c>
      <c r="U516" s="13">
        <f t="shared" si="12"/>
        <v>-5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1"/>
        <v>0</v>
      </c>
      <c r="U517" s="13">
        <f t="shared" si="12"/>
        <v>-5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1"/>
        <v>0</v>
      </c>
      <c r="U518" s="13">
        <f t="shared" si="12"/>
        <v>-5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1"/>
        <v>0</v>
      </c>
      <c r="U519" s="13">
        <f t="shared" si="12"/>
        <v>-5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1"/>
        <v>0</v>
      </c>
      <c r="U520" s="13">
        <f t="shared" si="12"/>
        <v>-5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1"/>
        <v>0</v>
      </c>
      <c r="U521" s="13">
        <f t="shared" si="12"/>
        <v>-5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1"/>
        <v>0</v>
      </c>
      <c r="U522" s="13">
        <f t="shared" si="12"/>
        <v>-5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1"/>
        <v>0</v>
      </c>
      <c r="U523" s="13">
        <f t="shared" si="12"/>
        <v>-5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1"/>
        <v>0</v>
      </c>
      <c r="U524" s="13">
        <f t="shared" si="12"/>
        <v>-5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1"/>
        <v>0</v>
      </c>
      <c r="U525" s="13">
        <f t="shared" si="12"/>
        <v>-5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1"/>
        <v>0</v>
      </c>
      <c r="U526" s="13">
        <f t="shared" si="12"/>
        <v>-5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4">MAX(P527,Q527)</f>
        <v>0</v>
      </c>
      <c r="U527" s="13">
        <f t="shared" si="12"/>
        <v>-5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4"/>
        <v>0</v>
      </c>
      <c r="U528" s="13">
        <f t="shared" ref="U528:U591" si="15">(T528-B528)-5</f>
        <v>-5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4"/>
        <v>0</v>
      </c>
      <c r="U529" s="13">
        <f t="shared" si="15"/>
        <v>-5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4"/>
        <v>0</v>
      </c>
      <c r="U530" s="13">
        <f t="shared" si="15"/>
        <v>-5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4"/>
        <v>0</v>
      </c>
      <c r="U531" s="13">
        <f t="shared" si="15"/>
        <v>-5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4"/>
        <v>0</v>
      </c>
      <c r="U532" s="13">
        <f t="shared" si="15"/>
        <v>-5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4"/>
        <v>0</v>
      </c>
      <c r="U533" s="13">
        <f t="shared" si="15"/>
        <v>-5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4"/>
        <v>0</v>
      </c>
      <c r="U534" s="13">
        <f t="shared" si="15"/>
        <v>-5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4"/>
        <v>0</v>
      </c>
      <c r="U535" s="13">
        <f t="shared" si="15"/>
        <v>-5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4"/>
        <v>0</v>
      </c>
      <c r="U536" s="13">
        <f t="shared" si="15"/>
        <v>-5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4"/>
        <v>0</v>
      </c>
      <c r="U537" s="13">
        <f t="shared" si="15"/>
        <v>-5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4"/>
        <v>0</v>
      </c>
      <c r="U538" s="13">
        <f t="shared" si="15"/>
        <v>-5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4"/>
        <v>0</v>
      </c>
      <c r="U539" s="13">
        <f t="shared" si="15"/>
        <v>-5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4"/>
        <v>0</v>
      </c>
      <c r="U540" s="13">
        <f t="shared" si="15"/>
        <v>-5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4"/>
        <v>0</v>
      </c>
      <c r="U541" s="13">
        <f t="shared" si="15"/>
        <v>-5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4"/>
        <v>0</v>
      </c>
      <c r="U542" s="13">
        <f t="shared" si="15"/>
        <v>-5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4"/>
        <v>0</v>
      </c>
      <c r="U543" s="13">
        <f t="shared" si="15"/>
        <v>-5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4"/>
        <v>0</v>
      </c>
      <c r="U544" s="13">
        <f t="shared" si="15"/>
        <v>-5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4"/>
        <v>0</v>
      </c>
      <c r="U545" s="13">
        <f t="shared" si="15"/>
        <v>-5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4"/>
        <v>0</v>
      </c>
      <c r="U546" s="13">
        <f t="shared" si="15"/>
        <v>-5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4"/>
        <v>0</v>
      </c>
      <c r="U547" s="13">
        <f t="shared" si="15"/>
        <v>-5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4"/>
        <v>0</v>
      </c>
      <c r="U548" s="13">
        <f t="shared" si="15"/>
        <v>-5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4"/>
        <v>0</v>
      </c>
      <c r="U549" s="13">
        <f t="shared" si="15"/>
        <v>-5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4"/>
        <v>0</v>
      </c>
      <c r="U550" s="13">
        <f t="shared" si="15"/>
        <v>-5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4"/>
        <v>0</v>
      </c>
      <c r="U551" s="13">
        <f t="shared" si="15"/>
        <v>-5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4"/>
        <v>0</v>
      </c>
      <c r="U552" s="13">
        <f t="shared" si="15"/>
        <v>-5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4"/>
        <v>0</v>
      </c>
      <c r="U553" s="13">
        <f t="shared" si="15"/>
        <v>-5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4"/>
        <v>0</v>
      </c>
      <c r="U554" s="13">
        <f t="shared" si="15"/>
        <v>-5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4"/>
        <v>0</v>
      </c>
      <c r="U555" s="13">
        <f t="shared" si="15"/>
        <v>-5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4"/>
        <v>0</v>
      </c>
      <c r="U556" s="13">
        <f t="shared" si="15"/>
        <v>-5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4"/>
        <v>0</v>
      </c>
      <c r="U557" s="13">
        <f t="shared" si="15"/>
        <v>-5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4"/>
        <v>0</v>
      </c>
      <c r="U558" s="13">
        <f t="shared" si="15"/>
        <v>-5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4"/>
        <v>0</v>
      </c>
      <c r="U559" s="13">
        <f t="shared" si="15"/>
        <v>-5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4"/>
        <v>0</v>
      </c>
      <c r="U560" s="13">
        <f t="shared" si="15"/>
        <v>-5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4"/>
        <v>0</v>
      </c>
      <c r="U561" s="13">
        <f t="shared" si="15"/>
        <v>-5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4"/>
        <v>0</v>
      </c>
      <c r="U562" s="13">
        <f t="shared" si="15"/>
        <v>-5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4"/>
        <v>0</v>
      </c>
      <c r="U563" s="13">
        <f t="shared" si="15"/>
        <v>-5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4"/>
        <v>0</v>
      </c>
      <c r="U564" s="13">
        <f t="shared" si="15"/>
        <v>-5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4"/>
        <v>0</v>
      </c>
      <c r="U565" s="13">
        <f t="shared" si="15"/>
        <v>-5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4"/>
        <v>0</v>
      </c>
      <c r="U566" s="13">
        <f t="shared" si="15"/>
        <v>-5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4"/>
        <v>0</v>
      </c>
      <c r="U567" s="13">
        <f t="shared" si="15"/>
        <v>-5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4"/>
        <v>0</v>
      </c>
      <c r="U568" s="13">
        <f t="shared" si="15"/>
        <v>-5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4"/>
        <v>0</v>
      </c>
      <c r="U569" s="13">
        <f t="shared" si="15"/>
        <v>-5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4"/>
        <v>0</v>
      </c>
      <c r="U570" s="13">
        <f t="shared" si="15"/>
        <v>-5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4"/>
        <v>0</v>
      </c>
      <c r="U571" s="13">
        <f t="shared" si="15"/>
        <v>-5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4"/>
        <v>0</v>
      </c>
      <c r="U572" s="13">
        <f t="shared" si="15"/>
        <v>-5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4"/>
        <v>0</v>
      </c>
      <c r="U573" s="13">
        <f t="shared" si="15"/>
        <v>-5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4"/>
        <v>0</v>
      </c>
      <c r="U574" s="13">
        <f t="shared" si="15"/>
        <v>-5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4"/>
        <v>0</v>
      </c>
      <c r="U575" s="13">
        <f t="shared" si="15"/>
        <v>-5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4"/>
        <v>0</v>
      </c>
      <c r="U576" s="13">
        <f t="shared" si="15"/>
        <v>-5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4"/>
        <v>0</v>
      </c>
      <c r="U577" s="13">
        <f t="shared" si="15"/>
        <v>-5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4"/>
        <v>0</v>
      </c>
      <c r="U578" s="13">
        <f t="shared" si="15"/>
        <v>-5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4"/>
        <v>0</v>
      </c>
      <c r="U579" s="13">
        <f t="shared" si="15"/>
        <v>-5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4"/>
        <v>0</v>
      </c>
      <c r="U580" s="13">
        <f t="shared" si="15"/>
        <v>-5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4"/>
        <v>0</v>
      </c>
      <c r="U581" s="13">
        <f t="shared" si="15"/>
        <v>-5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4"/>
        <v>0</v>
      </c>
      <c r="U582" s="13">
        <f t="shared" si="15"/>
        <v>-5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4"/>
        <v>0</v>
      </c>
      <c r="U583" s="13">
        <f t="shared" si="15"/>
        <v>-5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4"/>
        <v>0</v>
      </c>
      <c r="U584" s="13">
        <f t="shared" si="15"/>
        <v>-5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4"/>
        <v>0</v>
      </c>
      <c r="U585" s="13">
        <f t="shared" si="15"/>
        <v>-5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4"/>
        <v>0</v>
      </c>
      <c r="U586" s="13">
        <f t="shared" si="15"/>
        <v>-5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4"/>
        <v>0</v>
      </c>
      <c r="U587" s="13">
        <f t="shared" si="15"/>
        <v>-5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4"/>
        <v>0</v>
      </c>
      <c r="U588" s="13">
        <f t="shared" si="15"/>
        <v>-5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4"/>
        <v>0</v>
      </c>
      <c r="U589" s="13">
        <f t="shared" si="15"/>
        <v>-5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4"/>
        <v>0</v>
      </c>
      <c r="U590" s="13">
        <f t="shared" si="15"/>
        <v>-5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17">MAX(P591,Q591)</f>
        <v>0</v>
      </c>
      <c r="U591" s="13">
        <f t="shared" si="15"/>
        <v>-5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17"/>
        <v>0</v>
      </c>
      <c r="U592" s="13">
        <f t="shared" ref="U592:U655" si="18">(T592-B592)-5</f>
        <v>-5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17"/>
        <v>0</v>
      </c>
      <c r="U593" s="13">
        <f t="shared" si="18"/>
        <v>-5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17"/>
        <v>0</v>
      </c>
      <c r="U594" s="13">
        <f t="shared" si="18"/>
        <v>-5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17"/>
        <v>0</v>
      </c>
      <c r="U595" s="13">
        <f t="shared" si="18"/>
        <v>-5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17"/>
        <v>0</v>
      </c>
      <c r="U596" s="13">
        <f t="shared" si="18"/>
        <v>-5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17"/>
        <v>0</v>
      </c>
      <c r="U597" s="13">
        <f t="shared" si="18"/>
        <v>-5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17"/>
        <v>0</v>
      </c>
      <c r="U598" s="13">
        <f t="shared" si="18"/>
        <v>-5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17"/>
        <v>0</v>
      </c>
      <c r="U599" s="13">
        <f t="shared" si="18"/>
        <v>-5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17"/>
        <v>0</v>
      </c>
      <c r="U600" s="13">
        <f t="shared" si="18"/>
        <v>-5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17"/>
        <v>0</v>
      </c>
      <c r="U601" s="13">
        <f t="shared" si="18"/>
        <v>-5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17"/>
        <v>0</v>
      </c>
      <c r="U602" s="13">
        <f t="shared" si="18"/>
        <v>-5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17"/>
        <v>0</v>
      </c>
      <c r="U603" s="13">
        <f t="shared" si="18"/>
        <v>-5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17"/>
        <v>0</v>
      </c>
      <c r="U604" s="13">
        <f t="shared" si="18"/>
        <v>-5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17"/>
        <v>0</v>
      </c>
      <c r="U605" s="13">
        <f t="shared" si="18"/>
        <v>-5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17"/>
        <v>0</v>
      </c>
      <c r="U606" s="13">
        <f t="shared" si="18"/>
        <v>-5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17"/>
        <v>0</v>
      </c>
      <c r="U607" s="13">
        <f t="shared" si="18"/>
        <v>-5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17"/>
        <v>0</v>
      </c>
      <c r="U608" s="13">
        <f t="shared" si="18"/>
        <v>-5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17"/>
        <v>0</v>
      </c>
      <c r="U609" s="13">
        <f t="shared" si="18"/>
        <v>-5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17"/>
        <v>0</v>
      </c>
      <c r="U610" s="13">
        <f t="shared" si="18"/>
        <v>-5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17"/>
        <v>0</v>
      </c>
      <c r="U611" s="13">
        <f t="shared" si="18"/>
        <v>-5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17"/>
        <v>0</v>
      </c>
      <c r="U612" s="13">
        <f t="shared" si="18"/>
        <v>-5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17"/>
        <v>0</v>
      </c>
      <c r="U613" s="13">
        <f t="shared" si="18"/>
        <v>-5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17"/>
        <v>0</v>
      </c>
      <c r="U614" s="13">
        <f t="shared" si="18"/>
        <v>-5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17"/>
        <v>0</v>
      </c>
      <c r="U615" s="13">
        <f t="shared" si="18"/>
        <v>-5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17"/>
        <v>0</v>
      </c>
      <c r="U616" s="13">
        <f t="shared" si="18"/>
        <v>-5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17"/>
        <v>0</v>
      </c>
      <c r="U617" s="13">
        <f t="shared" si="18"/>
        <v>-5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17"/>
        <v>0</v>
      </c>
      <c r="U618" s="13">
        <f t="shared" si="18"/>
        <v>-5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17"/>
        <v>0</v>
      </c>
      <c r="U619" s="13">
        <f t="shared" si="18"/>
        <v>-5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17"/>
        <v>0</v>
      </c>
      <c r="U620" s="13">
        <f t="shared" si="18"/>
        <v>-5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17"/>
        <v>0</v>
      </c>
      <c r="U621" s="13">
        <f t="shared" si="18"/>
        <v>-5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17"/>
        <v>0</v>
      </c>
      <c r="U622" s="13">
        <f t="shared" si="18"/>
        <v>-5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17"/>
        <v>0</v>
      </c>
      <c r="U623" s="13">
        <f t="shared" si="18"/>
        <v>-5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17"/>
        <v>0</v>
      </c>
      <c r="U624" s="13">
        <f t="shared" si="18"/>
        <v>-5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17"/>
        <v>0</v>
      </c>
      <c r="U625" s="13">
        <f t="shared" si="18"/>
        <v>-5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17"/>
        <v>0</v>
      </c>
      <c r="U626" s="13">
        <f t="shared" si="18"/>
        <v>-5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17"/>
        <v>0</v>
      </c>
      <c r="U627" s="13">
        <f t="shared" si="18"/>
        <v>-5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17"/>
        <v>0</v>
      </c>
      <c r="U628" s="13">
        <f t="shared" si="18"/>
        <v>-5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17"/>
        <v>0</v>
      </c>
      <c r="U629" s="13">
        <f t="shared" si="18"/>
        <v>-5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17"/>
        <v>0</v>
      </c>
      <c r="U630" s="13">
        <f t="shared" si="18"/>
        <v>-5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17"/>
        <v>0</v>
      </c>
      <c r="U631" s="13">
        <f t="shared" si="18"/>
        <v>-5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17"/>
        <v>0</v>
      </c>
      <c r="U632" s="13">
        <f t="shared" si="18"/>
        <v>-5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17"/>
        <v>0</v>
      </c>
      <c r="U633" s="13">
        <f t="shared" si="18"/>
        <v>-5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17"/>
        <v>0</v>
      </c>
      <c r="U634" s="13">
        <f t="shared" si="18"/>
        <v>-5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17"/>
        <v>0</v>
      </c>
      <c r="U635" s="13">
        <f t="shared" si="18"/>
        <v>-5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17"/>
        <v>0</v>
      </c>
      <c r="U636" s="13">
        <f t="shared" si="18"/>
        <v>-5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17"/>
        <v>0</v>
      </c>
      <c r="U637" s="13">
        <f t="shared" si="18"/>
        <v>-5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17"/>
        <v>0</v>
      </c>
      <c r="U638" s="13">
        <f t="shared" si="18"/>
        <v>-5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17"/>
        <v>0</v>
      </c>
      <c r="U639" s="13">
        <f t="shared" si="18"/>
        <v>-5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17"/>
        <v>0</v>
      </c>
      <c r="U640" s="13">
        <f t="shared" si="18"/>
        <v>-5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17"/>
        <v>0</v>
      </c>
      <c r="U641" s="13">
        <f t="shared" si="18"/>
        <v>-5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17"/>
        <v>0</v>
      </c>
      <c r="U642" s="13">
        <f t="shared" si="18"/>
        <v>-5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17"/>
        <v>0</v>
      </c>
      <c r="U643" s="13">
        <f t="shared" si="18"/>
        <v>-5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17"/>
        <v>0</v>
      </c>
      <c r="U644" s="13">
        <f t="shared" si="18"/>
        <v>-5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17"/>
        <v>0</v>
      </c>
      <c r="U645" s="13">
        <f t="shared" si="18"/>
        <v>-5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17"/>
        <v>0</v>
      </c>
      <c r="U646" s="13">
        <f t="shared" si="18"/>
        <v>-5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17"/>
        <v>0</v>
      </c>
      <c r="U647" s="13">
        <f t="shared" si="18"/>
        <v>-5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17"/>
        <v>0</v>
      </c>
      <c r="U648" s="13">
        <f t="shared" si="18"/>
        <v>-5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17"/>
        <v>0</v>
      </c>
      <c r="U649" s="13">
        <f t="shared" si="18"/>
        <v>-5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17"/>
        <v>0</v>
      </c>
      <c r="U650" s="13">
        <f t="shared" si="18"/>
        <v>-5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17"/>
        <v>0</v>
      </c>
      <c r="U651" s="13">
        <f t="shared" si="18"/>
        <v>-5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17"/>
        <v>0</v>
      </c>
      <c r="U652" s="13">
        <f t="shared" si="18"/>
        <v>-5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17"/>
        <v>0</v>
      </c>
      <c r="U653" s="13">
        <f t="shared" si="18"/>
        <v>-5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17"/>
        <v>0</v>
      </c>
      <c r="U654" s="13">
        <f t="shared" si="18"/>
        <v>-5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0">MAX(P655,Q655)</f>
        <v>0</v>
      </c>
      <c r="U655" s="13">
        <f t="shared" si="18"/>
        <v>-5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0"/>
        <v>0</v>
      </c>
      <c r="U656" s="13">
        <f t="shared" ref="U656:U719" si="21">(T656-B656)-5</f>
        <v>-5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0"/>
        <v>0</v>
      </c>
      <c r="U657" s="13">
        <f t="shared" si="21"/>
        <v>-5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0"/>
        <v>0</v>
      </c>
      <c r="U658" s="13">
        <f t="shared" si="21"/>
        <v>-5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0"/>
        <v>0</v>
      </c>
      <c r="U659" s="13">
        <f t="shared" si="21"/>
        <v>-5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0"/>
        <v>0</v>
      </c>
      <c r="U660" s="13">
        <f t="shared" si="21"/>
        <v>-5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0"/>
        <v>0</v>
      </c>
      <c r="U661" s="13">
        <f t="shared" si="21"/>
        <v>-5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0"/>
        <v>0</v>
      </c>
      <c r="U662" s="13">
        <f t="shared" si="21"/>
        <v>-5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0"/>
        <v>0</v>
      </c>
      <c r="U663" s="13">
        <f t="shared" si="21"/>
        <v>-5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0"/>
        <v>0</v>
      </c>
      <c r="U664" s="13">
        <f t="shared" si="21"/>
        <v>-5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0"/>
        <v>0</v>
      </c>
      <c r="U665" s="13">
        <f t="shared" si="21"/>
        <v>-5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0"/>
        <v>0</v>
      </c>
      <c r="U666" s="13">
        <f t="shared" si="21"/>
        <v>-5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0"/>
        <v>0</v>
      </c>
      <c r="U667" s="13">
        <f t="shared" si="21"/>
        <v>-5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0"/>
        <v>0</v>
      </c>
      <c r="U668" s="13">
        <f t="shared" si="21"/>
        <v>-5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0"/>
        <v>0</v>
      </c>
      <c r="U669" s="13">
        <f t="shared" si="21"/>
        <v>-5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0"/>
        <v>0</v>
      </c>
      <c r="U670" s="13">
        <f t="shared" si="21"/>
        <v>-5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0"/>
        <v>0</v>
      </c>
      <c r="U671" s="13">
        <f t="shared" si="21"/>
        <v>-5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0"/>
        <v>0</v>
      </c>
      <c r="U672" s="13">
        <f t="shared" si="21"/>
        <v>-5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0"/>
        <v>0</v>
      </c>
      <c r="U673" s="13">
        <f t="shared" si="21"/>
        <v>-5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0"/>
        <v>0</v>
      </c>
      <c r="U674" s="13">
        <f t="shared" si="21"/>
        <v>-5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0"/>
        <v>0</v>
      </c>
      <c r="U675" s="13">
        <f t="shared" si="21"/>
        <v>-5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0"/>
        <v>0</v>
      </c>
      <c r="U676" s="13">
        <f t="shared" si="21"/>
        <v>-5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0"/>
        <v>0</v>
      </c>
      <c r="U677" s="13">
        <f t="shared" si="21"/>
        <v>-5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0"/>
        <v>0</v>
      </c>
      <c r="U678" s="13">
        <f t="shared" si="21"/>
        <v>-5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0"/>
        <v>0</v>
      </c>
      <c r="U679" s="13">
        <f t="shared" si="21"/>
        <v>-5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0"/>
        <v>0</v>
      </c>
      <c r="U680" s="13">
        <f t="shared" si="21"/>
        <v>-5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0"/>
        <v>0</v>
      </c>
      <c r="U681" s="13">
        <f t="shared" si="21"/>
        <v>-5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0"/>
        <v>0</v>
      </c>
      <c r="U682" s="13">
        <f t="shared" si="21"/>
        <v>-5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0"/>
        <v>0</v>
      </c>
      <c r="U683" s="13">
        <f t="shared" si="21"/>
        <v>-5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0"/>
        <v>0</v>
      </c>
      <c r="U684" s="13">
        <f t="shared" si="21"/>
        <v>-5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0"/>
        <v>0</v>
      </c>
      <c r="U685" s="13">
        <f t="shared" si="21"/>
        <v>-5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0"/>
        <v>0</v>
      </c>
      <c r="U686" s="13">
        <f t="shared" si="21"/>
        <v>-5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0"/>
        <v>0</v>
      </c>
      <c r="U687" s="13">
        <f t="shared" si="21"/>
        <v>-5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0"/>
        <v>0</v>
      </c>
      <c r="U688" s="13">
        <f t="shared" si="21"/>
        <v>-5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0"/>
        <v>0</v>
      </c>
      <c r="U689" s="13">
        <f t="shared" si="21"/>
        <v>-5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0"/>
        <v>0</v>
      </c>
      <c r="U690" s="13">
        <f t="shared" si="21"/>
        <v>-5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0"/>
        <v>0</v>
      </c>
      <c r="U691" s="13">
        <f t="shared" si="21"/>
        <v>-5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0"/>
        <v>0</v>
      </c>
      <c r="U692" s="13">
        <f t="shared" si="21"/>
        <v>-5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0"/>
        <v>0</v>
      </c>
      <c r="U693" s="13">
        <f t="shared" si="21"/>
        <v>-5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0"/>
        <v>0</v>
      </c>
      <c r="U694" s="13">
        <f t="shared" si="21"/>
        <v>-5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0"/>
        <v>0</v>
      </c>
      <c r="U695" s="13">
        <f t="shared" si="21"/>
        <v>-5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0"/>
        <v>0</v>
      </c>
      <c r="U696" s="13">
        <f t="shared" si="21"/>
        <v>-5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0"/>
        <v>0</v>
      </c>
      <c r="U697" s="13">
        <f t="shared" si="21"/>
        <v>-5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0"/>
        <v>0</v>
      </c>
      <c r="U698" s="13">
        <f t="shared" si="21"/>
        <v>-5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0"/>
        <v>0</v>
      </c>
      <c r="U699" s="13">
        <f t="shared" si="21"/>
        <v>-5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0"/>
        <v>0</v>
      </c>
      <c r="U700" s="13">
        <f t="shared" si="21"/>
        <v>-5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0"/>
        <v>0</v>
      </c>
      <c r="U701" s="13">
        <f t="shared" si="21"/>
        <v>-5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0"/>
        <v>0</v>
      </c>
      <c r="U702" s="13">
        <f t="shared" si="21"/>
        <v>-5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0"/>
        <v>0</v>
      </c>
      <c r="U703" s="13">
        <f t="shared" si="21"/>
        <v>-5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0"/>
        <v>0</v>
      </c>
      <c r="U704" s="13">
        <f t="shared" si="21"/>
        <v>-5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0"/>
        <v>0</v>
      </c>
      <c r="U705" s="13">
        <f t="shared" si="21"/>
        <v>-5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0"/>
        <v>0</v>
      </c>
      <c r="U706" s="13">
        <f t="shared" si="21"/>
        <v>-5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0"/>
        <v>0</v>
      </c>
      <c r="U707" s="13">
        <f t="shared" si="21"/>
        <v>-5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0"/>
        <v>0</v>
      </c>
      <c r="U708" s="13">
        <f t="shared" si="21"/>
        <v>-5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0"/>
        <v>0</v>
      </c>
      <c r="U709" s="13">
        <f t="shared" si="21"/>
        <v>-5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0"/>
        <v>0</v>
      </c>
      <c r="U710" s="13">
        <f t="shared" si="21"/>
        <v>-5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0"/>
        <v>0</v>
      </c>
      <c r="U711" s="13">
        <f t="shared" si="21"/>
        <v>-5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0"/>
        <v>0</v>
      </c>
      <c r="U712" s="13">
        <f t="shared" si="21"/>
        <v>-5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0"/>
        <v>0</v>
      </c>
      <c r="U713" s="13">
        <f t="shared" si="21"/>
        <v>-5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0"/>
        <v>0</v>
      </c>
      <c r="U714" s="13">
        <f t="shared" si="21"/>
        <v>-5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0"/>
        <v>0</v>
      </c>
      <c r="U715" s="13">
        <f t="shared" si="21"/>
        <v>-5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0"/>
        <v>0</v>
      </c>
      <c r="U716" s="13">
        <f t="shared" si="21"/>
        <v>-5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0"/>
        <v>0</v>
      </c>
      <c r="U717" s="13">
        <f t="shared" si="21"/>
        <v>-5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0"/>
        <v>0</v>
      </c>
      <c r="U718" s="13">
        <f t="shared" si="21"/>
        <v>-5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3">MAX(P719,Q719)</f>
        <v>0</v>
      </c>
      <c r="U719" s="13">
        <f t="shared" si="21"/>
        <v>-5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3"/>
        <v>0</v>
      </c>
      <c r="U720" s="13">
        <f t="shared" ref="U720:U783" si="24">(T720-B720)-5</f>
        <v>-5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3"/>
        <v>0</v>
      </c>
      <c r="U721" s="13">
        <f t="shared" si="24"/>
        <v>-5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3"/>
        <v>0</v>
      </c>
      <c r="U722" s="13">
        <f t="shared" si="24"/>
        <v>-5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3"/>
        <v>0</v>
      </c>
      <c r="U723" s="13">
        <f t="shared" si="24"/>
        <v>-5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3"/>
        <v>0</v>
      </c>
      <c r="U724" s="13">
        <f t="shared" si="24"/>
        <v>-5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3"/>
        <v>0</v>
      </c>
      <c r="U725" s="13">
        <f t="shared" si="24"/>
        <v>-5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3"/>
        <v>0</v>
      </c>
      <c r="U726" s="13">
        <f t="shared" si="24"/>
        <v>-5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3"/>
        <v>0</v>
      </c>
      <c r="U727" s="13">
        <f t="shared" si="24"/>
        <v>-5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3"/>
        <v>0</v>
      </c>
      <c r="U728" s="13">
        <f t="shared" si="24"/>
        <v>-5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3"/>
        <v>0</v>
      </c>
      <c r="U729" s="13">
        <f t="shared" si="24"/>
        <v>-5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3"/>
        <v>0</v>
      </c>
      <c r="U730" s="13">
        <f t="shared" si="24"/>
        <v>-5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3"/>
        <v>0</v>
      </c>
      <c r="U731" s="13">
        <f t="shared" si="24"/>
        <v>-5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3"/>
        <v>0</v>
      </c>
      <c r="U732" s="13">
        <f t="shared" si="24"/>
        <v>-5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3"/>
        <v>0</v>
      </c>
      <c r="U733" s="13">
        <f t="shared" si="24"/>
        <v>-5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3"/>
        <v>0</v>
      </c>
      <c r="U734" s="13">
        <f t="shared" si="24"/>
        <v>-5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3"/>
        <v>0</v>
      </c>
      <c r="U735" s="13">
        <f t="shared" si="24"/>
        <v>-5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3"/>
        <v>0</v>
      </c>
      <c r="U736" s="13">
        <f t="shared" si="24"/>
        <v>-5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3"/>
        <v>0</v>
      </c>
      <c r="U737" s="13">
        <f t="shared" si="24"/>
        <v>-5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3"/>
        <v>0</v>
      </c>
      <c r="U738" s="13">
        <f t="shared" si="24"/>
        <v>-5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3"/>
        <v>0</v>
      </c>
      <c r="U739" s="13">
        <f t="shared" si="24"/>
        <v>-5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3"/>
        <v>0</v>
      </c>
      <c r="U740" s="13">
        <f t="shared" si="24"/>
        <v>-5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3"/>
        <v>0</v>
      </c>
      <c r="U741" s="13">
        <f t="shared" si="24"/>
        <v>-5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3"/>
        <v>0</v>
      </c>
      <c r="U742" s="13">
        <f t="shared" si="24"/>
        <v>-5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3"/>
        <v>0</v>
      </c>
      <c r="U743" s="13">
        <f t="shared" si="24"/>
        <v>-5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3"/>
        <v>0</v>
      </c>
      <c r="U744" s="13">
        <f t="shared" si="24"/>
        <v>-5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3"/>
        <v>0</v>
      </c>
      <c r="U745" s="13">
        <f t="shared" si="24"/>
        <v>-5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3"/>
        <v>0</v>
      </c>
      <c r="U746" s="13">
        <f t="shared" si="24"/>
        <v>-5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3"/>
        <v>0</v>
      </c>
      <c r="U747" s="13">
        <f t="shared" si="24"/>
        <v>-5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3"/>
        <v>0</v>
      </c>
      <c r="U748" s="13">
        <f t="shared" si="24"/>
        <v>-5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3"/>
        <v>0</v>
      </c>
      <c r="U749" s="13">
        <f t="shared" si="24"/>
        <v>-5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3"/>
        <v>0</v>
      </c>
      <c r="U750" s="13">
        <f t="shared" si="24"/>
        <v>-5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3"/>
        <v>0</v>
      </c>
      <c r="U751" s="13">
        <f t="shared" si="24"/>
        <v>-5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3"/>
        <v>0</v>
      </c>
      <c r="U752" s="13">
        <f t="shared" si="24"/>
        <v>-5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3"/>
        <v>0</v>
      </c>
      <c r="U753" s="13">
        <f t="shared" si="24"/>
        <v>-5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3"/>
        <v>0</v>
      </c>
      <c r="U754" s="13">
        <f t="shared" si="24"/>
        <v>-5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3"/>
        <v>0</v>
      </c>
      <c r="U755" s="13">
        <f t="shared" si="24"/>
        <v>-5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3"/>
        <v>0</v>
      </c>
      <c r="U756" s="13">
        <f t="shared" si="24"/>
        <v>-5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3"/>
        <v>0</v>
      </c>
      <c r="U757" s="13">
        <f t="shared" si="24"/>
        <v>-5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3"/>
        <v>0</v>
      </c>
      <c r="U758" s="13">
        <f t="shared" si="24"/>
        <v>-5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3"/>
        <v>0</v>
      </c>
      <c r="U759" s="13">
        <f t="shared" si="24"/>
        <v>-5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3"/>
        <v>0</v>
      </c>
      <c r="U760" s="13">
        <f t="shared" si="24"/>
        <v>-5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3"/>
        <v>0</v>
      </c>
      <c r="U761" s="13">
        <f t="shared" si="24"/>
        <v>-5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3"/>
        <v>0</v>
      </c>
      <c r="U762" s="13">
        <f t="shared" si="24"/>
        <v>-5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3"/>
        <v>0</v>
      </c>
      <c r="U763" s="13">
        <f t="shared" si="24"/>
        <v>-5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3"/>
        <v>0</v>
      </c>
      <c r="U764" s="13">
        <f t="shared" si="24"/>
        <v>-5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3"/>
        <v>0</v>
      </c>
      <c r="U765" s="13">
        <f t="shared" si="24"/>
        <v>-5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3"/>
        <v>0</v>
      </c>
      <c r="U766" s="13">
        <f t="shared" si="24"/>
        <v>-5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3"/>
        <v>0</v>
      </c>
      <c r="U767" s="13">
        <f t="shared" si="24"/>
        <v>-5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3"/>
        <v>0</v>
      </c>
      <c r="U768" s="13">
        <f t="shared" si="24"/>
        <v>-5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3"/>
        <v>0</v>
      </c>
      <c r="U769" s="13">
        <f t="shared" si="24"/>
        <v>-5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3"/>
        <v>0</v>
      </c>
      <c r="U770" s="13">
        <f t="shared" si="24"/>
        <v>-5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3"/>
        <v>0</v>
      </c>
      <c r="U771" s="13">
        <f t="shared" si="24"/>
        <v>-5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3"/>
        <v>0</v>
      </c>
      <c r="U772" s="13">
        <f t="shared" si="24"/>
        <v>-5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3"/>
        <v>0</v>
      </c>
      <c r="U773" s="13">
        <f t="shared" si="24"/>
        <v>-5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3"/>
        <v>0</v>
      </c>
      <c r="U774" s="13">
        <f t="shared" si="24"/>
        <v>-5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3"/>
        <v>0</v>
      </c>
      <c r="U775" s="13">
        <f t="shared" si="24"/>
        <v>-5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3"/>
        <v>0</v>
      </c>
      <c r="U776" s="13">
        <f t="shared" si="24"/>
        <v>-5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3"/>
        <v>0</v>
      </c>
      <c r="U777" s="13">
        <f t="shared" si="24"/>
        <v>-5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3"/>
        <v>0</v>
      </c>
      <c r="U778" s="13">
        <f t="shared" si="24"/>
        <v>-5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3"/>
        <v>0</v>
      </c>
      <c r="U779" s="13">
        <f t="shared" si="24"/>
        <v>-5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3"/>
        <v>0</v>
      </c>
      <c r="U780" s="13">
        <f t="shared" si="24"/>
        <v>-5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3"/>
        <v>0</v>
      </c>
      <c r="U781" s="13">
        <f t="shared" si="24"/>
        <v>-5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3"/>
        <v>0</v>
      </c>
      <c r="U782" s="13">
        <f t="shared" si="24"/>
        <v>-5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26">MAX(P783,Q783)</f>
        <v>0</v>
      </c>
      <c r="U783" s="13">
        <f t="shared" si="24"/>
        <v>-5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26"/>
        <v>0</v>
      </c>
      <c r="U784" s="13">
        <f t="shared" ref="U784:U847" si="27">(T784-B784)-5</f>
        <v>-5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6"/>
        <v>0</v>
      </c>
      <c r="U785" s="13">
        <f t="shared" si="27"/>
        <v>-5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6"/>
        <v>0</v>
      </c>
      <c r="U786" s="13">
        <f t="shared" si="27"/>
        <v>-5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6"/>
        <v>0</v>
      </c>
      <c r="U787" s="13">
        <f t="shared" si="27"/>
        <v>-5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6"/>
        <v>0</v>
      </c>
      <c r="U788" s="13">
        <f t="shared" si="27"/>
        <v>-5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6"/>
        <v>0</v>
      </c>
      <c r="U789" s="13">
        <f t="shared" si="27"/>
        <v>-5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6"/>
        <v>0</v>
      </c>
      <c r="U790" s="13">
        <f t="shared" si="27"/>
        <v>-5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6"/>
        <v>0</v>
      </c>
      <c r="U791" s="13">
        <f t="shared" si="27"/>
        <v>-5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6"/>
        <v>0</v>
      </c>
      <c r="U792" s="13">
        <f t="shared" si="27"/>
        <v>-5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6"/>
        <v>0</v>
      </c>
      <c r="U793" s="13">
        <f t="shared" si="27"/>
        <v>-5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6"/>
        <v>0</v>
      </c>
      <c r="U794" s="13">
        <f t="shared" si="27"/>
        <v>-5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6"/>
        <v>0</v>
      </c>
      <c r="U795" s="13">
        <f t="shared" si="27"/>
        <v>-5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6"/>
        <v>0</v>
      </c>
      <c r="U796" s="13">
        <f t="shared" si="27"/>
        <v>-5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6"/>
        <v>0</v>
      </c>
      <c r="U797" s="13">
        <f t="shared" si="27"/>
        <v>-5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6"/>
        <v>0</v>
      </c>
      <c r="U798" s="13">
        <f t="shared" si="27"/>
        <v>-5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6"/>
        <v>0</v>
      </c>
      <c r="U799" s="13">
        <f t="shared" si="27"/>
        <v>-5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6"/>
        <v>0</v>
      </c>
      <c r="U800" s="13">
        <f t="shared" si="27"/>
        <v>-5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6"/>
        <v>0</v>
      </c>
      <c r="U801" s="13">
        <f t="shared" si="27"/>
        <v>-5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6"/>
        <v>0</v>
      </c>
      <c r="U802" s="13">
        <f t="shared" si="27"/>
        <v>-5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6"/>
        <v>0</v>
      </c>
      <c r="U803" s="13">
        <f t="shared" si="27"/>
        <v>-5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6"/>
        <v>0</v>
      </c>
      <c r="U804" s="13">
        <f t="shared" si="27"/>
        <v>-5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6"/>
        <v>0</v>
      </c>
      <c r="U805" s="13">
        <f t="shared" si="27"/>
        <v>-5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6"/>
        <v>0</v>
      </c>
      <c r="U806" s="13">
        <f t="shared" si="27"/>
        <v>-5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6"/>
        <v>0</v>
      </c>
      <c r="U807" s="13">
        <f t="shared" si="27"/>
        <v>-5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6"/>
        <v>0</v>
      </c>
      <c r="U808" s="13">
        <f t="shared" si="27"/>
        <v>-5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6"/>
        <v>0</v>
      </c>
      <c r="U809" s="13">
        <f t="shared" si="27"/>
        <v>-5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6"/>
        <v>0</v>
      </c>
      <c r="U810" s="13">
        <f t="shared" si="27"/>
        <v>-5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6"/>
        <v>0</v>
      </c>
      <c r="U811" s="13">
        <f t="shared" si="27"/>
        <v>-5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6"/>
        <v>0</v>
      </c>
      <c r="U812" s="13">
        <f t="shared" si="27"/>
        <v>-5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6"/>
        <v>0</v>
      </c>
      <c r="U813" s="13">
        <f t="shared" si="27"/>
        <v>-5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6"/>
        <v>0</v>
      </c>
      <c r="U814" s="13">
        <f t="shared" si="27"/>
        <v>-5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6"/>
        <v>0</v>
      </c>
      <c r="U815" s="13">
        <f t="shared" si="27"/>
        <v>-5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6"/>
        <v>0</v>
      </c>
      <c r="U816" s="13">
        <f t="shared" si="27"/>
        <v>-5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6"/>
        <v>0</v>
      </c>
      <c r="U817" s="13">
        <f t="shared" si="27"/>
        <v>-5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6"/>
        <v>0</v>
      </c>
      <c r="U818" s="13">
        <f t="shared" si="27"/>
        <v>-5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6"/>
        <v>0</v>
      </c>
      <c r="U819" s="13">
        <f t="shared" si="27"/>
        <v>-5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6"/>
        <v>0</v>
      </c>
      <c r="U820" s="13">
        <f t="shared" si="27"/>
        <v>-5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6"/>
        <v>0</v>
      </c>
      <c r="U821" s="13">
        <f t="shared" si="27"/>
        <v>-5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6"/>
        <v>0</v>
      </c>
      <c r="U822" s="13">
        <f t="shared" si="27"/>
        <v>-5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6"/>
        <v>0</v>
      </c>
      <c r="U823" s="13">
        <f t="shared" si="27"/>
        <v>-5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6"/>
        <v>0</v>
      </c>
      <c r="U824" s="13">
        <f t="shared" si="27"/>
        <v>-5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6"/>
        <v>0</v>
      </c>
      <c r="U825" s="13">
        <f t="shared" si="27"/>
        <v>-5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6"/>
        <v>0</v>
      </c>
      <c r="U826" s="13">
        <f t="shared" si="27"/>
        <v>-5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6"/>
        <v>0</v>
      </c>
      <c r="U827" s="13">
        <f t="shared" si="27"/>
        <v>-5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6"/>
        <v>0</v>
      </c>
      <c r="U828" s="13">
        <f t="shared" si="27"/>
        <v>-5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6"/>
        <v>0</v>
      </c>
      <c r="U829" s="13">
        <f t="shared" si="27"/>
        <v>-5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6"/>
        <v>0</v>
      </c>
      <c r="U830" s="13">
        <f t="shared" si="27"/>
        <v>-5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6"/>
        <v>0</v>
      </c>
      <c r="U831" s="13">
        <f t="shared" si="27"/>
        <v>-5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6"/>
        <v>0</v>
      </c>
      <c r="U832" s="13">
        <f t="shared" si="27"/>
        <v>-5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6"/>
        <v>0</v>
      </c>
      <c r="U833" s="13">
        <f t="shared" si="27"/>
        <v>-5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6"/>
        <v>0</v>
      </c>
      <c r="U834" s="13">
        <f t="shared" si="27"/>
        <v>-5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6"/>
        <v>0</v>
      </c>
      <c r="U835" s="13">
        <f t="shared" si="27"/>
        <v>-5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6"/>
        <v>0</v>
      </c>
      <c r="U836" s="13">
        <f t="shared" si="27"/>
        <v>-5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6"/>
        <v>0</v>
      </c>
      <c r="U837" s="13">
        <f t="shared" si="27"/>
        <v>-5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6"/>
        <v>0</v>
      </c>
      <c r="U838" s="13">
        <f t="shared" si="27"/>
        <v>-5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6"/>
        <v>0</v>
      </c>
      <c r="U839" s="13">
        <f t="shared" si="27"/>
        <v>-5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6"/>
        <v>0</v>
      </c>
      <c r="U840" s="13">
        <f t="shared" si="27"/>
        <v>-5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6"/>
        <v>0</v>
      </c>
      <c r="U841" s="13">
        <f t="shared" si="27"/>
        <v>-5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6"/>
        <v>0</v>
      </c>
      <c r="U842" s="13">
        <f t="shared" si="27"/>
        <v>-5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6"/>
        <v>0</v>
      </c>
      <c r="U843" s="13">
        <f t="shared" si="27"/>
        <v>-5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6"/>
        <v>0</v>
      </c>
      <c r="U844" s="13">
        <f t="shared" si="27"/>
        <v>-5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6"/>
        <v>0</v>
      </c>
      <c r="U845" s="13">
        <f t="shared" si="27"/>
        <v>-5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6"/>
        <v>0</v>
      </c>
      <c r="U846" s="13">
        <f t="shared" si="27"/>
        <v>-5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29">MAX(P847,Q847)</f>
        <v>0</v>
      </c>
      <c r="U847" s="13">
        <f t="shared" si="27"/>
        <v>-5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29"/>
        <v>0</v>
      </c>
      <c r="U848" s="13">
        <f t="shared" ref="U848:U911" si="30">(T848-B848)-5</f>
        <v>-5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29"/>
        <v>0</v>
      </c>
      <c r="U849" s="13">
        <f t="shared" si="30"/>
        <v>-5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29"/>
        <v>0</v>
      </c>
      <c r="U850" s="13">
        <f t="shared" si="30"/>
        <v>-5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29"/>
        <v>0</v>
      </c>
      <c r="U851" s="13">
        <f t="shared" si="30"/>
        <v>-5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29"/>
        <v>0</v>
      </c>
      <c r="U852" s="13">
        <f t="shared" si="30"/>
        <v>-5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29"/>
        <v>0</v>
      </c>
      <c r="U853" s="13">
        <f t="shared" si="30"/>
        <v>-5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29"/>
        <v>0</v>
      </c>
      <c r="U854" s="13">
        <f t="shared" si="30"/>
        <v>-5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29"/>
        <v>0</v>
      </c>
      <c r="U855" s="13">
        <f t="shared" si="30"/>
        <v>-5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29"/>
        <v>0</v>
      </c>
      <c r="U856" s="13">
        <f t="shared" si="30"/>
        <v>-5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29"/>
        <v>0</v>
      </c>
      <c r="U857" s="13">
        <f t="shared" si="30"/>
        <v>-5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29"/>
        <v>0</v>
      </c>
      <c r="U858" s="13">
        <f t="shared" si="30"/>
        <v>-5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29"/>
        <v>0</v>
      </c>
      <c r="U859" s="13">
        <f t="shared" si="30"/>
        <v>-5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29"/>
        <v>0</v>
      </c>
      <c r="U860" s="13">
        <f t="shared" si="30"/>
        <v>-5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29"/>
        <v>0</v>
      </c>
      <c r="U861" s="13">
        <f t="shared" si="30"/>
        <v>-5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29"/>
        <v>0</v>
      </c>
      <c r="U862" s="13">
        <f t="shared" si="30"/>
        <v>-5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29"/>
        <v>0</v>
      </c>
      <c r="U863" s="13">
        <f t="shared" si="30"/>
        <v>-5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29"/>
        <v>0</v>
      </c>
      <c r="U864" s="13">
        <f t="shared" si="30"/>
        <v>-5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29"/>
        <v>0</v>
      </c>
      <c r="U865" s="13">
        <f t="shared" si="30"/>
        <v>-5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29"/>
        <v>0</v>
      </c>
      <c r="U866" s="13">
        <f t="shared" si="30"/>
        <v>-5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29"/>
        <v>0</v>
      </c>
      <c r="U867" s="13">
        <f t="shared" si="30"/>
        <v>-5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29"/>
        <v>0</v>
      </c>
      <c r="U868" s="13">
        <f t="shared" si="30"/>
        <v>-5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29"/>
        <v>0</v>
      </c>
      <c r="U869" s="13">
        <f t="shared" si="30"/>
        <v>-5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29"/>
        <v>0</v>
      </c>
      <c r="U870" s="13">
        <f t="shared" si="30"/>
        <v>-5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29"/>
        <v>0</v>
      </c>
      <c r="U871" s="13">
        <f t="shared" si="30"/>
        <v>-5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29"/>
        <v>0</v>
      </c>
      <c r="U872" s="13">
        <f t="shared" si="30"/>
        <v>-5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29"/>
        <v>0</v>
      </c>
      <c r="U873" s="13">
        <f t="shared" si="30"/>
        <v>-5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29"/>
        <v>0</v>
      </c>
      <c r="U874" s="13">
        <f t="shared" si="30"/>
        <v>-5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29"/>
        <v>0</v>
      </c>
      <c r="U875" s="13">
        <f t="shared" si="30"/>
        <v>-5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29"/>
        <v>0</v>
      </c>
      <c r="U876" s="13">
        <f t="shared" si="30"/>
        <v>-5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29"/>
        <v>0</v>
      </c>
      <c r="U877" s="13">
        <f t="shared" si="30"/>
        <v>-5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29"/>
        <v>0</v>
      </c>
      <c r="U878" s="13">
        <f t="shared" si="30"/>
        <v>-5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29"/>
        <v>0</v>
      </c>
      <c r="U879" s="13">
        <f t="shared" si="30"/>
        <v>-5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29"/>
        <v>0</v>
      </c>
      <c r="U880" s="13">
        <f t="shared" si="30"/>
        <v>-5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29"/>
        <v>0</v>
      </c>
      <c r="U881" s="13">
        <f t="shared" si="30"/>
        <v>-5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29"/>
        <v>0</v>
      </c>
      <c r="U882" s="13">
        <f t="shared" si="30"/>
        <v>-5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29"/>
        <v>0</v>
      </c>
      <c r="U883" s="13">
        <f t="shared" si="30"/>
        <v>-5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29"/>
        <v>0</v>
      </c>
      <c r="U884" s="13">
        <f t="shared" si="30"/>
        <v>-5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29"/>
        <v>0</v>
      </c>
      <c r="U885" s="13">
        <f t="shared" si="30"/>
        <v>-5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29"/>
        <v>0</v>
      </c>
      <c r="U886" s="13">
        <f t="shared" si="30"/>
        <v>-5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29"/>
        <v>0</v>
      </c>
      <c r="U887" s="13">
        <f t="shared" si="30"/>
        <v>-5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29"/>
        <v>0</v>
      </c>
      <c r="U888" s="13">
        <f t="shared" si="30"/>
        <v>-5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29"/>
        <v>0</v>
      </c>
      <c r="U889" s="13">
        <f t="shared" si="30"/>
        <v>-5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29"/>
        <v>0</v>
      </c>
      <c r="U890" s="13">
        <f t="shared" si="30"/>
        <v>-5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29"/>
        <v>0</v>
      </c>
      <c r="U891" s="13">
        <f t="shared" si="30"/>
        <v>-5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29"/>
        <v>0</v>
      </c>
      <c r="U892" s="13">
        <f t="shared" si="30"/>
        <v>-5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29"/>
        <v>0</v>
      </c>
      <c r="U893" s="13">
        <f t="shared" si="30"/>
        <v>-5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29"/>
        <v>0</v>
      </c>
      <c r="U894" s="13">
        <f t="shared" si="30"/>
        <v>-5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29"/>
        <v>0</v>
      </c>
      <c r="U895" s="13">
        <f t="shared" si="30"/>
        <v>-5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29"/>
        <v>0</v>
      </c>
      <c r="U896" s="13">
        <f t="shared" si="30"/>
        <v>-5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29"/>
        <v>0</v>
      </c>
      <c r="U897" s="13">
        <f t="shared" si="30"/>
        <v>-5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29"/>
        <v>0</v>
      </c>
      <c r="U898" s="13">
        <f t="shared" si="30"/>
        <v>-5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29"/>
        <v>0</v>
      </c>
      <c r="U899" s="13">
        <f t="shared" si="30"/>
        <v>-5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29"/>
        <v>0</v>
      </c>
      <c r="U900" s="13">
        <f t="shared" si="30"/>
        <v>-5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29"/>
        <v>0</v>
      </c>
      <c r="U901" s="13">
        <f t="shared" si="30"/>
        <v>-5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29"/>
        <v>0</v>
      </c>
      <c r="U902" s="13">
        <f t="shared" si="30"/>
        <v>-5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29"/>
        <v>0</v>
      </c>
      <c r="U903" s="13">
        <f t="shared" si="30"/>
        <v>-5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29"/>
        <v>0</v>
      </c>
      <c r="U904" s="13">
        <f t="shared" si="30"/>
        <v>-5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29"/>
        <v>0</v>
      </c>
      <c r="U905" s="13">
        <f t="shared" si="30"/>
        <v>-5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29"/>
        <v>0</v>
      </c>
      <c r="U906" s="13">
        <f t="shared" si="30"/>
        <v>-5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29"/>
        <v>0</v>
      </c>
      <c r="U907" s="13">
        <f t="shared" si="30"/>
        <v>-5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29"/>
        <v>0</v>
      </c>
      <c r="U908" s="13">
        <f t="shared" si="30"/>
        <v>-5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29"/>
        <v>0</v>
      </c>
      <c r="U909" s="13">
        <f t="shared" si="30"/>
        <v>-5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29"/>
        <v>0</v>
      </c>
      <c r="U910" s="13">
        <f t="shared" si="30"/>
        <v>-5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2">MAX(P911,Q911)</f>
        <v>0</v>
      </c>
      <c r="U911" s="13">
        <f t="shared" si="30"/>
        <v>-5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2"/>
        <v>0</v>
      </c>
      <c r="U912" s="13">
        <f t="shared" ref="U912:U975" si="33">(T912-B912)-5</f>
        <v>-5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2"/>
        <v>0</v>
      </c>
      <c r="U913" s="13">
        <f t="shared" si="33"/>
        <v>-5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2"/>
        <v>0</v>
      </c>
      <c r="U914" s="13">
        <f t="shared" si="33"/>
        <v>-5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2"/>
        <v>0</v>
      </c>
      <c r="U915" s="13">
        <f t="shared" si="33"/>
        <v>-5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2"/>
        <v>0</v>
      </c>
      <c r="U916" s="13">
        <f t="shared" si="33"/>
        <v>-5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2"/>
        <v>0</v>
      </c>
      <c r="U917" s="13">
        <f t="shared" si="33"/>
        <v>-5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2"/>
        <v>0</v>
      </c>
      <c r="U918" s="13">
        <f t="shared" si="33"/>
        <v>-5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2"/>
        <v>0</v>
      </c>
      <c r="U919" s="13">
        <f t="shared" si="33"/>
        <v>-5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2"/>
        <v>0</v>
      </c>
      <c r="U920" s="13">
        <f t="shared" si="33"/>
        <v>-5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2"/>
        <v>0</v>
      </c>
      <c r="U921" s="13">
        <f t="shared" si="33"/>
        <v>-5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2"/>
        <v>0</v>
      </c>
      <c r="U922" s="13">
        <f t="shared" si="33"/>
        <v>-5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2"/>
        <v>0</v>
      </c>
      <c r="U923" s="13">
        <f t="shared" si="33"/>
        <v>-5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2"/>
        <v>0</v>
      </c>
      <c r="U924" s="13">
        <f t="shared" si="33"/>
        <v>-5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2"/>
        <v>0</v>
      </c>
      <c r="U925" s="13">
        <f t="shared" si="33"/>
        <v>-5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2"/>
        <v>0</v>
      </c>
      <c r="U926" s="13">
        <f t="shared" si="33"/>
        <v>-5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2"/>
        <v>0</v>
      </c>
      <c r="U927" s="13">
        <f t="shared" si="33"/>
        <v>-5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2"/>
        <v>0</v>
      </c>
      <c r="U928" s="13">
        <f t="shared" si="33"/>
        <v>-5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2"/>
        <v>0</v>
      </c>
      <c r="U929" s="13">
        <f t="shared" si="33"/>
        <v>-5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2"/>
        <v>0</v>
      </c>
      <c r="U930" s="13">
        <f t="shared" si="33"/>
        <v>-5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2"/>
        <v>0</v>
      </c>
      <c r="U931" s="13">
        <f t="shared" si="33"/>
        <v>-5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2"/>
        <v>0</v>
      </c>
      <c r="U932" s="13">
        <f t="shared" si="33"/>
        <v>-5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2"/>
        <v>0</v>
      </c>
      <c r="U933" s="13">
        <f t="shared" si="33"/>
        <v>-5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2"/>
        <v>0</v>
      </c>
      <c r="U934" s="13">
        <f t="shared" si="33"/>
        <v>-5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2"/>
        <v>0</v>
      </c>
      <c r="U935" s="13">
        <f t="shared" si="33"/>
        <v>-5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2"/>
        <v>0</v>
      </c>
      <c r="U936" s="13">
        <f t="shared" si="33"/>
        <v>-5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2"/>
        <v>0</v>
      </c>
      <c r="U937" s="13">
        <f t="shared" si="33"/>
        <v>-5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2"/>
        <v>0</v>
      </c>
      <c r="U938" s="13">
        <f t="shared" si="33"/>
        <v>-5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2"/>
        <v>0</v>
      </c>
      <c r="U939" s="13">
        <f t="shared" si="33"/>
        <v>-5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2"/>
        <v>0</v>
      </c>
      <c r="U940" s="13">
        <f t="shared" si="33"/>
        <v>-5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2"/>
        <v>0</v>
      </c>
      <c r="U941" s="13">
        <f t="shared" si="33"/>
        <v>-5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2"/>
        <v>0</v>
      </c>
      <c r="U942" s="13">
        <f t="shared" si="33"/>
        <v>-5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2"/>
        <v>0</v>
      </c>
      <c r="U943" s="13">
        <f t="shared" si="33"/>
        <v>-5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2"/>
        <v>0</v>
      </c>
      <c r="U944" s="13">
        <f t="shared" si="33"/>
        <v>-5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2"/>
        <v>0</v>
      </c>
      <c r="U945" s="13">
        <f t="shared" si="33"/>
        <v>-5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2"/>
        <v>0</v>
      </c>
      <c r="U946" s="13">
        <f t="shared" si="33"/>
        <v>-5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2"/>
        <v>0</v>
      </c>
      <c r="U947" s="13">
        <f t="shared" si="33"/>
        <v>-5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2"/>
        <v>0</v>
      </c>
      <c r="U948" s="13">
        <f t="shared" si="33"/>
        <v>-5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2"/>
        <v>0</v>
      </c>
      <c r="U949" s="13">
        <f t="shared" si="33"/>
        <v>-5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2"/>
        <v>0</v>
      </c>
      <c r="U950" s="13">
        <f t="shared" si="33"/>
        <v>-5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2"/>
        <v>0</v>
      </c>
      <c r="U951" s="13">
        <f t="shared" si="33"/>
        <v>-5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2"/>
        <v>0</v>
      </c>
      <c r="U952" s="13">
        <f t="shared" si="33"/>
        <v>-5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2"/>
        <v>0</v>
      </c>
      <c r="U953" s="13">
        <f t="shared" si="33"/>
        <v>-5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2"/>
        <v>0</v>
      </c>
      <c r="U954" s="13">
        <f t="shared" si="33"/>
        <v>-5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2"/>
        <v>0</v>
      </c>
      <c r="U955" s="13">
        <f t="shared" si="33"/>
        <v>-5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2"/>
        <v>0</v>
      </c>
      <c r="U956" s="13">
        <f t="shared" si="33"/>
        <v>-5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2"/>
        <v>0</v>
      </c>
      <c r="U957" s="13">
        <f t="shared" si="33"/>
        <v>-5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2"/>
        <v>0</v>
      </c>
      <c r="U958" s="13">
        <f t="shared" si="33"/>
        <v>-5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2"/>
        <v>0</v>
      </c>
      <c r="U959" s="13">
        <f t="shared" si="33"/>
        <v>-5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2"/>
        <v>0</v>
      </c>
      <c r="U960" s="13">
        <f t="shared" si="33"/>
        <v>-5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2"/>
        <v>0</v>
      </c>
      <c r="U961" s="13">
        <f t="shared" si="33"/>
        <v>-5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2"/>
        <v>0</v>
      </c>
      <c r="U962" s="13">
        <f t="shared" si="33"/>
        <v>-5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2"/>
        <v>0</v>
      </c>
      <c r="U963" s="13">
        <f t="shared" si="33"/>
        <v>-5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2"/>
        <v>0</v>
      </c>
      <c r="U964" s="13">
        <f t="shared" si="33"/>
        <v>-5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2"/>
        <v>0</v>
      </c>
      <c r="U965" s="13">
        <f t="shared" si="33"/>
        <v>-5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2"/>
        <v>0</v>
      </c>
      <c r="U966" s="13">
        <f t="shared" si="33"/>
        <v>-5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2"/>
        <v>0</v>
      </c>
      <c r="U967" s="13">
        <f t="shared" si="33"/>
        <v>-5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2"/>
        <v>0</v>
      </c>
      <c r="U968" s="13">
        <f t="shared" si="33"/>
        <v>-5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2"/>
        <v>0</v>
      </c>
      <c r="U969" s="13">
        <f t="shared" si="33"/>
        <v>-5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2"/>
        <v>0</v>
      </c>
      <c r="U970" s="13">
        <f t="shared" si="33"/>
        <v>-5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2"/>
        <v>0</v>
      </c>
      <c r="U971" s="13">
        <f t="shared" si="33"/>
        <v>-5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2"/>
        <v>0</v>
      </c>
      <c r="U972" s="13">
        <f t="shared" si="33"/>
        <v>-5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2"/>
        <v>0</v>
      </c>
      <c r="U973" s="13">
        <f t="shared" si="33"/>
        <v>-5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2"/>
        <v>0</v>
      </c>
      <c r="U974" s="13">
        <f t="shared" si="33"/>
        <v>-5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5">MAX(P975,Q975)</f>
        <v>0</v>
      </c>
      <c r="U975" s="13">
        <f t="shared" si="33"/>
        <v>-5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5"/>
        <v>0</v>
      </c>
      <c r="U976" s="13">
        <f t="shared" ref="U976:U1007" si="36">(T976-B976)-5</f>
        <v>-5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5"/>
        <v>0</v>
      </c>
      <c r="U977" s="13">
        <f t="shared" si="36"/>
        <v>-5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5"/>
        <v>0</v>
      </c>
      <c r="U978" s="13">
        <f t="shared" si="36"/>
        <v>-5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5"/>
        <v>0</v>
      </c>
      <c r="U979" s="13">
        <f t="shared" si="36"/>
        <v>-5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5"/>
        <v>0</v>
      </c>
      <c r="U980" s="13">
        <f t="shared" si="36"/>
        <v>-5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5"/>
        <v>0</v>
      </c>
      <c r="U981" s="13">
        <f t="shared" si="36"/>
        <v>-5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5"/>
        <v>0</v>
      </c>
      <c r="U982" s="13">
        <f t="shared" si="36"/>
        <v>-5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5"/>
        <v>0</v>
      </c>
      <c r="U983" s="13">
        <f t="shared" si="36"/>
        <v>-5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5"/>
        <v>0</v>
      </c>
      <c r="U984" s="13">
        <f t="shared" si="36"/>
        <v>-5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 t="str">
        <f t="shared" si="39"/>
        <v/>
      </c>
      <c r="W1093" s="11"/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0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/>
      <c r="W1331" s="11"/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3" sqref="AA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46009.397608217594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46009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46009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tabSelected="1" zoomScaleNormal="100" workbookViewId="0">
      <selection activeCell="R28" sqref="R28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03h24</v>
      </c>
      <c r="U2" s="549" t="str">
        <f ca="1">OFFSET($S$1,$W$2+MATCH("Marée basse",INDIRECT("S" &amp; $W$2 &amp;":S" &amp; $W$2+5),0)-1,0)</f>
        <v>09h36</v>
      </c>
      <c r="V2" s="554">
        <f ca="1">IF(ISNUMBER(OFFSET($S$1,$W$2+7,0)),OFFSET($S$1,$W$2+7,0),"-")</f>
        <v>63</v>
      </c>
      <c r="W2" s="593">
        <f ca="1">MATCH(TEXT(DATEVALUE($S$4&amp;$W$1&amp;$S$1),"jjjj j"),S5:S455,0)+3</f>
        <v>252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15h49</v>
      </c>
      <c r="U3" s="549" t="str">
        <f ca="1">IFERROR(OFFSET($S$1,$W$2+8+MATCH("Marée basse",INDIRECT("S" &amp; $W$2+8 &amp;":S" &amp; $W$3),0)-1,0),"*****")</f>
        <v>21h56</v>
      </c>
      <c r="V3" s="554">
        <f ca="1">IF(ISNUMBER(OFFSET($S$1,$W$3-1,0)),OFFSET($S$1,$W$3-1,0),"*****")</f>
        <v>65</v>
      </c>
      <c r="W3" s="545">
        <f ca="1">IFERROR(MATCH(TEXT(DATEVALUE($S$4&amp;$W$1&amp;$S$1)+1,"jjjj j"),S5:S441,0)+3,COUNTA(S:S))</f>
        <v>267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18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12.1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90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6.5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10.5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105.52102786787655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12.1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11.772943548105186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12.1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20.5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46009.397608217594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136.5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90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90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1013.8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03h24</v>
      </c>
      <c r="E31" s="572">
        <f ca="1">V2</f>
        <v>63</v>
      </c>
      <c r="F31" s="577" t="str">
        <f ca="1">U2</f>
        <v>09h36</v>
      </c>
      <c r="G31" s="595"/>
      <c r="H31" s="596">
        <f>Relevés!R5+Relevés!V5</f>
        <v>0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15h49</v>
      </c>
      <c r="N31" s="572">
        <f ca="1">V3</f>
        <v>65</v>
      </c>
      <c r="O31" s="577" t="str">
        <f ca="1">U3</f>
        <v>21h56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38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46009.397608217594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12.1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46.4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10.8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47.7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46009.397608217594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M30" sqref="M30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2025-12-18T08:40:23Z</dcterms:modified>
</cp:coreProperties>
</file>