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B808DA5-B019-41D5-BA41-4DF4CE1F3515}" xr6:coauthVersionLast="47" xr6:coauthVersionMax="47" xr10:uidLastSave="{00000000-0000-0000-0000-000000000000}"/>
  <bookViews>
    <workbookView xWindow="-30" yWindow="-30" windowWidth="2397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<sst xmlns="http://schemas.openxmlformats.org/spreadsheetml/2006/main" count="511" uniqueCount="250">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</sst>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</c:v>
                </c:pt>
                <c:pt idx="1">
                  <c:v>1.5</c:v>
                </c:pt>
                <c:pt idx="2">
                  <c:v>56.5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07:47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24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22224</xdr:rowOff>
    </xdr:from>
    <xdr:to>
      <xdr:col>9</xdr:col>
      <xdr:colOff>695325</xdr:colOff>
      <xdr:row>10</xdr:row>
      <xdr:rowOff>180270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7181367-5001-46F1-A1CD-FC9A62C9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89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07:47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07:47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1.0215277777777778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1029.4000000000001</v>
      </c>
      <c r="C5" s="337">
        <f>MAX(C9:C1448)/100</f>
        <v>0.94</v>
      </c>
      <c r="D5" s="229">
        <f>VLOOKUP($B5,$H$9:$R$1448,11,0)</f>
        <v>5.9027777777777797E-2</v>
      </c>
      <c r="E5" s="233">
        <f>MAX(H9:H1448)</f>
        <v>1030.3</v>
      </c>
      <c r="F5" s="31"/>
      <c r="G5" s="237">
        <f>VLOOKUP($E5,$H$9:$R$1448,11,0)</f>
        <v>0.297222222222222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0.8</v>
      </c>
      <c r="L5" s="32"/>
      <c r="M5" s="379">
        <f>VLOOKUP($K5,$B$9:$R$1448,17,0)</f>
        <v>0.178472222222222</v>
      </c>
      <c r="N5" s="463">
        <f>MAX($B$9:$B$1448)</f>
        <v>2</v>
      </c>
      <c r="O5" s="33"/>
      <c r="P5" s="256">
        <f>VLOOKUP($N5,$B$9:$R$1448,17,0)</f>
        <v>7.2916666666666699E-2</v>
      </c>
      <c r="Q5" s="270">
        <f>MAX($F$9:$G$1448)</f>
        <v>11.2</v>
      </c>
      <c r="R5" s="195"/>
      <c r="S5" s="433">
        <f>VLOOKUP($Q5,$G$9:$R$3327,12,0)</f>
        <v>0.21597222222222201</v>
      </c>
      <c r="T5" s="414"/>
      <c r="U5" s="698">
        <f>AVERAGE($F$9:$G$1448)</f>
        <v>3.1473741794310737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1.3673960612691483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4">
        <f t="shared" si="11"/>
        <v>0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4">
        <f t="shared" si="11"/>
        <v>0</v>
      </c>
      <c r="U467" s="97">
        <f t="shared" si="15"/>
        <v>-4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4">
        <f t="shared" si="11"/>
        <v>0</v>
      </c>
      <c r="U468" s="97">
        <f t="shared" si="15"/>
        <v>-4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4">
        <f t="shared" si="11"/>
        <v>0</v>
      </c>
      <c r="U469" s="97">
        <f t="shared" si="15"/>
        <v>-4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4">
        <f t="shared" si="11"/>
        <v>0</v>
      </c>
      <c r="U470" s="97">
        <f t="shared" si="15"/>
        <v>-4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4">
        <f t="shared" si="11"/>
        <v>0</v>
      </c>
      <c r="U471" s="97">
        <f t="shared" si="15"/>
        <v>-4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1"/>
        <v>0</v>
      </c>
      <c r="U472" s="97">
        <f t="shared" si="15"/>
        <v>-4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45638.324503240743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1.0215277777777778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45638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45638</v>
      </c>
      <c r="AY7" s="715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6.436805555555555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32" t="str">
        <f>PROPER(TEXT(D29,"JJJJ"))</f>
        <v>Mardi</v>
      </c>
      <c r="D29" s="733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32" t="str">
        <f>$C29</f>
        <v>Mardi</v>
      </c>
      <c r="Y29" s="733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32" t="str">
        <f>$C29</f>
        <v>Mardi</v>
      </c>
      <c r="AH29" s="733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32" t="str">
        <f>$C29</f>
        <v>Mardi</v>
      </c>
      <c r="AY29" s="733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45638.324503240743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0.9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93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-0.2</v>
      </c>
      <c r="Z9" s="467" t="s">
        <v>119</v>
      </c>
      <c r="AC9" s="531"/>
      <c r="AD9" s="647">
        <f>Relevés!$N$5</f>
        <v>2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85.773766375986327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0.9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-0.74494367602237688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93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93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1030.3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35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45638.324503240743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2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56.5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45638.324503240743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2024-12-12T06:47:59Z</dcterms:modified>
</cp:coreProperties>
</file>