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6FEA782-1FB2-4492-83B0-C6188295A769}" xr6:coauthVersionLast="47" xr6:coauthVersionMax="47" xr10:uidLastSave="{00000000-0000-0000-0000-000000000000}"/>
  <bookViews>
    <workbookView xWindow="-30" yWindow="-30" windowWidth="22080" windowHeight="15480" tabRatio="690" activeTab="2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<sst xmlns="http://schemas.openxmlformats.org/spreadsheetml/2006/main" count="441" uniqueCount="248">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</sst>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0.3672727272727272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  <c:pt idx="460">
                  <c:v>82</c:v>
                </c:pt>
                <c:pt idx="461">
                  <c:v>82</c:v>
                </c:pt>
                <c:pt idx="462">
                  <c:v>81</c:v>
                </c:pt>
                <c:pt idx="463">
                  <c:v>80</c:v>
                </c:pt>
                <c:pt idx="464">
                  <c:v>79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78</c:v>
                </c:pt>
                <c:pt idx="469">
                  <c:v>79</c:v>
                </c:pt>
                <c:pt idx="470">
                  <c:v>78</c:v>
                </c:pt>
                <c:pt idx="471">
                  <c:v>79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80</c:v>
                </c:pt>
                <c:pt idx="483">
                  <c:v>79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78</c:v>
                </c:pt>
                <c:pt idx="502">
                  <c:v>78</c:v>
                </c:pt>
                <c:pt idx="503">
                  <c:v>77</c:v>
                </c:pt>
                <c:pt idx="504">
                  <c:v>77</c:v>
                </c:pt>
                <c:pt idx="505">
                  <c:v>76</c:v>
                </c:pt>
                <c:pt idx="506">
                  <c:v>76</c:v>
                </c:pt>
                <c:pt idx="507">
                  <c:v>75</c:v>
                </c:pt>
                <c:pt idx="508">
                  <c:v>75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76</c:v>
                </c:pt>
                <c:pt idx="514">
                  <c:v>75</c:v>
                </c:pt>
                <c:pt idx="515">
                  <c:v>75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76</c:v>
                </c:pt>
                <c:pt idx="521">
                  <c:v>78</c:v>
                </c:pt>
                <c:pt idx="522">
                  <c:v>79</c:v>
                </c:pt>
                <c:pt idx="523">
                  <c:v>80</c:v>
                </c:pt>
                <c:pt idx="524">
                  <c:v>80</c:v>
                </c:pt>
                <c:pt idx="525">
                  <c:v>81</c:v>
                </c:pt>
                <c:pt idx="526">
                  <c:v>80</c:v>
                </c:pt>
                <c:pt idx="527">
                  <c:v>79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79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81</c:v>
                </c:pt>
                <c:pt idx="538">
                  <c:v>80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79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77</c:v>
                </c:pt>
                <c:pt idx="574">
                  <c:v>76</c:v>
                </c:pt>
                <c:pt idx="575">
                  <c:v>77</c:v>
                </c:pt>
                <c:pt idx="576">
                  <c:v>76</c:v>
                </c:pt>
                <c:pt idx="577">
                  <c:v>75</c:v>
                </c:pt>
                <c:pt idx="578">
                  <c:v>76</c:v>
                </c:pt>
                <c:pt idx="579">
                  <c:v>75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74</c:v>
                </c:pt>
                <c:pt idx="594">
                  <c:v>73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75</c:v>
                </c:pt>
                <c:pt idx="603">
                  <c:v>75</c:v>
                </c:pt>
                <c:pt idx="604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10.7</c:v>
                </c:pt>
                <c:pt idx="472">
                  <c:v>10.7</c:v>
                </c:pt>
                <c:pt idx="473">
                  <c:v>10.6</c:v>
                </c:pt>
                <c:pt idx="474">
                  <c:v>10.7</c:v>
                </c:pt>
                <c:pt idx="475">
                  <c:v>10.7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10.7</c:v>
                </c:pt>
                <c:pt idx="480">
                  <c:v>10.7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10.5</c:v>
                </c:pt>
                <c:pt idx="487">
                  <c:v>10.4</c:v>
                </c:pt>
                <c:pt idx="488">
                  <c:v>10.5</c:v>
                </c:pt>
                <c:pt idx="489">
                  <c:v>10.4</c:v>
                </c:pt>
                <c:pt idx="490">
                  <c:v>10.4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10.5</c:v>
                </c:pt>
                <c:pt idx="495">
                  <c:v>10.4</c:v>
                </c:pt>
                <c:pt idx="496">
                  <c:v>10.5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10.9</c:v>
                </c:pt>
                <c:pt idx="507">
                  <c:v>10.9</c:v>
                </c:pt>
                <c:pt idx="508">
                  <c:v>11</c:v>
                </c:pt>
                <c:pt idx="509">
                  <c:v>10.9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11.2</c:v>
                </c:pt>
                <c:pt idx="516">
                  <c:v>11.1</c:v>
                </c:pt>
                <c:pt idx="517">
                  <c:v>11.1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11.1</c:v>
                </c:pt>
                <c:pt idx="522">
                  <c:v>10.9</c:v>
                </c:pt>
                <c:pt idx="523">
                  <c:v>10.7</c:v>
                </c:pt>
                <c:pt idx="524">
                  <c:v>10.6</c:v>
                </c:pt>
                <c:pt idx="525">
                  <c:v>10.5</c:v>
                </c:pt>
                <c:pt idx="526">
                  <c:v>10.5</c:v>
                </c:pt>
                <c:pt idx="527">
                  <c:v>10.5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10.4</c:v>
                </c:pt>
                <c:pt idx="532">
                  <c:v>10.5</c:v>
                </c:pt>
                <c:pt idx="533">
                  <c:v>10.4</c:v>
                </c:pt>
                <c:pt idx="534">
                  <c:v>10.4</c:v>
                </c:pt>
                <c:pt idx="535">
                  <c:v>10.4</c:v>
                </c:pt>
                <c:pt idx="536">
                  <c:v>10.4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10.4</c:v>
                </c:pt>
                <c:pt idx="545">
                  <c:v>10.4</c:v>
                </c:pt>
                <c:pt idx="546">
                  <c:v>10.5</c:v>
                </c:pt>
                <c:pt idx="547">
                  <c:v>10.5</c:v>
                </c:pt>
                <c:pt idx="548">
                  <c:v>10.4</c:v>
                </c:pt>
                <c:pt idx="549">
                  <c:v>10.4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10.6</c:v>
                </c:pt>
                <c:pt idx="559">
                  <c:v>10.6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10.7</c:v>
                </c:pt>
                <c:pt idx="564">
                  <c:v>10.7</c:v>
                </c:pt>
                <c:pt idx="565">
                  <c:v>10.7</c:v>
                </c:pt>
                <c:pt idx="566">
                  <c:v>10.8</c:v>
                </c:pt>
                <c:pt idx="567">
                  <c:v>10.7</c:v>
                </c:pt>
                <c:pt idx="568">
                  <c:v>10.8</c:v>
                </c:pt>
                <c:pt idx="569">
                  <c:v>10.8</c:v>
                </c:pt>
                <c:pt idx="570">
                  <c:v>10.8</c:v>
                </c:pt>
                <c:pt idx="571">
                  <c:v>10.8</c:v>
                </c:pt>
                <c:pt idx="572">
                  <c:v>10.8</c:v>
                </c:pt>
                <c:pt idx="573">
                  <c:v>10.8</c:v>
                </c:pt>
                <c:pt idx="574">
                  <c:v>10.9</c:v>
                </c:pt>
                <c:pt idx="575">
                  <c:v>10.9</c:v>
                </c:pt>
                <c:pt idx="576">
                  <c:v>10.9</c:v>
                </c:pt>
                <c:pt idx="577">
                  <c:v>11</c:v>
                </c:pt>
                <c:pt idx="578">
                  <c:v>11</c:v>
                </c:pt>
                <c:pt idx="579">
                  <c:v>10.9</c:v>
                </c:pt>
                <c:pt idx="580">
                  <c:v>11</c:v>
                </c:pt>
                <c:pt idx="581">
                  <c:v>11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11.1</c:v>
                </c:pt>
                <c:pt idx="595">
                  <c:v>11.2</c:v>
                </c:pt>
                <c:pt idx="596">
                  <c:v>11.2</c:v>
                </c:pt>
                <c:pt idx="597">
                  <c:v>11.1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11.2</c:v>
                </c:pt>
                <c:pt idx="603">
                  <c:v>11.2</c:v>
                </c:pt>
                <c:pt idx="604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  <c:pt idx="460">
                  <c:v>18.7</c:v>
                </c:pt>
                <c:pt idx="461">
                  <c:v>14.4</c:v>
                </c:pt>
                <c:pt idx="462">
                  <c:v>13.3</c:v>
                </c:pt>
                <c:pt idx="463">
                  <c:v>22</c:v>
                </c:pt>
                <c:pt idx="464">
                  <c:v>25.2</c:v>
                </c:pt>
                <c:pt idx="465">
                  <c:v>18.399999999999999</c:v>
                </c:pt>
                <c:pt idx="466">
                  <c:v>9.6999999999999993</c:v>
                </c:pt>
                <c:pt idx="467">
                  <c:v>19.399999999999999</c:v>
                </c:pt>
                <c:pt idx="468">
                  <c:v>22.3</c:v>
                </c:pt>
                <c:pt idx="469">
                  <c:v>23.4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12.6</c:v>
                </c:pt>
                <c:pt idx="473">
                  <c:v>12.2</c:v>
                </c:pt>
                <c:pt idx="474">
                  <c:v>23</c:v>
                </c:pt>
                <c:pt idx="475">
                  <c:v>10.1</c:v>
                </c:pt>
                <c:pt idx="476">
                  <c:v>13.7</c:v>
                </c:pt>
                <c:pt idx="477">
                  <c:v>12.6</c:v>
                </c:pt>
                <c:pt idx="478">
                  <c:v>13.7</c:v>
                </c:pt>
                <c:pt idx="479">
                  <c:v>18</c:v>
                </c:pt>
                <c:pt idx="480">
                  <c:v>18.7</c:v>
                </c:pt>
                <c:pt idx="481">
                  <c:v>15.5</c:v>
                </c:pt>
                <c:pt idx="482">
                  <c:v>8.3000000000000007</c:v>
                </c:pt>
                <c:pt idx="483">
                  <c:v>15.1</c:v>
                </c:pt>
                <c:pt idx="484">
                  <c:v>7.6</c:v>
                </c:pt>
                <c:pt idx="485">
                  <c:v>13.3</c:v>
                </c:pt>
                <c:pt idx="486">
                  <c:v>10.4</c:v>
                </c:pt>
                <c:pt idx="487">
                  <c:v>18.399999999999999</c:v>
                </c:pt>
                <c:pt idx="488">
                  <c:v>12.2</c:v>
                </c:pt>
                <c:pt idx="489">
                  <c:v>8.6</c:v>
                </c:pt>
                <c:pt idx="490">
                  <c:v>14</c:v>
                </c:pt>
                <c:pt idx="491">
                  <c:v>13.7</c:v>
                </c:pt>
                <c:pt idx="492">
                  <c:v>8.3000000000000007</c:v>
                </c:pt>
                <c:pt idx="493">
                  <c:v>7.9</c:v>
                </c:pt>
                <c:pt idx="494">
                  <c:v>11.5</c:v>
                </c:pt>
                <c:pt idx="495">
                  <c:v>7.6</c:v>
                </c:pt>
                <c:pt idx="496">
                  <c:v>16.2</c:v>
                </c:pt>
                <c:pt idx="497">
                  <c:v>13.7</c:v>
                </c:pt>
                <c:pt idx="498">
                  <c:v>18</c:v>
                </c:pt>
                <c:pt idx="499">
                  <c:v>7.6</c:v>
                </c:pt>
                <c:pt idx="500">
                  <c:v>9.6999999999999993</c:v>
                </c:pt>
                <c:pt idx="501">
                  <c:v>28.1</c:v>
                </c:pt>
                <c:pt idx="502">
                  <c:v>13.7</c:v>
                </c:pt>
                <c:pt idx="503">
                  <c:v>9.4</c:v>
                </c:pt>
                <c:pt idx="504">
                  <c:v>13</c:v>
                </c:pt>
                <c:pt idx="505">
                  <c:v>23</c:v>
                </c:pt>
                <c:pt idx="506">
                  <c:v>10.8</c:v>
                </c:pt>
                <c:pt idx="507">
                  <c:v>13.7</c:v>
                </c:pt>
                <c:pt idx="508">
                  <c:v>17.600000000000001</c:v>
                </c:pt>
                <c:pt idx="509">
                  <c:v>11.2</c:v>
                </c:pt>
                <c:pt idx="510">
                  <c:v>20.2</c:v>
                </c:pt>
                <c:pt idx="511">
                  <c:v>21.2</c:v>
                </c:pt>
                <c:pt idx="512">
                  <c:v>28.8</c:v>
                </c:pt>
                <c:pt idx="513">
                  <c:v>12.2</c:v>
                </c:pt>
                <c:pt idx="514">
                  <c:v>19.399999999999999</c:v>
                </c:pt>
                <c:pt idx="515">
                  <c:v>13.7</c:v>
                </c:pt>
                <c:pt idx="516">
                  <c:v>16.899999999999999</c:v>
                </c:pt>
                <c:pt idx="517">
                  <c:v>18</c:v>
                </c:pt>
                <c:pt idx="518">
                  <c:v>11.5</c:v>
                </c:pt>
                <c:pt idx="519">
                  <c:v>21.2</c:v>
                </c:pt>
                <c:pt idx="520">
                  <c:v>27</c:v>
                </c:pt>
                <c:pt idx="521">
                  <c:v>17.600000000000001</c:v>
                </c:pt>
                <c:pt idx="522">
                  <c:v>13</c:v>
                </c:pt>
                <c:pt idx="523">
                  <c:v>22.3</c:v>
                </c:pt>
                <c:pt idx="524">
                  <c:v>16.600000000000001</c:v>
                </c:pt>
                <c:pt idx="525">
                  <c:v>15.5</c:v>
                </c:pt>
                <c:pt idx="526">
                  <c:v>13.3</c:v>
                </c:pt>
                <c:pt idx="527">
                  <c:v>10.8</c:v>
                </c:pt>
                <c:pt idx="528">
                  <c:v>11.5</c:v>
                </c:pt>
                <c:pt idx="529">
                  <c:v>31.7</c:v>
                </c:pt>
                <c:pt idx="530">
                  <c:v>15.5</c:v>
                </c:pt>
                <c:pt idx="531">
                  <c:v>25.9</c:v>
                </c:pt>
                <c:pt idx="532">
                  <c:v>22.3</c:v>
                </c:pt>
                <c:pt idx="533">
                  <c:v>17.3</c:v>
                </c:pt>
                <c:pt idx="534">
                  <c:v>24.1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17.600000000000001</c:v>
                </c:pt>
                <c:pt idx="538">
                  <c:v>24.1</c:v>
                </c:pt>
                <c:pt idx="539">
                  <c:v>11.5</c:v>
                </c:pt>
                <c:pt idx="540">
                  <c:v>13.3</c:v>
                </c:pt>
                <c:pt idx="541">
                  <c:v>9</c:v>
                </c:pt>
                <c:pt idx="542">
                  <c:v>22.3</c:v>
                </c:pt>
                <c:pt idx="543">
                  <c:v>20.5</c:v>
                </c:pt>
                <c:pt idx="544">
                  <c:v>23</c:v>
                </c:pt>
                <c:pt idx="545">
                  <c:v>18</c:v>
                </c:pt>
                <c:pt idx="546">
                  <c:v>15.1</c:v>
                </c:pt>
                <c:pt idx="547">
                  <c:v>11.9</c:v>
                </c:pt>
                <c:pt idx="548">
                  <c:v>16.600000000000001</c:v>
                </c:pt>
                <c:pt idx="549">
                  <c:v>13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9.4</c:v>
                </c:pt>
                <c:pt idx="553">
                  <c:v>9.4</c:v>
                </c:pt>
                <c:pt idx="554">
                  <c:v>11.5</c:v>
                </c:pt>
                <c:pt idx="555">
                  <c:v>10.4</c:v>
                </c:pt>
                <c:pt idx="556">
                  <c:v>10.1</c:v>
                </c:pt>
                <c:pt idx="557">
                  <c:v>24.8</c:v>
                </c:pt>
                <c:pt idx="558">
                  <c:v>13.3</c:v>
                </c:pt>
                <c:pt idx="559">
                  <c:v>21.2</c:v>
                </c:pt>
                <c:pt idx="560">
                  <c:v>19.8</c:v>
                </c:pt>
                <c:pt idx="561">
                  <c:v>15.1</c:v>
                </c:pt>
                <c:pt idx="562">
                  <c:v>20.2</c:v>
                </c:pt>
                <c:pt idx="563">
                  <c:v>7.2</c:v>
                </c:pt>
                <c:pt idx="564">
                  <c:v>11.2</c:v>
                </c:pt>
                <c:pt idx="565">
                  <c:v>16.2</c:v>
                </c:pt>
                <c:pt idx="566">
                  <c:v>16.2</c:v>
                </c:pt>
                <c:pt idx="567">
                  <c:v>25.6</c:v>
                </c:pt>
                <c:pt idx="568">
                  <c:v>13.3</c:v>
                </c:pt>
                <c:pt idx="569">
                  <c:v>12.6</c:v>
                </c:pt>
                <c:pt idx="570">
                  <c:v>10.1</c:v>
                </c:pt>
                <c:pt idx="571">
                  <c:v>13.3</c:v>
                </c:pt>
                <c:pt idx="572">
                  <c:v>15.5</c:v>
                </c:pt>
                <c:pt idx="573">
                  <c:v>20.9</c:v>
                </c:pt>
                <c:pt idx="574">
                  <c:v>20.9</c:v>
                </c:pt>
                <c:pt idx="575">
                  <c:v>11.5</c:v>
                </c:pt>
                <c:pt idx="576">
                  <c:v>20.2</c:v>
                </c:pt>
                <c:pt idx="577">
                  <c:v>27</c:v>
                </c:pt>
                <c:pt idx="578">
                  <c:v>5.4</c:v>
                </c:pt>
                <c:pt idx="579">
                  <c:v>18.399999999999999</c:v>
                </c:pt>
                <c:pt idx="580">
                  <c:v>17.600000000000001</c:v>
                </c:pt>
                <c:pt idx="581">
                  <c:v>16.600000000000001</c:v>
                </c:pt>
                <c:pt idx="582">
                  <c:v>31.3</c:v>
                </c:pt>
                <c:pt idx="583">
                  <c:v>20.5</c:v>
                </c:pt>
                <c:pt idx="584">
                  <c:v>18</c:v>
                </c:pt>
                <c:pt idx="585">
                  <c:v>32.4</c:v>
                </c:pt>
                <c:pt idx="586">
                  <c:v>28.1</c:v>
                </c:pt>
                <c:pt idx="587">
                  <c:v>16.2</c:v>
                </c:pt>
                <c:pt idx="588">
                  <c:v>10.4</c:v>
                </c:pt>
                <c:pt idx="589">
                  <c:v>28.8</c:v>
                </c:pt>
                <c:pt idx="590">
                  <c:v>19.8</c:v>
                </c:pt>
                <c:pt idx="591">
                  <c:v>15.8</c:v>
                </c:pt>
                <c:pt idx="592">
                  <c:v>22</c:v>
                </c:pt>
                <c:pt idx="593">
                  <c:v>14.8</c:v>
                </c:pt>
                <c:pt idx="594">
                  <c:v>23</c:v>
                </c:pt>
                <c:pt idx="595">
                  <c:v>14.4</c:v>
                </c:pt>
                <c:pt idx="596">
                  <c:v>22</c:v>
                </c:pt>
                <c:pt idx="597">
                  <c:v>14.4</c:v>
                </c:pt>
                <c:pt idx="598">
                  <c:v>11.2</c:v>
                </c:pt>
                <c:pt idx="599">
                  <c:v>14.4</c:v>
                </c:pt>
                <c:pt idx="600">
                  <c:v>15.8</c:v>
                </c:pt>
                <c:pt idx="601">
                  <c:v>10.1</c:v>
                </c:pt>
                <c:pt idx="602">
                  <c:v>12.2</c:v>
                </c:pt>
                <c:pt idx="603">
                  <c:v>24.5</c:v>
                </c:pt>
                <c:pt idx="604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-1.4000000000000004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-1.8000000000000007</c:v>
                </c:pt>
                <c:pt idx="391">
                  <c:v>-1.7000000000000011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-1.6000000000000014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-4.1999999999999993</c:v>
                </c:pt>
                <c:pt idx="474">
                  <c:v>-4.2999999999999989</c:v>
                </c:pt>
                <c:pt idx="475">
                  <c:v>-4.3999999999999986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-4.3999999999999986</c:v>
                </c:pt>
                <c:pt idx="480">
                  <c:v>-4.3999999999999986</c:v>
                </c:pt>
                <c:pt idx="481">
                  <c:v>-4.2999999999999989</c:v>
                </c:pt>
                <c:pt idx="482">
                  <c:v>-4.4000000000000004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-4.5</c:v>
                </c:pt>
                <c:pt idx="495">
                  <c:v>-4.4000000000000004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-4.7999999999999989</c:v>
                </c:pt>
                <c:pt idx="501">
                  <c:v>-4.7999999999999989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-4.9000000000000004</c:v>
                </c:pt>
                <c:pt idx="507">
                  <c:v>-4.9000000000000004</c:v>
                </c:pt>
                <c:pt idx="508">
                  <c:v>-5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-4.8999999999999986</c:v>
                </c:pt>
                <c:pt idx="516">
                  <c:v>-4.7999999999999989</c:v>
                </c:pt>
                <c:pt idx="517">
                  <c:v>-4.6999999999999993</c:v>
                </c:pt>
                <c:pt idx="518">
                  <c:v>-4.7999999999999989</c:v>
                </c:pt>
                <c:pt idx="519">
                  <c:v>-4.7999999999999989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-4.4000000000000004</c:v>
                </c:pt>
                <c:pt idx="523">
                  <c:v>-4.1999999999999993</c:v>
                </c:pt>
                <c:pt idx="524">
                  <c:v>-4.0999999999999996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-4</c:v>
                </c:pt>
                <c:pt idx="531">
                  <c:v>-3.9000000000000004</c:v>
                </c:pt>
                <c:pt idx="532">
                  <c:v>-4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-4.1000000000000014</c:v>
                </c:pt>
                <c:pt idx="543">
                  <c:v>-4.1000000000000014</c:v>
                </c:pt>
                <c:pt idx="544">
                  <c:v>-4.2000000000000011</c:v>
                </c:pt>
                <c:pt idx="545">
                  <c:v>-4.2000000000000011</c:v>
                </c:pt>
                <c:pt idx="546">
                  <c:v>-4.3000000000000007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-2.4000000000000004</c:v>
                </c:pt>
                <c:pt idx="560">
                  <c:v>-2.5</c:v>
                </c:pt>
                <c:pt idx="561">
                  <c:v>-2.5</c:v>
                </c:pt>
                <c:pt idx="562">
                  <c:v>-2.5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-2.6000000000000014</c:v>
                </c:pt>
                <c:pt idx="567">
                  <c:v>-2.3999999999999986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-2.4000000000000004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-2.5</c:v>
                </c:pt>
                <c:pt idx="579">
                  <c:v>-2.4000000000000004</c:v>
                </c:pt>
                <c:pt idx="580">
                  <c:v>-2.5</c:v>
                </c:pt>
                <c:pt idx="581">
                  <c:v>-2.4000000000000004</c:v>
                </c:pt>
                <c:pt idx="582">
                  <c:v>-2.5</c:v>
                </c:pt>
                <c:pt idx="583">
                  <c:v>-2.5999999999999996</c:v>
                </c:pt>
                <c:pt idx="584">
                  <c:v>-2.5</c:v>
                </c:pt>
                <c:pt idx="585">
                  <c:v>-2.5</c:v>
                </c:pt>
                <c:pt idx="586">
                  <c:v>-2.3999999999999986</c:v>
                </c:pt>
                <c:pt idx="587">
                  <c:v>-2.3999999999999986</c:v>
                </c:pt>
                <c:pt idx="588">
                  <c:v>-2.2999999999999989</c:v>
                </c:pt>
                <c:pt idx="589">
                  <c:v>-2.2999999999999989</c:v>
                </c:pt>
                <c:pt idx="590">
                  <c:v>-2.2999999999999989</c:v>
                </c:pt>
                <c:pt idx="591">
                  <c:v>-2.2999999999999989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40</c:v>
                </c:pt>
                <c:pt idx="519">
                  <c:v>20</c:v>
                </c:pt>
                <c:pt idx="520">
                  <c:v>30</c:v>
                </c:pt>
                <c:pt idx="521">
                  <c:v>50</c:v>
                </c:pt>
                <c:pt idx="522">
                  <c:v>80</c:v>
                </c:pt>
                <c:pt idx="523">
                  <c:v>100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130</c:v>
                </c:pt>
                <c:pt idx="528">
                  <c:v>170</c:v>
                </c:pt>
                <c:pt idx="529">
                  <c:v>220</c:v>
                </c:pt>
                <c:pt idx="530">
                  <c:v>260</c:v>
                </c:pt>
                <c:pt idx="531">
                  <c:v>300</c:v>
                </c:pt>
                <c:pt idx="532">
                  <c:v>350</c:v>
                </c:pt>
                <c:pt idx="533">
                  <c:v>400</c:v>
                </c:pt>
                <c:pt idx="534">
                  <c:v>440</c:v>
                </c:pt>
                <c:pt idx="535">
                  <c:v>490</c:v>
                </c:pt>
                <c:pt idx="536">
                  <c:v>550</c:v>
                </c:pt>
                <c:pt idx="537">
                  <c:v>620</c:v>
                </c:pt>
                <c:pt idx="538">
                  <c:v>680</c:v>
                </c:pt>
                <c:pt idx="539">
                  <c:v>750</c:v>
                </c:pt>
                <c:pt idx="540">
                  <c:v>820</c:v>
                </c:pt>
                <c:pt idx="541">
                  <c:v>880</c:v>
                </c:pt>
                <c:pt idx="542">
                  <c:v>940</c:v>
                </c:pt>
                <c:pt idx="543">
                  <c:v>1000</c:v>
                </c:pt>
                <c:pt idx="544">
                  <c:v>1030</c:v>
                </c:pt>
                <c:pt idx="545">
                  <c:v>1080</c:v>
                </c:pt>
                <c:pt idx="546">
                  <c:v>1140</c:v>
                </c:pt>
                <c:pt idx="547">
                  <c:v>1200</c:v>
                </c:pt>
                <c:pt idx="548">
                  <c:v>1270</c:v>
                </c:pt>
                <c:pt idx="549">
                  <c:v>1340</c:v>
                </c:pt>
                <c:pt idx="550">
                  <c:v>1410</c:v>
                </c:pt>
                <c:pt idx="551">
                  <c:v>1480</c:v>
                </c:pt>
                <c:pt idx="552">
                  <c:v>1550</c:v>
                </c:pt>
                <c:pt idx="553">
                  <c:v>1620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1860</c:v>
                </c:pt>
                <c:pt idx="558">
                  <c:v>1920</c:v>
                </c:pt>
                <c:pt idx="559">
                  <c:v>1990</c:v>
                </c:pt>
                <c:pt idx="560">
                  <c:v>2070</c:v>
                </c:pt>
                <c:pt idx="561">
                  <c:v>2170</c:v>
                </c:pt>
                <c:pt idx="562">
                  <c:v>2250</c:v>
                </c:pt>
                <c:pt idx="563">
                  <c:v>2340</c:v>
                </c:pt>
                <c:pt idx="564">
                  <c:v>2450</c:v>
                </c:pt>
                <c:pt idx="565">
                  <c:v>2560</c:v>
                </c:pt>
                <c:pt idx="566">
                  <c:v>2630</c:v>
                </c:pt>
                <c:pt idx="567">
                  <c:v>2730</c:v>
                </c:pt>
                <c:pt idx="568">
                  <c:v>2830</c:v>
                </c:pt>
                <c:pt idx="569">
                  <c:v>2980</c:v>
                </c:pt>
                <c:pt idx="570">
                  <c:v>3130</c:v>
                </c:pt>
                <c:pt idx="571">
                  <c:v>3280</c:v>
                </c:pt>
                <c:pt idx="572">
                  <c:v>3420</c:v>
                </c:pt>
                <c:pt idx="573">
                  <c:v>3550</c:v>
                </c:pt>
                <c:pt idx="574">
                  <c:v>3650</c:v>
                </c:pt>
                <c:pt idx="575">
                  <c:v>3740</c:v>
                </c:pt>
                <c:pt idx="576">
                  <c:v>3840</c:v>
                </c:pt>
                <c:pt idx="577">
                  <c:v>3920</c:v>
                </c:pt>
                <c:pt idx="578">
                  <c:v>4040</c:v>
                </c:pt>
                <c:pt idx="579">
                  <c:v>4140</c:v>
                </c:pt>
                <c:pt idx="580">
                  <c:v>4270</c:v>
                </c:pt>
                <c:pt idx="581">
                  <c:v>4430</c:v>
                </c:pt>
                <c:pt idx="582">
                  <c:v>4570</c:v>
                </c:pt>
                <c:pt idx="583">
                  <c:v>4650</c:v>
                </c:pt>
                <c:pt idx="584">
                  <c:v>4680</c:v>
                </c:pt>
                <c:pt idx="585">
                  <c:v>4710</c:v>
                </c:pt>
                <c:pt idx="586">
                  <c:v>4740</c:v>
                </c:pt>
                <c:pt idx="587">
                  <c:v>4790</c:v>
                </c:pt>
                <c:pt idx="588">
                  <c:v>4870</c:v>
                </c:pt>
                <c:pt idx="589">
                  <c:v>4960</c:v>
                </c:pt>
                <c:pt idx="590">
                  <c:v>5070</c:v>
                </c:pt>
                <c:pt idx="591">
                  <c:v>5170</c:v>
                </c:pt>
                <c:pt idx="592">
                  <c:v>5260</c:v>
                </c:pt>
                <c:pt idx="593">
                  <c:v>5350</c:v>
                </c:pt>
                <c:pt idx="594">
                  <c:v>5400</c:v>
                </c:pt>
                <c:pt idx="595">
                  <c:v>5470</c:v>
                </c:pt>
                <c:pt idx="596">
                  <c:v>5560</c:v>
                </c:pt>
                <c:pt idx="597">
                  <c:v>5670</c:v>
                </c:pt>
                <c:pt idx="598">
                  <c:v>5710</c:v>
                </c:pt>
                <c:pt idx="599">
                  <c:v>5790</c:v>
                </c:pt>
                <c:pt idx="600">
                  <c:v>5830</c:v>
                </c:pt>
                <c:pt idx="601">
                  <c:v>5890</c:v>
                </c:pt>
                <c:pt idx="602">
                  <c:v>6040</c:v>
                </c:pt>
                <c:pt idx="603">
                  <c:v>6210</c:v>
                </c:pt>
                <c:pt idx="604">
                  <c:v>6380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10:12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65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1079.8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A200AEC-34FF-487B-BD28-E1B70E381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57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</v>
      </c>
      <c r="AI3" s="392">
        <f>Décembre_2024!BA5</f>
        <v>2.7326388888888893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32.799999999999997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10.3</v>
      </c>
      <c r="I5" s="202"/>
      <c r="J5" s="203">
        <f>VLOOKUP($H5,$E$9:$R$3327,14,0)</f>
        <v>0.28749999999999998</v>
      </c>
      <c r="K5" s="457">
        <f>MIN($B$9:$B$1448)</f>
        <v>10.3</v>
      </c>
      <c r="L5" s="32"/>
      <c r="M5" s="375">
        <f>VLOOKUP($K5,$B$9:$R$1448,17,0)</f>
        <v>0.28749999999999998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f>MAX($F$9:$G$1448)</f>
        <v>32.4</v>
      </c>
      <c r="R5" s="192"/>
      <c r="S5" s="428" t="e">
        <f>VLOOKUP($Q5,$F$9:$R$3327,13,0)</f>
        <v>#N/A</v>
      </c>
      <c r="T5" s="409"/>
      <c r="U5" s="690">
        <f>AVERAGE($F$9:$G$1448)</f>
        <v>12.665123966942149</v>
      </c>
      <c r="V5" s="89" t="s">
        <v>49</v>
      </c>
      <c r="W5" s="279">
        <f>MAX($L$9:$L$1448)</f>
        <v>2.2999999999999998</v>
      </c>
      <c r="X5" s="217"/>
      <c r="Y5" s="334">
        <f>V1450/60/24</f>
        <v>0.16388888888888889</v>
      </c>
      <c r="Z5" s="84"/>
      <c r="AA5" s="243"/>
      <c r="AB5" s="331">
        <f>AA6+AC6</f>
        <v>0.16388888888888886</v>
      </c>
      <c r="AC5" s="330"/>
      <c r="AD5" s="217"/>
      <c r="AE5" s="243"/>
      <c r="AF5" s="331">
        <f>AE6+AG6</f>
        <v>0</v>
      </c>
      <c r="AG5" s="488">
        <f>AB5+AF5</f>
        <v>0.16388888888888886</v>
      </c>
      <c r="AH5" s="392">
        <f>$W$1450/60/24</f>
        <v>0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6.25E-2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11.464462809917356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0.16388888888888886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11.5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11.4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11.5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11.4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11.5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11.6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11.4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11.5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11.6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11.6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11.7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11.7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11.7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11.7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11.8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11.7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11.8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11.7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11.8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11.8</v>
      </c>
      <c r="Q74">
        <v>11.9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11.7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11.8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11.9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11.8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11.9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12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11.8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11.9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11.7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11.8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12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11.7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11.6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11.5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11.6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11.5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11.9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11.8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11.9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11.8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11.9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11.8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11.6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11.7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11.9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11.8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11.9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12.1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12.1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12.1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12.1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12.1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12.1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12.1</v>
      </c>
      <c r="Q243">
        <v>12.2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12.2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12.1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12.2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12.1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12</v>
      </c>
      <c r="Q257">
        <v>12.3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11.9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11.8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11.7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12.1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11.8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11.9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</v>
      </c>
      <c r="Q281">
        <v>12.2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12.1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12.2</v>
      </c>
      <c r="Q294">
        <v>12.3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12.3</v>
      </c>
      <c r="Q295">
        <v>12.4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12.3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12.2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12.3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12.2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12.3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12.2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12.3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12.2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12.4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12.1</v>
      </c>
      <c r="Q329">
        <v>12.3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12.1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12.1</v>
      </c>
      <c r="Q350">
        <v>12.4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12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11.9</v>
      </c>
      <c r="Q353">
        <v>12.3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12.2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11.8</v>
      </c>
      <c r="Q355">
        <v>12.1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11.7</v>
      </c>
      <c r="Q356">
        <v>12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11.6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11.9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11.5</v>
      </c>
      <c r="Q359">
        <v>11.8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11.4</v>
      </c>
      <c r="Q361">
        <v>11.7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11.3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11.6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11.2</v>
      </c>
      <c r="Q366">
        <v>11.5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11.1</v>
      </c>
      <c r="Q369">
        <v>11.4</v>
      </c>
      <c r="R369" s="55">
        <v>0.25</v>
      </c>
      <c r="T369" s="92">
        <f>MAX($P369,$Q369)</f>
        <v>11.4</v>
      </c>
      <c r="U369" s="95">
        <f>(T369-B369)-2</f>
        <v>-1.4000000000000004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11.3</v>
      </c>
      <c r="R373" s="55">
        <v>0.25277777777777799</v>
      </c>
      <c r="T373" s="92">
        <f t="shared" si="9"/>
        <v>11.3</v>
      </c>
      <c r="U373" s="95">
        <f t="shared" si="10"/>
        <v>-1.5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11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11.2</v>
      </c>
      <c r="R379" s="55">
        <v>0.25694444444444398</v>
      </c>
      <c r="T379" s="92">
        <f t="shared" si="9"/>
        <v>11.2</v>
      </c>
      <c r="U379" s="95">
        <f t="shared" si="10"/>
        <v>-1.7000000000000011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10.9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11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10.9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11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10.9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11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11.1</v>
      </c>
      <c r="R398" s="55">
        <v>0.27013888888888898</v>
      </c>
      <c r="T398" s="92">
        <f t="shared" si="9"/>
        <v>11.1</v>
      </c>
      <c r="U398" s="95">
        <f t="shared" si="10"/>
        <v>-1.7000000000000011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10.9</v>
      </c>
      <c r="Q399">
        <v>11</v>
      </c>
      <c r="R399" s="55">
        <v>0.27083333333333298</v>
      </c>
      <c r="T399" s="92">
        <f t="shared" si="9"/>
        <v>11</v>
      </c>
      <c r="U399" s="95">
        <f t="shared" si="10"/>
        <v>-1.8000000000000007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11.1</v>
      </c>
      <c r="R400" s="55">
        <v>0.27152777777777798</v>
      </c>
      <c r="T400" s="92">
        <f t="shared" si="9"/>
        <v>11.1</v>
      </c>
      <c r="U400" s="95">
        <f t="shared" si="10"/>
        <v>-1.7000000000000011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11</v>
      </c>
      <c r="R408" s="55">
        <v>0.27708333333333302</v>
      </c>
      <c r="T408" s="92">
        <f t="shared" si="9"/>
        <v>11</v>
      </c>
      <c r="U408" s="95">
        <f t="shared" si="10"/>
        <v>-1.9000000000000004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10.8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10.7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10.8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10.9</v>
      </c>
      <c r="R416" s="55">
        <v>0.28263888888888899</v>
      </c>
      <c r="T416" s="92">
        <f t="shared" si="9"/>
        <v>10.9</v>
      </c>
      <c r="U416" s="95">
        <f t="shared" si="10"/>
        <v>-1.6999999999999993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10.8</v>
      </c>
      <c r="R417" s="55">
        <v>0.28333333333333299</v>
      </c>
      <c r="T417" s="92">
        <f t="shared" si="9"/>
        <v>10.8</v>
      </c>
      <c r="U417" s="95">
        <f t="shared" si="10"/>
        <v>-1.6999999999999993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10.7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10.9</v>
      </c>
      <c r="R419" s="55">
        <v>0.28472222222222199</v>
      </c>
      <c r="T419" s="92">
        <f t="shared" si="9"/>
        <v>10.9</v>
      </c>
      <c r="U419" s="95">
        <f t="shared" si="10"/>
        <v>-1.5999999999999996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10.6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10.8</v>
      </c>
      <c r="R422" s="55">
        <v>0.28680555555555598</v>
      </c>
      <c r="T422" s="92">
        <f t="shared" si="9"/>
        <v>10.8</v>
      </c>
      <c r="U422" s="95">
        <f t="shared" si="10"/>
        <v>-1.5999999999999996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10.5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10.7</v>
      </c>
      <c r="R426" s="55">
        <v>0.28958333333333303</v>
      </c>
      <c r="T426" s="92">
        <f t="shared" si="9"/>
        <v>10.7</v>
      </c>
      <c r="U426" s="95">
        <f t="shared" si="10"/>
        <v>-1.6000000000000014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10.4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10.6</v>
      </c>
      <c r="R431" s="55">
        <v>0.29305555555555601</v>
      </c>
      <c r="T431" s="92">
        <f t="shared" si="9"/>
        <v>10.6</v>
      </c>
      <c r="U431" s="95">
        <f t="shared" si="10"/>
        <v>-1.8000000000000007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10.3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10.5</v>
      </c>
      <c r="R439" s="55">
        <v>0.29861111111111099</v>
      </c>
      <c r="T439" s="92">
        <f t="shared" si="12"/>
        <v>10.5</v>
      </c>
      <c r="U439" s="95">
        <f t="shared" si="14"/>
        <v>-1.9000000000000004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10.199999999999999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10.4</v>
      </c>
      <c r="R447" s="55">
        <v>0.30416666666666697</v>
      </c>
      <c r="T447" s="92">
        <f t="shared" si="12"/>
        <v>10.4</v>
      </c>
      <c r="U447" s="95">
        <f t="shared" si="14"/>
        <v>-2.0999999999999996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10.3</v>
      </c>
      <c r="R455" s="55">
        <v>0.30972222222222201</v>
      </c>
      <c r="T455" s="92">
        <f t="shared" si="12"/>
        <v>10.3</v>
      </c>
      <c r="U455" s="95">
        <f t="shared" si="14"/>
        <v>-2.1999999999999993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>
        <v>10.199999999999999</v>
      </c>
      <c r="Q468">
        <v>10.4</v>
      </c>
      <c r="R468" s="55">
        <v>0.31874999999999998</v>
      </c>
      <c r="T468" s="92">
        <f t="shared" si="12"/>
        <v>10.4</v>
      </c>
      <c r="U468" s="95">
        <f t="shared" si="16"/>
        <v>-4.1999999999999993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10.6</v>
      </c>
      <c r="C469" s="5">
        <v>82</v>
      </c>
      <c r="D469" s="5">
        <v>7.7</v>
      </c>
      <c r="E469" s="5">
        <v>10.6</v>
      </c>
      <c r="F469" s="5">
        <v>16.2</v>
      </c>
      <c r="G469" s="5">
        <v>18.7</v>
      </c>
      <c r="H469" s="5">
        <v>1017.2</v>
      </c>
      <c r="I469" s="5">
        <v>0</v>
      </c>
      <c r="J469" s="5">
        <v>0</v>
      </c>
      <c r="K469" s="5">
        <v>0.5</v>
      </c>
      <c r="L469" s="5">
        <v>2.2999999999999998</v>
      </c>
      <c r="M469" s="5">
        <v>35.4</v>
      </c>
      <c r="N469">
        <v>228</v>
      </c>
      <c r="O469">
        <v>1084</v>
      </c>
      <c r="P469">
        <v>10.199999999999999</v>
      </c>
      <c r="Q469">
        <v>10.4</v>
      </c>
      <c r="R469" s="55">
        <v>0.31944444444444398</v>
      </c>
      <c r="T469" s="92">
        <f t="shared" si="12"/>
        <v>10.4</v>
      </c>
      <c r="U469" s="95">
        <f t="shared" si="16"/>
        <v>-4.1999999999999993</v>
      </c>
      <c r="V469" s="91">
        <f t="shared" si="15"/>
        <v>1</v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10.6</v>
      </c>
      <c r="C470" s="5">
        <v>82</v>
      </c>
      <c r="D470" s="5">
        <v>7.7</v>
      </c>
      <c r="E470" s="5">
        <v>10.6</v>
      </c>
      <c r="F470" s="5">
        <v>7.9</v>
      </c>
      <c r="G470" s="5">
        <v>14.4</v>
      </c>
      <c r="H470" s="5">
        <v>1017.4</v>
      </c>
      <c r="I470" s="5">
        <v>0</v>
      </c>
      <c r="J470" s="5">
        <v>0</v>
      </c>
      <c r="K470" s="5">
        <v>0.2</v>
      </c>
      <c r="L470" s="5">
        <v>2.2999999999999998</v>
      </c>
      <c r="M470" s="5">
        <v>35.4</v>
      </c>
      <c r="N470">
        <v>228</v>
      </c>
      <c r="O470">
        <v>1084</v>
      </c>
      <c r="P470">
        <v>10.199999999999999</v>
      </c>
      <c r="Q470">
        <v>10.4</v>
      </c>
      <c r="R470" s="55">
        <v>0.32013888888888897</v>
      </c>
      <c r="T470" s="92">
        <f t="shared" si="12"/>
        <v>10.4</v>
      </c>
      <c r="U470" s="95">
        <f t="shared" si="16"/>
        <v>-4.1999999999999993</v>
      </c>
      <c r="V470" s="91">
        <f t="shared" si="15"/>
        <v>1</v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10.7</v>
      </c>
      <c r="C471" s="5">
        <v>81</v>
      </c>
      <c r="D471" s="5">
        <v>7.6</v>
      </c>
      <c r="E471" s="5">
        <v>10.7</v>
      </c>
      <c r="F471" s="5">
        <v>10.1</v>
      </c>
      <c r="G471" s="5">
        <v>13.3</v>
      </c>
      <c r="H471" s="5">
        <v>1017.5</v>
      </c>
      <c r="I471" s="5">
        <v>0</v>
      </c>
      <c r="J471" s="5">
        <v>0</v>
      </c>
      <c r="K471" s="5">
        <v>0.2</v>
      </c>
      <c r="L471" s="5">
        <v>2.2999999999999998</v>
      </c>
      <c r="M471" s="5">
        <v>35.4</v>
      </c>
      <c r="N471">
        <v>228</v>
      </c>
      <c r="O471">
        <v>1084</v>
      </c>
      <c r="P471">
        <v>10.199999999999999</v>
      </c>
      <c r="Q471">
        <v>10.4</v>
      </c>
      <c r="R471" s="55">
        <v>0.32083333333333303</v>
      </c>
      <c r="T471" s="92">
        <f t="shared" si="12"/>
        <v>10.4</v>
      </c>
      <c r="U471" s="95">
        <f t="shared" si="16"/>
        <v>-4.2999999999999989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10.7</v>
      </c>
      <c r="C472" s="5">
        <v>80</v>
      </c>
      <c r="D472" s="5">
        <v>7.4</v>
      </c>
      <c r="E472" s="5">
        <v>10.7</v>
      </c>
      <c r="F472" s="5">
        <v>11.5</v>
      </c>
      <c r="G472" s="5">
        <v>22</v>
      </c>
      <c r="H472" s="5">
        <v>1017.4</v>
      </c>
      <c r="I472" s="5">
        <v>0</v>
      </c>
      <c r="J472" s="5">
        <v>0</v>
      </c>
      <c r="K472" s="5">
        <v>0.2</v>
      </c>
      <c r="L472" s="5">
        <v>2.2999999999999998</v>
      </c>
      <c r="M472" s="5">
        <v>35.4</v>
      </c>
      <c r="N472">
        <v>228</v>
      </c>
      <c r="O472">
        <v>1084</v>
      </c>
      <c r="P472">
        <v>10.199999999999999</v>
      </c>
      <c r="Q472">
        <v>10.4</v>
      </c>
      <c r="R472" s="55">
        <v>0.32152777777777802</v>
      </c>
      <c r="T472" s="92">
        <f t="shared" si="12"/>
        <v>10.4</v>
      </c>
      <c r="U472" s="95">
        <f t="shared" si="16"/>
        <v>-4.2999999999999989</v>
      </c>
      <c r="V472" s="91">
        <f t="shared" si="15"/>
        <v>1</v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79</v>
      </c>
      <c r="D473" s="5">
        <v>7.3</v>
      </c>
      <c r="E473" s="5">
        <v>10.8</v>
      </c>
      <c r="F473" s="5">
        <v>10.1</v>
      </c>
      <c r="G473" s="5">
        <v>25.2</v>
      </c>
      <c r="H473" s="5">
        <v>1017.5</v>
      </c>
      <c r="I473" s="5">
        <v>0</v>
      </c>
      <c r="J473" s="5">
        <v>0</v>
      </c>
      <c r="K473" s="5">
        <v>0.2</v>
      </c>
      <c r="L473" s="5">
        <v>2.2999999999999998</v>
      </c>
      <c r="M473" s="5">
        <v>35.4</v>
      </c>
      <c r="N473">
        <v>228</v>
      </c>
      <c r="O473">
        <v>1084</v>
      </c>
      <c r="P473">
        <v>10.199999999999999</v>
      </c>
      <c r="Q473">
        <v>10.4</v>
      </c>
      <c r="R473" s="55">
        <v>0.32222222222222202</v>
      </c>
      <c r="T473" s="92">
        <f t="shared" si="12"/>
        <v>10.4</v>
      </c>
      <c r="U473" s="95">
        <f t="shared" si="16"/>
        <v>-4.4000000000000004</v>
      </c>
      <c r="V473" s="91">
        <f t="shared" si="15"/>
        <v>1</v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78</v>
      </c>
      <c r="D474" s="5">
        <v>7.1</v>
      </c>
      <c r="E474" s="5">
        <v>10.8</v>
      </c>
      <c r="F474" s="5">
        <v>4.3</v>
      </c>
      <c r="G474" s="5">
        <v>18.399999999999999</v>
      </c>
      <c r="H474" s="5">
        <v>1017.7</v>
      </c>
      <c r="I474" s="5">
        <v>0</v>
      </c>
      <c r="J474" s="5">
        <v>0</v>
      </c>
      <c r="K474" s="5">
        <v>0.2</v>
      </c>
      <c r="L474" s="5">
        <v>2.2999999999999998</v>
      </c>
      <c r="M474" s="5">
        <v>35.4</v>
      </c>
      <c r="N474">
        <v>228</v>
      </c>
      <c r="O474">
        <v>1084</v>
      </c>
      <c r="P474">
        <v>10.199999999999999</v>
      </c>
      <c r="Q474">
        <v>10.4</v>
      </c>
      <c r="R474" s="55">
        <v>0.32291666666666702</v>
      </c>
      <c r="T474" s="92">
        <f t="shared" si="12"/>
        <v>10.4</v>
      </c>
      <c r="U474" s="95">
        <f t="shared" si="16"/>
        <v>-4.4000000000000004</v>
      </c>
      <c r="V474" s="91">
        <f t="shared" si="15"/>
        <v>1</v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79</v>
      </c>
      <c r="D475" s="5">
        <v>7.3</v>
      </c>
      <c r="E475" s="5">
        <v>10.8</v>
      </c>
      <c r="F475" s="5">
        <v>7.2</v>
      </c>
      <c r="G475" s="5">
        <v>9.6999999999999993</v>
      </c>
      <c r="H475" s="5">
        <v>1017.4</v>
      </c>
      <c r="I475" s="5">
        <v>0</v>
      </c>
      <c r="J475" s="5">
        <v>0</v>
      </c>
      <c r="K475" s="5">
        <v>0.1</v>
      </c>
      <c r="L475" s="5">
        <v>2.2999999999999998</v>
      </c>
      <c r="M475" s="5">
        <v>35.4</v>
      </c>
      <c r="N475">
        <v>228</v>
      </c>
      <c r="O475">
        <v>1084</v>
      </c>
      <c r="P475">
        <v>10.199999999999999</v>
      </c>
      <c r="Q475">
        <v>10.4</v>
      </c>
      <c r="R475" s="55">
        <v>0.32361111111111102</v>
      </c>
      <c r="T475" s="92">
        <f t="shared" si="12"/>
        <v>10.4</v>
      </c>
      <c r="U475" s="95">
        <f t="shared" si="16"/>
        <v>-4.4000000000000004</v>
      </c>
      <c r="V475" s="91">
        <f t="shared" si="15"/>
        <v>1</v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10.7</v>
      </c>
      <c r="C476" s="5">
        <v>79</v>
      </c>
      <c r="D476" s="5">
        <v>7.2</v>
      </c>
      <c r="E476" s="5">
        <v>10.7</v>
      </c>
      <c r="F476" s="5">
        <v>9.6999999999999993</v>
      </c>
      <c r="G476" s="5">
        <v>19.399999999999999</v>
      </c>
      <c r="H476" s="5">
        <v>1017.6</v>
      </c>
      <c r="I476" s="5">
        <v>0</v>
      </c>
      <c r="J476" s="5">
        <v>0</v>
      </c>
      <c r="K476" s="5">
        <v>0.1</v>
      </c>
      <c r="L476" s="5">
        <v>2.2999999999999998</v>
      </c>
      <c r="M476" s="5">
        <v>35.4</v>
      </c>
      <c r="N476">
        <v>228</v>
      </c>
      <c r="O476">
        <v>1084</v>
      </c>
      <c r="P476">
        <v>10.199999999999999</v>
      </c>
      <c r="Q476">
        <v>10.4</v>
      </c>
      <c r="R476" s="55">
        <v>0.32430555555555601</v>
      </c>
      <c r="T476" s="92">
        <f t="shared" si="12"/>
        <v>10.4</v>
      </c>
      <c r="U476" s="95">
        <f t="shared" si="16"/>
        <v>-4.2999999999999989</v>
      </c>
      <c r="V476" s="91">
        <f t="shared" si="15"/>
        <v>1</v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10.7</v>
      </c>
      <c r="C477" s="5">
        <v>78</v>
      </c>
      <c r="D477" s="5">
        <v>7</v>
      </c>
      <c r="E477" s="5">
        <v>10.7</v>
      </c>
      <c r="F477" s="5">
        <v>18.7</v>
      </c>
      <c r="G477" s="5">
        <v>22.3</v>
      </c>
      <c r="H477" s="5">
        <v>1017.5</v>
      </c>
      <c r="I477" s="5">
        <v>0</v>
      </c>
      <c r="J477" s="5">
        <v>0</v>
      </c>
      <c r="K477" s="5">
        <v>0.1</v>
      </c>
      <c r="L477" s="5">
        <v>2.2999999999999998</v>
      </c>
      <c r="M477" s="5">
        <v>35.4</v>
      </c>
      <c r="N477">
        <v>228</v>
      </c>
      <c r="O477">
        <v>1084</v>
      </c>
      <c r="P477">
        <v>10.199999999999999</v>
      </c>
      <c r="Q477">
        <v>10.4</v>
      </c>
      <c r="R477" s="55">
        <v>0.32500000000000001</v>
      </c>
      <c r="T477" s="92">
        <f t="shared" si="12"/>
        <v>10.4</v>
      </c>
      <c r="U477" s="95">
        <f t="shared" si="16"/>
        <v>-4.2999999999999989</v>
      </c>
      <c r="V477" s="91">
        <f t="shared" si="15"/>
        <v>1</v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10.7</v>
      </c>
      <c r="C478" s="5">
        <v>79</v>
      </c>
      <c r="D478" s="5">
        <v>7.2</v>
      </c>
      <c r="E478" s="5">
        <v>10.7</v>
      </c>
      <c r="F478" s="5">
        <v>11.5</v>
      </c>
      <c r="G478" s="5">
        <v>23.4</v>
      </c>
      <c r="H478" s="5">
        <v>1017.4</v>
      </c>
      <c r="I478" s="5">
        <v>0</v>
      </c>
      <c r="J478" s="5">
        <v>0</v>
      </c>
      <c r="K478" s="5">
        <v>0.1</v>
      </c>
      <c r="L478" s="5">
        <v>2.2999999999999998</v>
      </c>
      <c r="M478" s="5">
        <v>35.4</v>
      </c>
      <c r="N478">
        <v>228</v>
      </c>
      <c r="O478">
        <v>1084</v>
      </c>
      <c r="P478">
        <v>10.199999999999999</v>
      </c>
      <c r="Q478">
        <v>10.4</v>
      </c>
      <c r="R478" s="55">
        <v>0.32569444444444401</v>
      </c>
      <c r="T478" s="92">
        <f t="shared" si="12"/>
        <v>10.4</v>
      </c>
      <c r="U478" s="95">
        <f t="shared" si="16"/>
        <v>-4.2999999999999989</v>
      </c>
      <c r="V478" s="91">
        <f t="shared" si="15"/>
        <v>1</v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10.7</v>
      </c>
      <c r="C479" s="5">
        <v>78</v>
      </c>
      <c r="D479" s="5">
        <v>7</v>
      </c>
      <c r="E479" s="5">
        <v>10.7</v>
      </c>
      <c r="F479" s="5">
        <v>16.899999999999999</v>
      </c>
      <c r="G479" s="5">
        <v>19.100000000000001</v>
      </c>
      <c r="H479" s="5">
        <v>1017.5</v>
      </c>
      <c r="I479" s="5">
        <v>0</v>
      </c>
      <c r="J479" s="5">
        <v>0</v>
      </c>
      <c r="K479" s="5">
        <v>0.1</v>
      </c>
      <c r="L479" s="5">
        <v>2.2999999999999998</v>
      </c>
      <c r="M479" s="5">
        <v>35.4</v>
      </c>
      <c r="N479">
        <v>228</v>
      </c>
      <c r="O479">
        <v>1084</v>
      </c>
      <c r="P479">
        <v>10.199999999999999</v>
      </c>
      <c r="Q479">
        <v>10.4</v>
      </c>
      <c r="R479" s="55">
        <v>0.32638888888888901</v>
      </c>
      <c r="T479" s="92">
        <f t="shared" si="12"/>
        <v>10.4</v>
      </c>
      <c r="U479" s="95">
        <f t="shared" si="16"/>
        <v>-4.2999999999999989</v>
      </c>
      <c r="V479" s="91">
        <f t="shared" si="15"/>
        <v>1</v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10.7</v>
      </c>
      <c r="C480" s="5">
        <v>79</v>
      </c>
      <c r="D480" s="5">
        <v>7.2</v>
      </c>
      <c r="E480" s="5">
        <v>10.7</v>
      </c>
      <c r="F480" s="5">
        <v>10.4</v>
      </c>
      <c r="G480" s="5">
        <v>12.6</v>
      </c>
      <c r="H480" s="5">
        <v>1017.6</v>
      </c>
      <c r="I480" s="5">
        <v>0</v>
      </c>
      <c r="J480" s="5">
        <v>0</v>
      </c>
      <c r="K480" s="5">
        <v>0.1</v>
      </c>
      <c r="L480" s="5">
        <v>2.2999999999999998</v>
      </c>
      <c r="M480" s="5">
        <v>35.4</v>
      </c>
      <c r="N480">
        <v>228</v>
      </c>
      <c r="O480">
        <v>1084</v>
      </c>
      <c r="P480">
        <v>10.199999999999999</v>
      </c>
      <c r="Q480">
        <v>10.4</v>
      </c>
      <c r="R480" s="55">
        <v>0.327083333333333</v>
      </c>
      <c r="T480" s="92">
        <f t="shared" si="12"/>
        <v>10.4</v>
      </c>
      <c r="U480" s="95">
        <f t="shared" si="16"/>
        <v>-4.2999999999999989</v>
      </c>
      <c r="V480" s="91">
        <f t="shared" si="15"/>
        <v>1</v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10.7</v>
      </c>
      <c r="C481" s="5">
        <v>78</v>
      </c>
      <c r="D481" s="5">
        <v>7</v>
      </c>
      <c r="E481" s="5">
        <v>10.7</v>
      </c>
      <c r="F481" s="5">
        <v>9.6999999999999993</v>
      </c>
      <c r="G481" s="5">
        <v>12.6</v>
      </c>
      <c r="H481" s="5">
        <v>1017.5</v>
      </c>
      <c r="I481" s="5">
        <v>0</v>
      </c>
      <c r="J481" s="5">
        <v>0</v>
      </c>
      <c r="K481" s="5">
        <v>0.1</v>
      </c>
      <c r="L481" s="5">
        <v>2.2999999999999998</v>
      </c>
      <c r="M481" s="5">
        <v>35.4</v>
      </c>
      <c r="N481">
        <v>228</v>
      </c>
      <c r="O481">
        <v>1084</v>
      </c>
      <c r="P481">
        <v>10.199999999999999</v>
      </c>
      <c r="Q481">
        <v>10.4</v>
      </c>
      <c r="R481" s="55">
        <v>0.327777777777778</v>
      </c>
      <c r="T481" s="92">
        <f t="shared" si="12"/>
        <v>10.4</v>
      </c>
      <c r="U481" s="95">
        <f t="shared" si="16"/>
        <v>-4.2999999999999989</v>
      </c>
      <c r="V481" s="91">
        <f t="shared" si="15"/>
        <v>1</v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10.6</v>
      </c>
      <c r="C482" s="5">
        <v>78</v>
      </c>
      <c r="D482" s="5">
        <v>6.9</v>
      </c>
      <c r="E482" s="5">
        <v>10.6</v>
      </c>
      <c r="F482" s="5">
        <v>8.6</v>
      </c>
      <c r="G482" s="5">
        <v>12.2</v>
      </c>
      <c r="H482" s="5">
        <v>1017.6</v>
      </c>
      <c r="I482" s="5">
        <v>0</v>
      </c>
      <c r="J482" s="5">
        <v>0</v>
      </c>
      <c r="K482" s="5">
        <v>0.1</v>
      </c>
      <c r="L482" s="5">
        <v>2.2999999999999998</v>
      </c>
      <c r="M482" s="5">
        <v>35.4</v>
      </c>
      <c r="N482">
        <v>228</v>
      </c>
      <c r="O482">
        <v>1084</v>
      </c>
      <c r="P482">
        <v>10.199999999999999</v>
      </c>
      <c r="Q482">
        <v>10.4</v>
      </c>
      <c r="R482" s="55">
        <v>0.328472222222222</v>
      </c>
      <c r="T482" s="92">
        <f t="shared" si="12"/>
        <v>10.4</v>
      </c>
      <c r="U482" s="95">
        <f t="shared" si="16"/>
        <v>-4.1999999999999993</v>
      </c>
      <c r="V482" s="91">
        <f t="shared" si="15"/>
        <v>1</v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10.7</v>
      </c>
      <c r="C483" s="5">
        <v>78</v>
      </c>
      <c r="D483" s="5">
        <v>7</v>
      </c>
      <c r="E483" s="5">
        <v>10.7</v>
      </c>
      <c r="F483" s="5">
        <v>15.5</v>
      </c>
      <c r="G483" s="5">
        <v>23</v>
      </c>
      <c r="H483" s="5">
        <v>1017.4</v>
      </c>
      <c r="I483" s="5">
        <v>0</v>
      </c>
      <c r="J483" s="5">
        <v>0</v>
      </c>
      <c r="K483" s="5">
        <v>0.1</v>
      </c>
      <c r="L483" s="5">
        <v>2.2999999999999998</v>
      </c>
      <c r="M483" s="5">
        <v>35.4</v>
      </c>
      <c r="N483">
        <v>228</v>
      </c>
      <c r="O483">
        <v>1084</v>
      </c>
      <c r="P483">
        <v>10.199999999999999</v>
      </c>
      <c r="Q483">
        <v>10.4</v>
      </c>
      <c r="R483" s="55">
        <v>0.329166666666667</v>
      </c>
      <c r="T483" s="92">
        <f t="shared" si="12"/>
        <v>10.4</v>
      </c>
      <c r="U483" s="95">
        <f t="shared" si="16"/>
        <v>-4.2999999999999989</v>
      </c>
      <c r="V483" s="91">
        <f t="shared" si="15"/>
        <v>1</v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10.7</v>
      </c>
      <c r="C484" s="5">
        <v>78</v>
      </c>
      <c r="D484" s="5">
        <v>7</v>
      </c>
      <c r="E484" s="5">
        <v>10.7</v>
      </c>
      <c r="F484" s="5">
        <v>8.3000000000000007</v>
      </c>
      <c r="G484" s="5">
        <v>10.1</v>
      </c>
      <c r="H484" s="5">
        <v>1017.5</v>
      </c>
      <c r="I484" s="5">
        <v>0</v>
      </c>
      <c r="J484" s="5">
        <v>0</v>
      </c>
      <c r="K484" s="5">
        <v>0.1</v>
      </c>
      <c r="L484" s="5">
        <v>2.2999999999999998</v>
      </c>
      <c r="M484" s="5">
        <v>35.4</v>
      </c>
      <c r="N484">
        <v>228</v>
      </c>
      <c r="O484">
        <v>1084</v>
      </c>
      <c r="P484">
        <v>10.199999999999999</v>
      </c>
      <c r="Q484">
        <v>10.3</v>
      </c>
      <c r="R484" s="55">
        <v>0.32986111111111099</v>
      </c>
      <c r="T484" s="92">
        <f t="shared" si="12"/>
        <v>10.3</v>
      </c>
      <c r="U484" s="95">
        <f t="shared" si="16"/>
        <v>-4.3999999999999986</v>
      </c>
      <c r="V484" s="91">
        <f t="shared" si="15"/>
        <v>1</v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10.6</v>
      </c>
      <c r="C485" s="5">
        <v>78</v>
      </c>
      <c r="D485" s="5">
        <v>6.9</v>
      </c>
      <c r="E485" s="5">
        <v>10.6</v>
      </c>
      <c r="F485" s="5">
        <v>8.6</v>
      </c>
      <c r="G485" s="5">
        <v>13.7</v>
      </c>
      <c r="H485" s="5">
        <v>1017.5</v>
      </c>
      <c r="I485" s="5">
        <v>0</v>
      </c>
      <c r="J485" s="5">
        <v>0</v>
      </c>
      <c r="K485" s="5">
        <v>0.1</v>
      </c>
      <c r="L485" s="5">
        <v>2.2999999999999998</v>
      </c>
      <c r="M485" s="5">
        <v>35.4</v>
      </c>
      <c r="N485">
        <v>228</v>
      </c>
      <c r="O485">
        <v>1084</v>
      </c>
      <c r="P485">
        <v>10.199999999999999</v>
      </c>
      <c r="Q485">
        <v>10.3</v>
      </c>
      <c r="R485" s="55">
        <v>0.33055555555555599</v>
      </c>
      <c r="T485" s="92">
        <f t="shared" si="12"/>
        <v>10.3</v>
      </c>
      <c r="U485" s="95">
        <f t="shared" si="16"/>
        <v>-4.2999999999999989</v>
      </c>
      <c r="V485" s="91">
        <f t="shared" si="15"/>
        <v>1</v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10.6</v>
      </c>
      <c r="C486" s="5">
        <v>78</v>
      </c>
      <c r="D486" s="5">
        <v>6.9</v>
      </c>
      <c r="E486" s="5">
        <v>10.6</v>
      </c>
      <c r="F486" s="5">
        <v>10.8</v>
      </c>
      <c r="G486" s="5">
        <v>12.6</v>
      </c>
      <c r="H486" s="5">
        <v>1017.3</v>
      </c>
      <c r="I486" s="5">
        <v>0</v>
      </c>
      <c r="J486" s="5">
        <v>0</v>
      </c>
      <c r="K486" s="5">
        <v>0.1</v>
      </c>
      <c r="L486" s="5">
        <v>2.2999999999999998</v>
      </c>
      <c r="M486" s="5">
        <v>35.4</v>
      </c>
      <c r="N486">
        <v>228</v>
      </c>
      <c r="O486">
        <v>1084</v>
      </c>
      <c r="P486">
        <v>10.1</v>
      </c>
      <c r="Q486">
        <v>10.3</v>
      </c>
      <c r="R486" s="55">
        <v>0.33124999999999999</v>
      </c>
      <c r="T486" s="92">
        <f t="shared" si="12"/>
        <v>10.3</v>
      </c>
      <c r="U486" s="95">
        <f t="shared" si="16"/>
        <v>-4.2999999999999989</v>
      </c>
      <c r="V486" s="91">
        <f t="shared" si="15"/>
        <v>1</v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8.6</v>
      </c>
      <c r="G487" s="5">
        <v>13.7</v>
      </c>
      <c r="H487" s="5">
        <v>1017.2</v>
      </c>
      <c r="I487" s="5">
        <v>0</v>
      </c>
      <c r="J487" s="5">
        <v>0</v>
      </c>
      <c r="K487" s="5">
        <v>0.1</v>
      </c>
      <c r="L487" s="5">
        <v>2.2999999999999998</v>
      </c>
      <c r="M487" s="5">
        <v>35.4</v>
      </c>
      <c r="N487">
        <v>228</v>
      </c>
      <c r="O487">
        <v>1084</v>
      </c>
      <c r="P487">
        <v>10.1</v>
      </c>
      <c r="Q487">
        <v>10.3</v>
      </c>
      <c r="R487" s="55">
        <v>0.33194444444444399</v>
      </c>
      <c r="T487" s="92">
        <f t="shared" si="12"/>
        <v>10.3</v>
      </c>
      <c r="U487" s="95">
        <f t="shared" si="16"/>
        <v>-4.2999999999999989</v>
      </c>
      <c r="V487" s="91">
        <f t="shared" si="15"/>
        <v>1</v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78</v>
      </c>
      <c r="D488" s="5">
        <v>7</v>
      </c>
      <c r="E488" s="5">
        <v>10.7</v>
      </c>
      <c r="F488" s="5">
        <v>11.9</v>
      </c>
      <c r="G488" s="5">
        <v>18</v>
      </c>
      <c r="H488" s="5">
        <v>1017.4</v>
      </c>
      <c r="I488" s="5">
        <v>0</v>
      </c>
      <c r="J488" s="5">
        <v>0</v>
      </c>
      <c r="K488" s="5">
        <v>0.1</v>
      </c>
      <c r="L488" s="5">
        <v>2.2999999999999998</v>
      </c>
      <c r="M488" s="5">
        <v>35.4</v>
      </c>
      <c r="N488">
        <v>228</v>
      </c>
      <c r="O488">
        <v>1084</v>
      </c>
      <c r="P488">
        <v>10.1</v>
      </c>
      <c r="Q488">
        <v>10.3</v>
      </c>
      <c r="R488" s="55">
        <v>0.33263888888888898</v>
      </c>
      <c r="T488" s="92">
        <f t="shared" si="12"/>
        <v>10.3</v>
      </c>
      <c r="U488" s="95">
        <f t="shared" si="16"/>
        <v>-4.3999999999999986</v>
      </c>
      <c r="V488" s="91">
        <f t="shared" si="15"/>
        <v>1</v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78</v>
      </c>
      <c r="D489" s="5">
        <v>7</v>
      </c>
      <c r="E489" s="5">
        <v>10.7</v>
      </c>
      <c r="F489" s="5">
        <v>14</v>
      </c>
      <c r="G489" s="5">
        <v>18.7</v>
      </c>
      <c r="H489" s="5">
        <v>1017.4</v>
      </c>
      <c r="I489" s="5">
        <v>0</v>
      </c>
      <c r="J489" s="5">
        <v>0</v>
      </c>
      <c r="K489" s="5">
        <v>0.1</v>
      </c>
      <c r="L489" s="5">
        <v>2.2999999999999998</v>
      </c>
      <c r="M489" s="5">
        <v>35.4</v>
      </c>
      <c r="N489">
        <v>228</v>
      </c>
      <c r="O489">
        <v>1084</v>
      </c>
      <c r="P489">
        <v>10.1</v>
      </c>
      <c r="Q489">
        <v>10.3</v>
      </c>
      <c r="R489" s="55">
        <v>0.33333333333333298</v>
      </c>
      <c r="T489" s="92">
        <f t="shared" si="12"/>
        <v>10.3</v>
      </c>
      <c r="U489" s="95">
        <f t="shared" si="16"/>
        <v>-4.3999999999999986</v>
      </c>
      <c r="V489" s="91">
        <f t="shared" si="15"/>
        <v>1</v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10.6</v>
      </c>
      <c r="C490" s="5">
        <v>78</v>
      </c>
      <c r="D490" s="5">
        <v>6.9</v>
      </c>
      <c r="E490" s="5">
        <v>10.6</v>
      </c>
      <c r="F490" s="5">
        <v>10.1</v>
      </c>
      <c r="G490" s="5">
        <v>15.5</v>
      </c>
      <c r="H490" s="5">
        <v>1017.4</v>
      </c>
      <c r="I490" s="5">
        <v>0</v>
      </c>
      <c r="J490" s="5">
        <v>0</v>
      </c>
      <c r="K490" s="5">
        <v>0.1</v>
      </c>
      <c r="L490" s="5">
        <v>2.2999999999999998</v>
      </c>
      <c r="M490" s="5">
        <v>35.4</v>
      </c>
      <c r="N490">
        <v>228</v>
      </c>
      <c r="O490">
        <v>1084</v>
      </c>
      <c r="P490">
        <v>10.1</v>
      </c>
      <c r="Q490">
        <v>10.3</v>
      </c>
      <c r="R490" s="55">
        <v>0.33402777777777798</v>
      </c>
      <c r="T490" s="92">
        <f t="shared" si="12"/>
        <v>10.3</v>
      </c>
      <c r="U490" s="95">
        <f t="shared" si="16"/>
        <v>-4.2999999999999989</v>
      </c>
      <c r="V490" s="91">
        <f t="shared" si="15"/>
        <v>1</v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80</v>
      </c>
      <c r="D491" s="5">
        <v>7.3</v>
      </c>
      <c r="E491" s="5">
        <v>10.6</v>
      </c>
      <c r="F491" s="5">
        <v>7.2</v>
      </c>
      <c r="G491" s="5">
        <v>8.3000000000000007</v>
      </c>
      <c r="H491" s="5">
        <v>1017.5</v>
      </c>
      <c r="I491" s="5">
        <v>0</v>
      </c>
      <c r="J491" s="5">
        <v>0</v>
      </c>
      <c r="K491" s="5">
        <v>0.1</v>
      </c>
      <c r="L491" s="5">
        <v>2.2999999999999998</v>
      </c>
      <c r="M491" s="5">
        <v>35.4</v>
      </c>
      <c r="N491">
        <v>228</v>
      </c>
      <c r="O491">
        <v>1084</v>
      </c>
      <c r="P491">
        <v>10</v>
      </c>
      <c r="Q491">
        <v>10.199999999999999</v>
      </c>
      <c r="R491" s="55">
        <v>0.33472222222222198</v>
      </c>
      <c r="T491" s="92">
        <f t="shared" si="12"/>
        <v>10.199999999999999</v>
      </c>
      <c r="U491" s="95">
        <f t="shared" si="16"/>
        <v>-4.4000000000000004</v>
      </c>
      <c r="V491" s="91">
        <f t="shared" si="15"/>
        <v>1</v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10.5</v>
      </c>
      <c r="C492" s="5">
        <v>79</v>
      </c>
      <c r="D492" s="5">
        <v>7</v>
      </c>
      <c r="E492" s="5">
        <v>10.5</v>
      </c>
      <c r="F492" s="5">
        <v>11.2</v>
      </c>
      <c r="G492" s="5">
        <v>15.1</v>
      </c>
      <c r="H492" s="5">
        <v>1017.5</v>
      </c>
      <c r="I492" s="5">
        <v>0</v>
      </c>
      <c r="J492" s="5">
        <v>0</v>
      </c>
      <c r="K492" s="5">
        <v>0.1</v>
      </c>
      <c r="L492" s="5">
        <v>2.2999999999999998</v>
      </c>
      <c r="M492" s="5">
        <v>35.4</v>
      </c>
      <c r="N492">
        <v>228</v>
      </c>
      <c r="O492">
        <v>1084</v>
      </c>
      <c r="P492">
        <v>10</v>
      </c>
      <c r="Q492">
        <v>10.199999999999999</v>
      </c>
      <c r="R492" s="55">
        <v>0.33541666666666697</v>
      </c>
      <c r="T492" s="92">
        <f t="shared" si="12"/>
        <v>10.199999999999999</v>
      </c>
      <c r="U492" s="95">
        <f>(T492-B492)-4</f>
        <v>-4.3000000000000007</v>
      </c>
      <c r="V492" s="91">
        <f t="shared" si="15"/>
        <v>1</v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10.5</v>
      </c>
      <c r="C493" s="5">
        <v>80</v>
      </c>
      <c r="D493" s="5">
        <v>7.2</v>
      </c>
      <c r="E493" s="5">
        <v>10.5</v>
      </c>
      <c r="F493" s="5">
        <v>4</v>
      </c>
      <c r="G493" s="5">
        <v>7.6</v>
      </c>
      <c r="H493" s="5">
        <v>1017.3</v>
      </c>
      <c r="I493" s="5">
        <v>0</v>
      </c>
      <c r="J493" s="5">
        <v>0</v>
      </c>
      <c r="K493" s="5">
        <v>0.1</v>
      </c>
      <c r="L493" s="5">
        <v>2.2999999999999998</v>
      </c>
      <c r="M493" s="5">
        <v>35.4</v>
      </c>
      <c r="N493">
        <v>228</v>
      </c>
      <c r="O493">
        <v>1084</v>
      </c>
      <c r="P493">
        <v>9.9</v>
      </c>
      <c r="Q493">
        <v>10.199999999999999</v>
      </c>
      <c r="R493" s="55">
        <v>0.33611111111111103</v>
      </c>
      <c r="T493" s="92">
        <f t="shared" si="12"/>
        <v>10.199999999999999</v>
      </c>
      <c r="U493" s="95">
        <f t="shared" si="16"/>
        <v>-4.3000000000000007</v>
      </c>
      <c r="V493" s="91">
        <f t="shared" si="15"/>
        <v>1</v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10.4</v>
      </c>
      <c r="C494" s="5">
        <v>80</v>
      </c>
      <c r="D494" s="5">
        <v>7.1</v>
      </c>
      <c r="E494" s="5">
        <v>10.4</v>
      </c>
      <c r="F494" s="5">
        <v>10.1</v>
      </c>
      <c r="G494" s="5">
        <v>13.3</v>
      </c>
      <c r="H494" s="5">
        <v>1017.2</v>
      </c>
      <c r="I494" s="5">
        <v>0</v>
      </c>
      <c r="J494" s="5">
        <v>0</v>
      </c>
      <c r="K494" s="5">
        <v>0.1</v>
      </c>
      <c r="L494" s="5">
        <v>2.2999999999999998</v>
      </c>
      <c r="M494" s="5">
        <v>35.4</v>
      </c>
      <c r="N494">
        <v>228</v>
      </c>
      <c r="O494">
        <v>1084</v>
      </c>
      <c r="P494">
        <v>9.9</v>
      </c>
      <c r="Q494">
        <v>10.199999999999999</v>
      </c>
      <c r="R494" s="55">
        <v>0.33680555555555602</v>
      </c>
      <c r="T494" s="92">
        <f t="shared" si="12"/>
        <v>10.199999999999999</v>
      </c>
      <c r="U494" s="95">
        <f t="shared" si="16"/>
        <v>-4.2000000000000011</v>
      </c>
      <c r="V494" s="91">
        <f t="shared" si="15"/>
        <v>1</v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10.5</v>
      </c>
      <c r="C495" s="5">
        <v>80</v>
      </c>
      <c r="D495" s="5">
        <v>7.2</v>
      </c>
      <c r="E495" s="5">
        <v>10.5</v>
      </c>
      <c r="F495" s="5">
        <v>10.4</v>
      </c>
      <c r="G495" s="5">
        <v>10.4</v>
      </c>
      <c r="H495" s="5">
        <v>1017.3</v>
      </c>
      <c r="I495" s="5">
        <v>0</v>
      </c>
      <c r="J495" s="5">
        <v>0</v>
      </c>
      <c r="K495" s="5">
        <v>0.1</v>
      </c>
      <c r="L495" s="5">
        <v>2.2999999999999998</v>
      </c>
      <c r="M495" s="5">
        <v>35.4</v>
      </c>
      <c r="N495">
        <v>228</v>
      </c>
      <c r="O495">
        <v>1084</v>
      </c>
      <c r="P495">
        <v>9.9</v>
      </c>
      <c r="Q495">
        <v>10.199999999999999</v>
      </c>
      <c r="R495" s="55">
        <v>0.33750000000000002</v>
      </c>
      <c r="T495" s="92">
        <f t="shared" si="12"/>
        <v>10.199999999999999</v>
      </c>
      <c r="U495" s="95">
        <f t="shared" si="16"/>
        <v>-4.3000000000000007</v>
      </c>
      <c r="V495" s="91">
        <f t="shared" si="15"/>
        <v>1</v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10.4</v>
      </c>
      <c r="C496" s="5">
        <v>80</v>
      </c>
      <c r="D496" s="5">
        <v>7.1</v>
      </c>
      <c r="E496" s="5">
        <v>10.4</v>
      </c>
      <c r="F496" s="5">
        <v>11.5</v>
      </c>
      <c r="G496" s="5">
        <v>18.399999999999999</v>
      </c>
      <c r="H496" s="5">
        <v>1017.3</v>
      </c>
      <c r="I496" s="5">
        <v>0</v>
      </c>
      <c r="J496" s="5">
        <v>0</v>
      </c>
      <c r="K496" s="5">
        <v>0.1</v>
      </c>
      <c r="L496" s="5">
        <v>2.2999999999999998</v>
      </c>
      <c r="M496" s="5">
        <v>35.4</v>
      </c>
      <c r="N496">
        <v>228</v>
      </c>
      <c r="O496">
        <v>1084</v>
      </c>
      <c r="P496">
        <v>9.9</v>
      </c>
      <c r="Q496">
        <v>10.1</v>
      </c>
      <c r="R496" s="55">
        <v>0.33819444444444402</v>
      </c>
      <c r="T496" s="92">
        <f t="shared" si="12"/>
        <v>10.1</v>
      </c>
      <c r="U496" s="95">
        <f t="shared" si="16"/>
        <v>-4.3000000000000007</v>
      </c>
      <c r="V496" s="91">
        <f t="shared" si="15"/>
        <v>1</v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10.5</v>
      </c>
      <c r="C497" s="5">
        <v>80</v>
      </c>
      <c r="D497" s="5">
        <v>7.2</v>
      </c>
      <c r="E497" s="5">
        <v>10.5</v>
      </c>
      <c r="F497" s="5">
        <v>3.2</v>
      </c>
      <c r="G497" s="5">
        <v>12.2</v>
      </c>
      <c r="H497" s="5">
        <v>1017.3</v>
      </c>
      <c r="I497" s="5">
        <v>0</v>
      </c>
      <c r="J497" s="5">
        <v>0</v>
      </c>
      <c r="K497" s="5">
        <v>0.1</v>
      </c>
      <c r="L497" s="5">
        <v>2.2999999999999998</v>
      </c>
      <c r="M497" s="5">
        <v>35.4</v>
      </c>
      <c r="N497">
        <v>228</v>
      </c>
      <c r="O497">
        <v>1084</v>
      </c>
      <c r="P497">
        <v>9.8000000000000007</v>
      </c>
      <c r="Q497">
        <v>10.1</v>
      </c>
      <c r="R497" s="55">
        <v>0.33888888888888902</v>
      </c>
      <c r="T497" s="92">
        <f t="shared" si="12"/>
        <v>10.1</v>
      </c>
      <c r="U497" s="95">
        <f t="shared" si="16"/>
        <v>-4.4000000000000004</v>
      </c>
      <c r="V497" s="91">
        <f t="shared" si="15"/>
        <v>1</v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10.4</v>
      </c>
      <c r="C498" s="5">
        <v>81</v>
      </c>
      <c r="D498" s="5">
        <v>7.3</v>
      </c>
      <c r="E498" s="5">
        <v>10.4</v>
      </c>
      <c r="F498" s="5">
        <v>7.2</v>
      </c>
      <c r="G498" s="5">
        <v>8.6</v>
      </c>
      <c r="H498" s="5">
        <v>1017.1</v>
      </c>
      <c r="I498" s="5">
        <v>0</v>
      </c>
      <c r="J498" s="5">
        <v>0</v>
      </c>
      <c r="K498" s="5">
        <v>0.1</v>
      </c>
      <c r="L498" s="5">
        <v>2.2999999999999998</v>
      </c>
      <c r="M498" s="5">
        <v>35.4</v>
      </c>
      <c r="N498">
        <v>228</v>
      </c>
      <c r="O498">
        <v>1084</v>
      </c>
      <c r="P498">
        <v>9.8000000000000007</v>
      </c>
      <c r="Q498">
        <v>10.1</v>
      </c>
      <c r="R498" s="55">
        <v>0.33958333333333302</v>
      </c>
      <c r="T498" s="92">
        <f t="shared" ref="T498:T561" si="17">MAX($P498,$Q498)</f>
        <v>10.1</v>
      </c>
      <c r="U498" s="95">
        <f t="shared" si="16"/>
        <v>-4.3000000000000007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10.4</v>
      </c>
      <c r="C499" s="5">
        <v>81</v>
      </c>
      <c r="D499" s="5">
        <v>7.3</v>
      </c>
      <c r="E499" s="5">
        <v>10.4</v>
      </c>
      <c r="F499" s="5">
        <v>9.4</v>
      </c>
      <c r="G499" s="5">
        <v>14</v>
      </c>
      <c r="H499" s="5">
        <v>1017.3</v>
      </c>
      <c r="I499" s="5">
        <v>0</v>
      </c>
      <c r="J499" s="5">
        <v>0</v>
      </c>
      <c r="K499" s="5">
        <v>0.1</v>
      </c>
      <c r="L499" s="5">
        <v>2.2999999999999998</v>
      </c>
      <c r="M499" s="5">
        <v>35.4</v>
      </c>
      <c r="N499">
        <v>228</v>
      </c>
      <c r="O499">
        <v>1084</v>
      </c>
      <c r="P499">
        <v>9.8000000000000007</v>
      </c>
      <c r="Q499">
        <v>10.1</v>
      </c>
      <c r="R499" s="55">
        <v>0.34027777777777801</v>
      </c>
      <c r="T499" s="92">
        <f t="shared" si="17"/>
        <v>10.1</v>
      </c>
      <c r="U499" s="95">
        <f t="shared" si="16"/>
        <v>-4.3000000000000007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10.8</v>
      </c>
      <c r="G500" s="5">
        <v>13.7</v>
      </c>
      <c r="H500" s="5">
        <v>1017.4</v>
      </c>
      <c r="I500" s="5">
        <v>0</v>
      </c>
      <c r="J500" s="5">
        <v>0</v>
      </c>
      <c r="K500" s="5">
        <v>0.1</v>
      </c>
      <c r="L500" s="5">
        <v>2.2999999999999998</v>
      </c>
      <c r="M500" s="5">
        <v>35.4</v>
      </c>
      <c r="N500">
        <v>228</v>
      </c>
      <c r="O500">
        <v>1084</v>
      </c>
      <c r="P500">
        <v>9.8000000000000007</v>
      </c>
      <c r="Q500">
        <v>10.1</v>
      </c>
      <c r="R500" s="55">
        <v>0.34097222222222201</v>
      </c>
      <c r="T500" s="92">
        <f t="shared" si="17"/>
        <v>10.1</v>
      </c>
      <c r="U500" s="95">
        <f t="shared" si="16"/>
        <v>-4.4000000000000004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81</v>
      </c>
      <c r="D501" s="5">
        <v>7.4</v>
      </c>
      <c r="E501" s="5">
        <v>10.5</v>
      </c>
      <c r="F501" s="5">
        <v>5.8</v>
      </c>
      <c r="G501" s="5">
        <v>8.3000000000000007</v>
      </c>
      <c r="H501" s="5">
        <v>1017.4</v>
      </c>
      <c r="I501" s="5">
        <v>0</v>
      </c>
      <c r="J501" s="5">
        <v>0</v>
      </c>
      <c r="K501" s="5">
        <v>0.1</v>
      </c>
      <c r="L501" s="5">
        <v>2.2999999999999998</v>
      </c>
      <c r="M501" s="5">
        <v>35.4</v>
      </c>
      <c r="N501">
        <v>228</v>
      </c>
      <c r="O501">
        <v>1084</v>
      </c>
      <c r="P501">
        <v>9.6999999999999993</v>
      </c>
      <c r="Q501">
        <v>10.1</v>
      </c>
      <c r="R501" s="55">
        <v>0.34166666666666701</v>
      </c>
      <c r="T501" s="92">
        <f t="shared" si="17"/>
        <v>10.1</v>
      </c>
      <c r="U501" s="95">
        <f t="shared" si="16"/>
        <v>-4.4000000000000004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10.4</v>
      </c>
      <c r="C502" s="5">
        <v>81</v>
      </c>
      <c r="D502" s="5">
        <v>7.3</v>
      </c>
      <c r="E502" s="5">
        <v>10.4</v>
      </c>
      <c r="F502" s="5">
        <v>5.4</v>
      </c>
      <c r="G502" s="5">
        <v>7.9</v>
      </c>
      <c r="H502" s="5">
        <v>1017.5</v>
      </c>
      <c r="I502" s="5">
        <v>0</v>
      </c>
      <c r="J502" s="5">
        <v>0</v>
      </c>
      <c r="K502" s="5">
        <v>0.1</v>
      </c>
      <c r="L502" s="5">
        <v>2.2999999999999998</v>
      </c>
      <c r="M502" s="5">
        <v>35.4</v>
      </c>
      <c r="N502">
        <v>228</v>
      </c>
      <c r="O502">
        <v>1084</v>
      </c>
      <c r="P502">
        <v>9.6999999999999993</v>
      </c>
      <c r="Q502">
        <v>10</v>
      </c>
      <c r="R502" s="55">
        <v>0.34236111111111101</v>
      </c>
      <c r="T502" s="92">
        <f t="shared" si="17"/>
        <v>10</v>
      </c>
      <c r="U502" s="95">
        <f t="shared" si="16"/>
        <v>-4.4000000000000004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3.6</v>
      </c>
      <c r="G503" s="5">
        <v>11.5</v>
      </c>
      <c r="H503" s="5">
        <v>1017.5</v>
      </c>
      <c r="I503" s="5">
        <v>0</v>
      </c>
      <c r="J503" s="5">
        <v>0</v>
      </c>
      <c r="K503" s="5">
        <v>0.1</v>
      </c>
      <c r="L503" s="5">
        <v>2.2999999999999998</v>
      </c>
      <c r="M503" s="5">
        <v>35.4</v>
      </c>
      <c r="N503">
        <v>228</v>
      </c>
      <c r="O503">
        <v>1084</v>
      </c>
      <c r="P503">
        <v>9.6999999999999993</v>
      </c>
      <c r="Q503">
        <v>10</v>
      </c>
      <c r="R503" s="55">
        <v>0.343055555555556</v>
      </c>
      <c r="T503" s="92">
        <f t="shared" si="17"/>
        <v>10</v>
      </c>
      <c r="U503" s="95">
        <f t="shared" si="16"/>
        <v>-4.5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10.4</v>
      </c>
      <c r="C504" s="5">
        <v>81</v>
      </c>
      <c r="D504" s="5">
        <v>7.3</v>
      </c>
      <c r="E504" s="5">
        <v>10.4</v>
      </c>
      <c r="F504" s="5">
        <v>6.5</v>
      </c>
      <c r="G504" s="5">
        <v>7.6</v>
      </c>
      <c r="H504" s="5">
        <v>1017.3</v>
      </c>
      <c r="I504" s="5">
        <v>0</v>
      </c>
      <c r="J504" s="5">
        <v>0</v>
      </c>
      <c r="K504" s="5">
        <v>0.1</v>
      </c>
      <c r="L504" s="5">
        <v>2.2999999999999998</v>
      </c>
      <c r="M504" s="5">
        <v>35.4</v>
      </c>
      <c r="N504">
        <v>228</v>
      </c>
      <c r="O504">
        <v>1084</v>
      </c>
      <c r="P504">
        <v>9.6999999999999993</v>
      </c>
      <c r="Q504">
        <v>10</v>
      </c>
      <c r="R504" s="55">
        <v>0.34375</v>
      </c>
      <c r="T504" s="92">
        <f t="shared" si="17"/>
        <v>10</v>
      </c>
      <c r="U504" s="95">
        <f t="shared" si="16"/>
        <v>-4.4000000000000004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80</v>
      </c>
      <c r="D505" s="5">
        <v>7.2</v>
      </c>
      <c r="E505" s="5">
        <v>10.5</v>
      </c>
      <c r="F505" s="5">
        <v>11.9</v>
      </c>
      <c r="G505" s="5">
        <v>16.2</v>
      </c>
      <c r="H505" s="5">
        <v>1017.4</v>
      </c>
      <c r="I505" s="5">
        <v>0</v>
      </c>
      <c r="J505" s="5">
        <v>0</v>
      </c>
      <c r="K505" s="5">
        <v>0.1</v>
      </c>
      <c r="L505" s="5">
        <v>2.2999999999999998</v>
      </c>
      <c r="M505" s="5">
        <v>35.4</v>
      </c>
      <c r="N505">
        <v>228</v>
      </c>
      <c r="O505">
        <v>1084</v>
      </c>
      <c r="P505">
        <v>9.6999999999999993</v>
      </c>
      <c r="Q505">
        <v>10</v>
      </c>
      <c r="R505" s="55">
        <v>0.344444444444444</v>
      </c>
      <c r="T505" s="92">
        <f t="shared" si="17"/>
        <v>10</v>
      </c>
      <c r="U505" s="95">
        <f t="shared" si="16"/>
        <v>-4.5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10.6</v>
      </c>
      <c r="C506" s="5">
        <v>80</v>
      </c>
      <c r="D506" s="5">
        <v>7.3</v>
      </c>
      <c r="E506" s="5">
        <v>10.6</v>
      </c>
      <c r="F506" s="5">
        <v>10.8</v>
      </c>
      <c r="G506" s="5">
        <v>13.7</v>
      </c>
      <c r="H506" s="5">
        <v>1017.3</v>
      </c>
      <c r="I506" s="5">
        <v>0</v>
      </c>
      <c r="J506" s="5">
        <v>0</v>
      </c>
      <c r="K506" s="5">
        <v>0.1</v>
      </c>
      <c r="L506" s="5">
        <v>2.2999999999999998</v>
      </c>
      <c r="M506" s="5">
        <v>35.4</v>
      </c>
      <c r="N506">
        <v>228</v>
      </c>
      <c r="O506">
        <v>1084</v>
      </c>
      <c r="P506">
        <v>9.6999999999999993</v>
      </c>
      <c r="Q506">
        <v>10</v>
      </c>
      <c r="R506" s="55">
        <v>0.34513888888888899</v>
      </c>
      <c r="T506" s="92">
        <f t="shared" si="17"/>
        <v>10</v>
      </c>
      <c r="U506" s="95">
        <f t="shared" si="16"/>
        <v>-4.5999999999999996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10.6</v>
      </c>
      <c r="C507" s="5">
        <v>80</v>
      </c>
      <c r="D507" s="5">
        <v>7.3</v>
      </c>
      <c r="E507" s="5">
        <v>10.6</v>
      </c>
      <c r="F507" s="5">
        <v>14.4</v>
      </c>
      <c r="G507" s="5">
        <v>18</v>
      </c>
      <c r="H507" s="5">
        <v>1017.5</v>
      </c>
      <c r="I507" s="5">
        <v>0</v>
      </c>
      <c r="J507" s="5">
        <v>0</v>
      </c>
      <c r="K507" s="5">
        <v>0.1</v>
      </c>
      <c r="L507" s="5">
        <v>2.2999999999999998</v>
      </c>
      <c r="M507" s="5">
        <v>35.4</v>
      </c>
      <c r="N507">
        <v>228</v>
      </c>
      <c r="O507">
        <v>1084</v>
      </c>
      <c r="P507">
        <v>9.6999999999999993</v>
      </c>
      <c r="Q507">
        <v>10</v>
      </c>
      <c r="R507" s="55">
        <v>0.34583333333333299</v>
      </c>
      <c r="T507" s="92">
        <f t="shared" si="17"/>
        <v>10</v>
      </c>
      <c r="U507" s="95">
        <f t="shared" si="16"/>
        <v>-4.5999999999999996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10.6</v>
      </c>
      <c r="C508" s="5">
        <v>80</v>
      </c>
      <c r="D508" s="5">
        <v>7.3</v>
      </c>
      <c r="E508" s="5">
        <v>10.6</v>
      </c>
      <c r="F508" s="5">
        <v>6.8</v>
      </c>
      <c r="G508" s="5">
        <v>7.6</v>
      </c>
      <c r="H508" s="5">
        <v>1017.5</v>
      </c>
      <c r="I508" s="5">
        <v>0</v>
      </c>
      <c r="J508" s="5">
        <v>0</v>
      </c>
      <c r="K508" s="5">
        <v>0.1</v>
      </c>
      <c r="L508" s="5">
        <v>2.2999999999999998</v>
      </c>
      <c r="M508" s="5">
        <v>35.4</v>
      </c>
      <c r="N508">
        <v>228</v>
      </c>
      <c r="O508">
        <v>1084</v>
      </c>
      <c r="P508">
        <v>9.6999999999999993</v>
      </c>
      <c r="Q508">
        <v>10</v>
      </c>
      <c r="R508" s="55">
        <v>0.34652777777777799</v>
      </c>
      <c r="T508" s="92">
        <f t="shared" si="17"/>
        <v>10</v>
      </c>
      <c r="U508" s="95">
        <f t="shared" si="16"/>
        <v>-4.5999999999999996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10.7</v>
      </c>
      <c r="C509" s="5">
        <v>80</v>
      </c>
      <c r="D509" s="5">
        <v>7.4</v>
      </c>
      <c r="E509" s="5">
        <v>10.7</v>
      </c>
      <c r="F509" s="5">
        <v>9.4</v>
      </c>
      <c r="G509" s="5">
        <v>9.6999999999999993</v>
      </c>
      <c r="H509" s="5">
        <v>1017.4</v>
      </c>
      <c r="I509" s="5">
        <v>0</v>
      </c>
      <c r="J509" s="5">
        <v>0</v>
      </c>
      <c r="K509" s="5">
        <v>0.1</v>
      </c>
      <c r="L509" s="5">
        <v>2.2999999999999998</v>
      </c>
      <c r="M509" s="5">
        <v>35.4</v>
      </c>
      <c r="N509">
        <v>228</v>
      </c>
      <c r="O509">
        <v>1084</v>
      </c>
      <c r="P509">
        <v>9.6999999999999993</v>
      </c>
      <c r="Q509">
        <v>9.9</v>
      </c>
      <c r="R509" s="55">
        <v>0.34722222222222199</v>
      </c>
      <c r="T509" s="92">
        <f t="shared" si="17"/>
        <v>9.9</v>
      </c>
      <c r="U509" s="95">
        <f t="shared" si="16"/>
        <v>-4.7999999999999989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10.7</v>
      </c>
      <c r="C510" s="5">
        <v>78</v>
      </c>
      <c r="D510" s="5">
        <v>7</v>
      </c>
      <c r="E510" s="5">
        <v>10.7</v>
      </c>
      <c r="F510" s="5">
        <v>13</v>
      </c>
      <c r="G510" s="5">
        <v>28.1</v>
      </c>
      <c r="H510" s="5">
        <v>1017.4</v>
      </c>
      <c r="I510" s="5">
        <v>0</v>
      </c>
      <c r="J510" s="5">
        <v>0</v>
      </c>
      <c r="K510" s="5">
        <v>0.1</v>
      </c>
      <c r="L510" s="5">
        <v>2.2999999999999998</v>
      </c>
      <c r="M510" s="5">
        <v>35.4</v>
      </c>
      <c r="N510">
        <v>228</v>
      </c>
      <c r="O510">
        <v>1084</v>
      </c>
      <c r="P510">
        <v>9.6999999999999993</v>
      </c>
      <c r="Q510">
        <v>9.9</v>
      </c>
      <c r="R510" s="55">
        <v>0.34791666666666698</v>
      </c>
      <c r="T510" s="92">
        <f t="shared" si="17"/>
        <v>9.9</v>
      </c>
      <c r="U510" s="95">
        <f t="shared" si="16"/>
        <v>-4.7999999999999989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10.8</v>
      </c>
      <c r="C511" s="5">
        <v>78</v>
      </c>
      <c r="D511" s="5">
        <v>7.1</v>
      </c>
      <c r="E511" s="5">
        <v>10.8</v>
      </c>
      <c r="F511" s="5">
        <v>9</v>
      </c>
      <c r="G511" s="5">
        <v>13.7</v>
      </c>
      <c r="H511" s="5">
        <v>1017.5</v>
      </c>
      <c r="I511" s="5">
        <v>10</v>
      </c>
      <c r="J511" s="5">
        <v>0</v>
      </c>
      <c r="K511" s="5">
        <v>0.1</v>
      </c>
      <c r="L511" s="5">
        <v>2.2999999999999998</v>
      </c>
      <c r="M511" s="5">
        <v>35.4</v>
      </c>
      <c r="N511">
        <v>228</v>
      </c>
      <c r="O511">
        <v>1084</v>
      </c>
      <c r="P511">
        <v>9.6999999999999993</v>
      </c>
      <c r="Q511">
        <v>9.9</v>
      </c>
      <c r="R511" s="55">
        <v>0.34861111111111098</v>
      </c>
      <c r="T511" s="92">
        <f t="shared" si="17"/>
        <v>9.9</v>
      </c>
      <c r="U511" s="95">
        <f t="shared" si="16"/>
        <v>-4.9000000000000004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10.8</v>
      </c>
      <c r="C512" s="5">
        <v>77</v>
      </c>
      <c r="D512" s="5">
        <v>6.9</v>
      </c>
      <c r="E512" s="5">
        <v>10.8</v>
      </c>
      <c r="F512" s="5">
        <v>5</v>
      </c>
      <c r="G512" s="5">
        <v>9.4</v>
      </c>
      <c r="H512" s="5">
        <v>1017.6</v>
      </c>
      <c r="I512" s="5">
        <v>10</v>
      </c>
      <c r="J512" s="5">
        <v>0</v>
      </c>
      <c r="K512" s="5">
        <v>0.1</v>
      </c>
      <c r="L512" s="5">
        <v>2.2999999999999998</v>
      </c>
      <c r="M512" s="5">
        <v>35.4</v>
      </c>
      <c r="N512">
        <v>228</v>
      </c>
      <c r="O512">
        <v>1084</v>
      </c>
      <c r="P512">
        <v>9.6999999999999993</v>
      </c>
      <c r="Q512">
        <v>9.9</v>
      </c>
      <c r="R512" s="55">
        <v>0.34930555555555598</v>
      </c>
      <c r="T512" s="92">
        <f t="shared" si="17"/>
        <v>9.9</v>
      </c>
      <c r="U512" s="95">
        <f t="shared" si="16"/>
        <v>-4.9000000000000004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10.8</v>
      </c>
      <c r="C513" s="5">
        <v>77</v>
      </c>
      <c r="D513" s="5">
        <v>6.9</v>
      </c>
      <c r="E513" s="5">
        <v>10.8</v>
      </c>
      <c r="F513" s="5">
        <v>9</v>
      </c>
      <c r="G513" s="5">
        <v>13</v>
      </c>
      <c r="H513" s="5">
        <v>1017.3</v>
      </c>
      <c r="I513" s="5">
        <v>10</v>
      </c>
      <c r="J513" s="5">
        <v>0</v>
      </c>
      <c r="K513" s="5">
        <v>0.1</v>
      </c>
      <c r="L513" s="5">
        <v>2.2999999999999998</v>
      </c>
      <c r="M513" s="5">
        <v>35.4</v>
      </c>
      <c r="N513">
        <v>228</v>
      </c>
      <c r="O513">
        <v>1084</v>
      </c>
      <c r="P513">
        <v>9.8000000000000007</v>
      </c>
      <c r="Q513">
        <v>10</v>
      </c>
      <c r="R513" s="55">
        <v>0.35</v>
      </c>
      <c r="T513" s="92">
        <f t="shared" si="17"/>
        <v>10</v>
      </c>
      <c r="U513" s="95">
        <f t="shared" si="16"/>
        <v>-4.8000000000000007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10.8</v>
      </c>
      <c r="C514" s="5">
        <v>76</v>
      </c>
      <c r="D514" s="5">
        <v>6.7</v>
      </c>
      <c r="E514" s="5">
        <v>10.8</v>
      </c>
      <c r="F514" s="5">
        <v>15.8</v>
      </c>
      <c r="G514" s="5">
        <v>23</v>
      </c>
      <c r="H514" s="5">
        <v>1017.2</v>
      </c>
      <c r="I514" s="5">
        <v>10</v>
      </c>
      <c r="J514" s="5">
        <v>0</v>
      </c>
      <c r="K514" s="5">
        <v>0.1</v>
      </c>
      <c r="L514" s="5">
        <v>2.2999999999999998</v>
      </c>
      <c r="M514" s="5">
        <v>35.4</v>
      </c>
      <c r="N514">
        <v>228</v>
      </c>
      <c r="O514">
        <v>1084</v>
      </c>
      <c r="P514">
        <v>9.8000000000000007</v>
      </c>
      <c r="Q514">
        <v>10</v>
      </c>
      <c r="R514" s="55">
        <v>0.35069444444444398</v>
      </c>
      <c r="T514" s="92">
        <f t="shared" si="17"/>
        <v>10</v>
      </c>
      <c r="U514" s="95">
        <f t="shared" si="16"/>
        <v>-4.8000000000000007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10.9</v>
      </c>
      <c r="C515" s="5">
        <v>76</v>
      </c>
      <c r="D515" s="5">
        <v>6.8</v>
      </c>
      <c r="E515" s="5">
        <v>10.9</v>
      </c>
      <c r="F515" s="5">
        <v>2.5</v>
      </c>
      <c r="G515" s="5">
        <v>10.8</v>
      </c>
      <c r="H515" s="5">
        <v>1017.4</v>
      </c>
      <c r="I515" s="5">
        <v>10</v>
      </c>
      <c r="J515" s="5">
        <v>0</v>
      </c>
      <c r="K515" s="5">
        <v>0.1</v>
      </c>
      <c r="L515" s="5">
        <v>2.2999999999999998</v>
      </c>
      <c r="M515" s="5">
        <v>35.4</v>
      </c>
      <c r="N515">
        <v>228</v>
      </c>
      <c r="O515">
        <v>1084</v>
      </c>
      <c r="P515">
        <v>9.8000000000000007</v>
      </c>
      <c r="Q515">
        <v>10</v>
      </c>
      <c r="R515" s="55">
        <v>0.35138888888888897</v>
      </c>
      <c r="T515" s="92">
        <f t="shared" si="17"/>
        <v>10</v>
      </c>
      <c r="U515" s="95">
        <f t="shared" si="16"/>
        <v>-4.9000000000000004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10.9</v>
      </c>
      <c r="C516" s="5">
        <v>75</v>
      </c>
      <c r="D516" s="5">
        <v>6.6</v>
      </c>
      <c r="E516" s="5">
        <v>10.9</v>
      </c>
      <c r="F516" s="5">
        <v>6.5</v>
      </c>
      <c r="G516" s="5">
        <v>13.7</v>
      </c>
      <c r="H516" s="5">
        <v>1017.5</v>
      </c>
      <c r="I516" s="5">
        <v>20</v>
      </c>
      <c r="J516" s="5">
        <v>0</v>
      </c>
      <c r="K516" s="5">
        <v>0.1</v>
      </c>
      <c r="L516" s="5">
        <v>2.2999999999999998</v>
      </c>
      <c r="M516" s="5">
        <v>35.4</v>
      </c>
      <c r="N516">
        <v>228</v>
      </c>
      <c r="O516">
        <v>1084</v>
      </c>
      <c r="P516">
        <v>9.9</v>
      </c>
      <c r="Q516">
        <v>10</v>
      </c>
      <c r="R516" s="55">
        <v>0.35208333333333303</v>
      </c>
      <c r="T516" s="92">
        <f t="shared" si="17"/>
        <v>10</v>
      </c>
      <c r="U516" s="95">
        <f t="shared" si="16"/>
        <v>-4.9000000000000004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11</v>
      </c>
      <c r="C517" s="5">
        <v>75</v>
      </c>
      <c r="D517" s="5">
        <v>6.7</v>
      </c>
      <c r="E517" s="5">
        <v>11</v>
      </c>
      <c r="F517" s="5">
        <v>11.2</v>
      </c>
      <c r="G517" s="5">
        <v>17.600000000000001</v>
      </c>
      <c r="H517" s="5">
        <v>1017.2</v>
      </c>
      <c r="I517" s="5">
        <v>20</v>
      </c>
      <c r="J517" s="5">
        <v>0</v>
      </c>
      <c r="K517" s="5">
        <v>0.1</v>
      </c>
      <c r="L517" s="5">
        <v>2.2999999999999998</v>
      </c>
      <c r="M517" s="5">
        <v>35.4</v>
      </c>
      <c r="N517">
        <v>228</v>
      </c>
      <c r="O517">
        <v>1084</v>
      </c>
      <c r="P517">
        <v>9.9</v>
      </c>
      <c r="Q517">
        <v>10</v>
      </c>
      <c r="R517" s="55">
        <v>0.35277777777777802</v>
      </c>
      <c r="T517" s="92">
        <f t="shared" si="17"/>
        <v>10</v>
      </c>
      <c r="U517" s="95">
        <f t="shared" si="16"/>
        <v>-5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10.9</v>
      </c>
      <c r="C518" s="5">
        <v>76</v>
      </c>
      <c r="D518" s="5">
        <v>6.8</v>
      </c>
      <c r="E518" s="5">
        <v>10.9</v>
      </c>
      <c r="F518" s="5">
        <v>10.1</v>
      </c>
      <c r="G518" s="5">
        <v>11.2</v>
      </c>
      <c r="H518" s="5">
        <v>1017.4</v>
      </c>
      <c r="I518" s="5">
        <v>20</v>
      </c>
      <c r="J518" s="5">
        <v>0</v>
      </c>
      <c r="K518" s="5">
        <v>0.1</v>
      </c>
      <c r="L518" s="5">
        <v>2.2999999999999998</v>
      </c>
      <c r="M518" s="5">
        <v>35.4</v>
      </c>
      <c r="N518">
        <v>228</v>
      </c>
      <c r="O518">
        <v>1084</v>
      </c>
      <c r="P518">
        <v>10</v>
      </c>
      <c r="Q518">
        <v>10.1</v>
      </c>
      <c r="R518" s="55">
        <v>0.35347222222222202</v>
      </c>
      <c r="T518" s="92">
        <f t="shared" si="17"/>
        <v>10.1</v>
      </c>
      <c r="U518" s="95">
        <f t="shared" si="16"/>
        <v>-4.8000000000000007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11</v>
      </c>
      <c r="C519" s="5">
        <v>76</v>
      </c>
      <c r="D519" s="5">
        <v>6.9</v>
      </c>
      <c r="E519" s="5">
        <v>11</v>
      </c>
      <c r="F519" s="5">
        <v>16.899999999999999</v>
      </c>
      <c r="G519" s="5">
        <v>20.2</v>
      </c>
      <c r="H519" s="5">
        <v>1017.4</v>
      </c>
      <c r="I519" s="5">
        <v>30</v>
      </c>
      <c r="J519" s="5">
        <v>0</v>
      </c>
      <c r="K519" s="5">
        <v>0.1</v>
      </c>
      <c r="L519" s="5">
        <v>2.2999999999999998</v>
      </c>
      <c r="M519" s="5">
        <v>35.4</v>
      </c>
      <c r="N519">
        <v>228</v>
      </c>
      <c r="O519">
        <v>1084</v>
      </c>
      <c r="P519">
        <v>10.1</v>
      </c>
      <c r="Q519">
        <v>10.1</v>
      </c>
      <c r="R519" s="55">
        <v>0.35416666666666702</v>
      </c>
      <c r="T519" s="92">
        <f t="shared" si="17"/>
        <v>10.1</v>
      </c>
      <c r="U519" s="95">
        <f t="shared" si="16"/>
        <v>-4.9000000000000004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11</v>
      </c>
      <c r="C520" s="5">
        <v>76</v>
      </c>
      <c r="D520" s="5">
        <v>6.9</v>
      </c>
      <c r="E520" s="5">
        <v>11</v>
      </c>
      <c r="F520" s="5">
        <v>13.3</v>
      </c>
      <c r="G520" s="5">
        <v>21.2</v>
      </c>
      <c r="H520" s="5">
        <v>1017.4</v>
      </c>
      <c r="I520" s="5">
        <v>30</v>
      </c>
      <c r="J520" s="5">
        <v>0</v>
      </c>
      <c r="K520" s="5">
        <v>0</v>
      </c>
      <c r="L520" s="5">
        <v>2.2999999999999998</v>
      </c>
      <c r="M520" s="5">
        <v>35.4</v>
      </c>
      <c r="N520">
        <v>228</v>
      </c>
      <c r="O520">
        <v>1084</v>
      </c>
      <c r="P520">
        <v>10.1</v>
      </c>
      <c r="Q520">
        <v>10.199999999999999</v>
      </c>
      <c r="R520" s="55">
        <v>0.35486111111111102</v>
      </c>
      <c r="T520" s="92">
        <f t="shared" si="17"/>
        <v>10.199999999999999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11</v>
      </c>
      <c r="C521" s="5">
        <v>76</v>
      </c>
      <c r="D521" s="5">
        <v>6.9</v>
      </c>
      <c r="E521" s="5">
        <v>11</v>
      </c>
      <c r="F521" s="5">
        <v>28.1</v>
      </c>
      <c r="G521" s="5">
        <v>28.8</v>
      </c>
      <c r="H521" s="5">
        <v>1017.7</v>
      </c>
      <c r="I521" s="5">
        <v>30</v>
      </c>
      <c r="J521" s="5">
        <v>0</v>
      </c>
      <c r="K521" s="5">
        <v>0</v>
      </c>
      <c r="L521" s="5">
        <v>2.2999999999999998</v>
      </c>
      <c r="M521" s="5">
        <v>35.4</v>
      </c>
      <c r="N521">
        <v>228</v>
      </c>
      <c r="O521">
        <v>1084</v>
      </c>
      <c r="P521">
        <v>10.199999999999999</v>
      </c>
      <c r="Q521">
        <v>10.199999999999999</v>
      </c>
      <c r="R521" s="55">
        <v>0.35555555555555601</v>
      </c>
      <c r="T521" s="92">
        <f t="shared" si="17"/>
        <v>10.199999999999999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11</v>
      </c>
      <c r="C522" s="5">
        <v>76</v>
      </c>
      <c r="D522" s="5">
        <v>6.9</v>
      </c>
      <c r="E522" s="5">
        <v>11</v>
      </c>
      <c r="F522" s="5">
        <v>6.8</v>
      </c>
      <c r="G522" s="5">
        <v>12.2</v>
      </c>
      <c r="H522" s="5">
        <v>1017.4</v>
      </c>
      <c r="I522" s="5">
        <v>40</v>
      </c>
      <c r="J522" s="5">
        <v>0</v>
      </c>
      <c r="K522" s="5">
        <v>0</v>
      </c>
      <c r="L522" s="5">
        <v>2.2999999999999998</v>
      </c>
      <c r="M522" s="5">
        <v>35.4</v>
      </c>
      <c r="N522">
        <v>228</v>
      </c>
      <c r="O522">
        <v>1084</v>
      </c>
      <c r="P522">
        <v>10.199999999999999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11</v>
      </c>
      <c r="C523" s="5">
        <v>75</v>
      </c>
      <c r="D523" s="5">
        <v>6.7</v>
      </c>
      <c r="E523" s="5">
        <v>11</v>
      </c>
      <c r="F523" s="5">
        <v>10.1</v>
      </c>
      <c r="G523" s="5">
        <v>19.399999999999999</v>
      </c>
      <c r="H523" s="5">
        <v>1017.5</v>
      </c>
      <c r="I523" s="5">
        <v>40</v>
      </c>
      <c r="J523" s="5">
        <v>0</v>
      </c>
      <c r="K523" s="5">
        <v>0</v>
      </c>
      <c r="L523" s="5">
        <v>2.2999999999999998</v>
      </c>
      <c r="M523" s="5">
        <v>35.4</v>
      </c>
      <c r="N523">
        <v>228</v>
      </c>
      <c r="O523">
        <v>1084</v>
      </c>
      <c r="P523">
        <v>10.199999999999999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11.2</v>
      </c>
      <c r="C524" s="5">
        <v>75</v>
      </c>
      <c r="D524" s="5">
        <v>6.9</v>
      </c>
      <c r="E524" s="5">
        <v>11.2</v>
      </c>
      <c r="F524" s="5">
        <v>9.4</v>
      </c>
      <c r="G524" s="5">
        <v>13.7</v>
      </c>
      <c r="H524" s="5">
        <v>1017.2</v>
      </c>
      <c r="I524" s="5">
        <v>50</v>
      </c>
      <c r="J524" s="5">
        <v>0</v>
      </c>
      <c r="K524" s="5">
        <v>0</v>
      </c>
      <c r="L524" s="5">
        <v>2.2999999999999998</v>
      </c>
      <c r="M524" s="5">
        <v>35.4</v>
      </c>
      <c r="N524">
        <v>228</v>
      </c>
      <c r="O524">
        <v>1084</v>
      </c>
      <c r="P524">
        <v>10.199999999999999</v>
      </c>
      <c r="Q524">
        <v>10.3</v>
      </c>
      <c r="R524" s="55">
        <v>0.35763888888888901</v>
      </c>
      <c r="T524" s="92">
        <f t="shared" si="17"/>
        <v>10.3</v>
      </c>
      <c r="U524" s="95">
        <f t="shared" si="16"/>
        <v>-4.8999999999999986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11.1</v>
      </c>
      <c r="C525" s="5">
        <v>76</v>
      </c>
      <c r="D525" s="5">
        <v>7</v>
      </c>
      <c r="E525" s="5">
        <v>11.1</v>
      </c>
      <c r="F525" s="5">
        <v>14.4</v>
      </c>
      <c r="G525" s="5">
        <v>16.899999999999999</v>
      </c>
      <c r="H525" s="5">
        <v>1017.5</v>
      </c>
      <c r="I525" s="5">
        <v>50</v>
      </c>
      <c r="J525" s="5">
        <v>0</v>
      </c>
      <c r="K525" s="5">
        <v>0</v>
      </c>
      <c r="L525" s="5">
        <v>2.2999999999999998</v>
      </c>
      <c r="M525" s="5">
        <v>35.4</v>
      </c>
      <c r="N525">
        <v>228</v>
      </c>
      <c r="O525">
        <v>1084</v>
      </c>
      <c r="P525">
        <v>10.3</v>
      </c>
      <c r="Q525">
        <v>10.3</v>
      </c>
      <c r="R525" s="55">
        <v>0.358333333333333</v>
      </c>
      <c r="T525" s="92">
        <f t="shared" si="17"/>
        <v>10.3</v>
      </c>
      <c r="U525" s="95">
        <f t="shared" si="16"/>
        <v>-4.7999999999999989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11.1</v>
      </c>
      <c r="C526" s="5">
        <v>75</v>
      </c>
      <c r="D526" s="5">
        <v>6.8</v>
      </c>
      <c r="E526" s="5">
        <v>11.1</v>
      </c>
      <c r="F526" s="5">
        <v>9</v>
      </c>
      <c r="G526" s="5">
        <v>18</v>
      </c>
      <c r="H526" s="5">
        <v>1017.3</v>
      </c>
      <c r="I526" s="5">
        <v>50</v>
      </c>
      <c r="J526" s="5">
        <v>0</v>
      </c>
      <c r="K526" s="5">
        <v>0</v>
      </c>
      <c r="L526" s="5">
        <v>2.2999999999999998</v>
      </c>
      <c r="M526" s="5">
        <v>35.4</v>
      </c>
      <c r="N526">
        <v>228</v>
      </c>
      <c r="O526">
        <v>1084</v>
      </c>
      <c r="P526">
        <v>10.3</v>
      </c>
      <c r="Q526">
        <v>10.4</v>
      </c>
      <c r="R526" s="55">
        <v>0.359027777777778</v>
      </c>
      <c r="T526" s="92">
        <f t="shared" si="17"/>
        <v>10.4</v>
      </c>
      <c r="U526" s="95">
        <f t="shared" ref="U526:U560" si="20">(T526-B526)-4</f>
        <v>-4.6999999999999993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11.2</v>
      </c>
      <c r="C527" s="5">
        <v>75</v>
      </c>
      <c r="D527" s="5">
        <v>6.9</v>
      </c>
      <c r="E527" s="5">
        <v>11.2</v>
      </c>
      <c r="F527" s="5">
        <v>7.9</v>
      </c>
      <c r="G527" s="5">
        <v>11.5</v>
      </c>
      <c r="H527" s="5">
        <v>1017.4</v>
      </c>
      <c r="I527" s="5">
        <v>40</v>
      </c>
      <c r="J527" s="5">
        <v>0</v>
      </c>
      <c r="K527" s="5">
        <v>0</v>
      </c>
      <c r="L527" s="5">
        <v>2.2999999999999998</v>
      </c>
      <c r="M527" s="5">
        <v>35.4</v>
      </c>
      <c r="N527">
        <v>228</v>
      </c>
      <c r="O527">
        <v>1084</v>
      </c>
      <c r="P527">
        <v>10.4</v>
      </c>
      <c r="Q527">
        <v>10.4</v>
      </c>
      <c r="R527" s="55">
        <v>0.359722222222222</v>
      </c>
      <c r="T527" s="92">
        <f t="shared" si="17"/>
        <v>10.4</v>
      </c>
      <c r="U527" s="95">
        <f t="shared" si="20"/>
        <v>-4.7999999999999989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11.2</v>
      </c>
      <c r="C528" s="5">
        <v>75</v>
      </c>
      <c r="D528" s="5">
        <v>6.9</v>
      </c>
      <c r="E528" s="5">
        <v>11.2</v>
      </c>
      <c r="F528" s="5">
        <v>15.5</v>
      </c>
      <c r="G528" s="5">
        <v>21.2</v>
      </c>
      <c r="H528" s="5">
        <v>1017.4</v>
      </c>
      <c r="I528" s="5">
        <v>20</v>
      </c>
      <c r="J528" s="5">
        <v>0</v>
      </c>
      <c r="K528" s="5">
        <v>0</v>
      </c>
      <c r="L528" s="5">
        <v>2.2999999999999998</v>
      </c>
      <c r="M528" s="5">
        <v>35.4</v>
      </c>
      <c r="N528">
        <v>228</v>
      </c>
      <c r="O528">
        <v>1084</v>
      </c>
      <c r="P528">
        <v>10.4</v>
      </c>
      <c r="Q528">
        <v>10.4</v>
      </c>
      <c r="R528" s="55">
        <v>0.360416666666667</v>
      </c>
      <c r="T528" s="92">
        <f t="shared" si="17"/>
        <v>10.4</v>
      </c>
      <c r="U528" s="95">
        <f t="shared" si="20"/>
        <v>-4.7999999999999989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11.2</v>
      </c>
      <c r="C529" s="5">
        <v>76</v>
      </c>
      <c r="D529" s="5">
        <v>7.1</v>
      </c>
      <c r="E529" s="5">
        <v>11.2</v>
      </c>
      <c r="F529" s="5">
        <v>15.5</v>
      </c>
      <c r="G529" s="5">
        <v>27</v>
      </c>
      <c r="H529" s="5">
        <v>1017.7</v>
      </c>
      <c r="I529" s="5">
        <v>30</v>
      </c>
      <c r="J529" s="5">
        <v>0</v>
      </c>
      <c r="K529" s="5">
        <v>0</v>
      </c>
      <c r="L529" s="5">
        <v>2.2999999999999998</v>
      </c>
      <c r="M529" s="5">
        <v>35.4</v>
      </c>
      <c r="N529">
        <v>228</v>
      </c>
      <c r="O529">
        <v>1084</v>
      </c>
      <c r="P529">
        <v>10.5</v>
      </c>
      <c r="Q529">
        <v>10.5</v>
      </c>
      <c r="R529" s="55">
        <v>0.36111111111111099</v>
      </c>
      <c r="T529" s="92">
        <f t="shared" si="17"/>
        <v>10.5</v>
      </c>
      <c r="U529" s="95">
        <f t="shared" si="20"/>
        <v>-4.6999999999999993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11.1</v>
      </c>
      <c r="C530" s="5">
        <v>78</v>
      </c>
      <c r="D530" s="5">
        <v>7.4</v>
      </c>
      <c r="E530" s="5">
        <v>11.1</v>
      </c>
      <c r="F530" s="5">
        <v>13</v>
      </c>
      <c r="G530" s="5">
        <v>17.600000000000001</v>
      </c>
      <c r="H530" s="5">
        <v>1017.6</v>
      </c>
      <c r="I530" s="5">
        <v>50</v>
      </c>
      <c r="J530" s="5">
        <v>0</v>
      </c>
      <c r="K530" s="5">
        <v>0</v>
      </c>
      <c r="L530" s="5">
        <v>2.2999999999999998</v>
      </c>
      <c r="M530" s="5">
        <v>35.4</v>
      </c>
      <c r="N530">
        <v>228</v>
      </c>
      <c r="O530">
        <v>1084</v>
      </c>
      <c r="P530">
        <v>10.5</v>
      </c>
      <c r="Q530">
        <v>10.5</v>
      </c>
      <c r="R530" s="55">
        <v>0.36180555555555599</v>
      </c>
      <c r="T530" s="92">
        <f t="shared" si="17"/>
        <v>10.5</v>
      </c>
      <c r="U530" s="95">
        <f t="shared" si="20"/>
        <v>-4.5999999999999996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10.9</v>
      </c>
      <c r="C531" s="5">
        <v>79</v>
      </c>
      <c r="D531" s="5">
        <v>7.4</v>
      </c>
      <c r="E531" s="5">
        <v>10.9</v>
      </c>
      <c r="F531" s="5">
        <v>6.1</v>
      </c>
      <c r="G531" s="5">
        <v>13</v>
      </c>
      <c r="H531" s="5">
        <v>1017.6</v>
      </c>
      <c r="I531" s="5">
        <v>80</v>
      </c>
      <c r="J531" s="5">
        <v>0</v>
      </c>
      <c r="K531" s="5">
        <v>0</v>
      </c>
      <c r="L531" s="5">
        <v>2.2999999999999998</v>
      </c>
      <c r="M531" s="5">
        <v>35.4</v>
      </c>
      <c r="N531">
        <v>228</v>
      </c>
      <c r="O531">
        <v>1084</v>
      </c>
      <c r="P531">
        <v>10.5</v>
      </c>
      <c r="Q531">
        <v>10.5</v>
      </c>
      <c r="R531" s="55">
        <v>0.36249999999999999</v>
      </c>
      <c r="T531" s="92">
        <f t="shared" si="17"/>
        <v>10.5</v>
      </c>
      <c r="U531" s="95">
        <f t="shared" si="20"/>
        <v>-4.4000000000000004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10.7</v>
      </c>
      <c r="C532" s="5">
        <v>80</v>
      </c>
      <c r="D532" s="5">
        <v>7.4</v>
      </c>
      <c r="E532" s="5">
        <v>10.7</v>
      </c>
      <c r="F532" s="5">
        <v>14.4</v>
      </c>
      <c r="G532" s="5">
        <v>22.3</v>
      </c>
      <c r="H532" s="5">
        <v>1017.8</v>
      </c>
      <c r="I532" s="5">
        <v>100</v>
      </c>
      <c r="J532" s="5">
        <v>0</v>
      </c>
      <c r="K532" s="5">
        <v>0</v>
      </c>
      <c r="L532" s="5">
        <v>2.2999999999999998</v>
      </c>
      <c r="M532" s="5">
        <v>35.4</v>
      </c>
      <c r="N532">
        <v>228</v>
      </c>
      <c r="O532">
        <v>1084</v>
      </c>
      <c r="P532">
        <v>10.4</v>
      </c>
      <c r="Q532">
        <v>10.5</v>
      </c>
      <c r="R532" s="55">
        <v>0.36319444444444399</v>
      </c>
      <c r="T532" s="92">
        <f t="shared" si="17"/>
        <v>10.5</v>
      </c>
      <c r="U532" s="95">
        <f t="shared" si="20"/>
        <v>-4.1999999999999993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10.6</v>
      </c>
      <c r="C533" s="5">
        <v>80</v>
      </c>
      <c r="D533" s="5">
        <v>7.3</v>
      </c>
      <c r="E533" s="5">
        <v>10.6</v>
      </c>
      <c r="F533" s="5">
        <v>12.2</v>
      </c>
      <c r="G533" s="5">
        <v>16.600000000000001</v>
      </c>
      <c r="H533" s="5">
        <v>1017.6</v>
      </c>
      <c r="I533" s="5">
        <v>130</v>
      </c>
      <c r="J533" s="5">
        <v>0</v>
      </c>
      <c r="K533" s="5">
        <v>0</v>
      </c>
      <c r="L533" s="5">
        <v>2.2999999999999998</v>
      </c>
      <c r="M533" s="5">
        <v>35.4</v>
      </c>
      <c r="N533">
        <v>228</v>
      </c>
      <c r="O533">
        <v>1084</v>
      </c>
      <c r="P533">
        <v>10.4</v>
      </c>
      <c r="Q533">
        <v>10.5</v>
      </c>
      <c r="R533" s="55">
        <v>0.36388888888888898</v>
      </c>
      <c r="T533" s="92">
        <f t="shared" si="17"/>
        <v>10.5</v>
      </c>
      <c r="U533" s="95">
        <f t="shared" si="20"/>
        <v>-4.0999999999999996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10.5</v>
      </c>
      <c r="C534" s="5">
        <v>81</v>
      </c>
      <c r="D534" s="5">
        <v>7.4</v>
      </c>
      <c r="E534" s="5">
        <v>10.5</v>
      </c>
      <c r="F534" s="5">
        <v>4</v>
      </c>
      <c r="G534" s="5">
        <v>15.5</v>
      </c>
      <c r="H534" s="5">
        <v>1017.9</v>
      </c>
      <c r="I534" s="5">
        <v>140</v>
      </c>
      <c r="J534" s="5">
        <v>0</v>
      </c>
      <c r="K534" s="5">
        <v>0</v>
      </c>
      <c r="L534" s="5">
        <v>2.2999999999999998</v>
      </c>
      <c r="M534" s="5">
        <v>35.4</v>
      </c>
      <c r="N534">
        <v>228</v>
      </c>
      <c r="O534">
        <v>1084</v>
      </c>
      <c r="P534">
        <v>10.3</v>
      </c>
      <c r="Q534">
        <v>10.6</v>
      </c>
      <c r="R534" s="55">
        <v>0.36458333333333298</v>
      </c>
      <c r="T534" s="92">
        <f t="shared" si="17"/>
        <v>10.6</v>
      </c>
      <c r="U534" s="95">
        <f t="shared" si="20"/>
        <v>-3.9000000000000004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10.5</v>
      </c>
      <c r="C535" s="5">
        <v>80</v>
      </c>
      <c r="D535" s="5">
        <v>7.2</v>
      </c>
      <c r="E535" s="5">
        <v>10.5</v>
      </c>
      <c r="F535" s="5">
        <v>10.1</v>
      </c>
      <c r="G535" s="5">
        <v>13.3</v>
      </c>
      <c r="H535" s="5">
        <v>1017.6</v>
      </c>
      <c r="I535" s="5">
        <v>160</v>
      </c>
      <c r="J535" s="5">
        <v>0</v>
      </c>
      <c r="K535" s="5">
        <v>0</v>
      </c>
      <c r="L535" s="5">
        <v>2.2999999999999998</v>
      </c>
      <c r="M535" s="5">
        <v>35.4</v>
      </c>
      <c r="N535">
        <v>228</v>
      </c>
      <c r="O535">
        <v>1084</v>
      </c>
      <c r="P535">
        <v>10.199999999999999</v>
      </c>
      <c r="Q535">
        <v>10.5</v>
      </c>
      <c r="R535" s="55">
        <v>0.36527777777777798</v>
      </c>
      <c r="T535" s="92">
        <f t="shared" si="17"/>
        <v>10.5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10.5</v>
      </c>
      <c r="C536" s="5">
        <v>79</v>
      </c>
      <c r="D536" s="5">
        <v>7</v>
      </c>
      <c r="E536" s="5">
        <v>10.5</v>
      </c>
      <c r="F536" s="5">
        <v>5.4</v>
      </c>
      <c r="G536" s="5">
        <v>10.8</v>
      </c>
      <c r="H536" s="5">
        <v>1017.6</v>
      </c>
      <c r="I536" s="5">
        <v>130</v>
      </c>
      <c r="J536" s="5">
        <v>0</v>
      </c>
      <c r="K536" s="5">
        <v>0</v>
      </c>
      <c r="L536" s="5">
        <v>2.2999999999999998</v>
      </c>
      <c r="M536" s="5">
        <v>35.4</v>
      </c>
      <c r="N536">
        <v>228</v>
      </c>
      <c r="O536">
        <v>1084</v>
      </c>
      <c r="P536">
        <v>10.199999999999999</v>
      </c>
      <c r="Q536">
        <v>10.5</v>
      </c>
      <c r="R536" s="55">
        <v>0.36597222222222198</v>
      </c>
      <c r="T536" s="92">
        <f t="shared" si="17"/>
        <v>10.5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10.4</v>
      </c>
      <c r="C537" s="5">
        <v>80</v>
      </c>
      <c r="D537" s="5">
        <v>7.1</v>
      </c>
      <c r="E537" s="5">
        <v>10.4</v>
      </c>
      <c r="F537" s="5">
        <v>9</v>
      </c>
      <c r="G537" s="5">
        <v>11.5</v>
      </c>
      <c r="H537" s="5">
        <v>1017.7</v>
      </c>
      <c r="I537" s="5">
        <v>170</v>
      </c>
      <c r="J537" s="5">
        <v>0</v>
      </c>
      <c r="K537" s="5">
        <v>0</v>
      </c>
      <c r="L537" s="5">
        <v>2.2999999999999998</v>
      </c>
      <c r="M537" s="5">
        <v>35.4</v>
      </c>
      <c r="N537">
        <v>228</v>
      </c>
      <c r="O537">
        <v>1084</v>
      </c>
      <c r="P537">
        <v>10.1</v>
      </c>
      <c r="Q537">
        <v>10.5</v>
      </c>
      <c r="R537" s="55">
        <v>0.36666666666666697</v>
      </c>
      <c r="T537" s="92">
        <f t="shared" si="17"/>
        <v>10.5</v>
      </c>
      <c r="U537" s="95">
        <f t="shared" si="20"/>
        <v>-3.9000000000000004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10.4</v>
      </c>
      <c r="C538" s="5">
        <v>79</v>
      </c>
      <c r="D538" s="5">
        <v>6.9</v>
      </c>
      <c r="E538" s="5">
        <v>10.4</v>
      </c>
      <c r="F538" s="5">
        <v>23.4</v>
      </c>
      <c r="G538" s="5">
        <v>31.7</v>
      </c>
      <c r="H538" s="5">
        <v>1017.7</v>
      </c>
      <c r="I538" s="5">
        <v>220</v>
      </c>
      <c r="J538" s="5">
        <v>0</v>
      </c>
      <c r="K538" s="5">
        <v>0</v>
      </c>
      <c r="L538" s="5">
        <v>2.2999999999999998</v>
      </c>
      <c r="M538" s="5">
        <v>35.4</v>
      </c>
      <c r="N538">
        <v>228</v>
      </c>
      <c r="O538">
        <v>1084</v>
      </c>
      <c r="P538">
        <v>10.1</v>
      </c>
      <c r="Q538">
        <v>10.5</v>
      </c>
      <c r="R538" s="55">
        <v>0.36736111111111103</v>
      </c>
      <c r="T538" s="92">
        <f t="shared" si="17"/>
        <v>10.5</v>
      </c>
      <c r="U538" s="95">
        <f t="shared" si="20"/>
        <v>-3.9000000000000004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10.5</v>
      </c>
      <c r="C539" s="5">
        <v>80</v>
      </c>
      <c r="D539" s="5">
        <v>7.2</v>
      </c>
      <c r="E539" s="5">
        <v>10.5</v>
      </c>
      <c r="F539" s="5">
        <v>11.5</v>
      </c>
      <c r="G539" s="5">
        <v>15.5</v>
      </c>
      <c r="H539" s="5">
        <v>1017.6</v>
      </c>
      <c r="I539" s="5">
        <v>260</v>
      </c>
      <c r="J539" s="5">
        <v>0</v>
      </c>
      <c r="K539" s="5">
        <v>0</v>
      </c>
      <c r="L539" s="5">
        <v>2.2999999999999998</v>
      </c>
      <c r="M539" s="5">
        <v>35.4</v>
      </c>
      <c r="N539">
        <v>228</v>
      </c>
      <c r="O539">
        <v>1084</v>
      </c>
      <c r="P539">
        <v>10</v>
      </c>
      <c r="Q539">
        <v>10.5</v>
      </c>
      <c r="R539" s="55">
        <v>0.36805555555555602</v>
      </c>
      <c r="T539" s="92">
        <f t="shared" si="17"/>
        <v>10.5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10.4</v>
      </c>
      <c r="C540" s="5">
        <v>79</v>
      </c>
      <c r="D540" s="5">
        <v>6.9</v>
      </c>
      <c r="E540" s="5">
        <v>10.4</v>
      </c>
      <c r="F540" s="5">
        <v>16.2</v>
      </c>
      <c r="G540" s="5">
        <v>25.9</v>
      </c>
      <c r="H540" s="5">
        <v>1017.5</v>
      </c>
      <c r="I540" s="5">
        <v>300</v>
      </c>
      <c r="J540" s="5">
        <v>0</v>
      </c>
      <c r="K540" s="5">
        <v>0</v>
      </c>
      <c r="L540" s="5">
        <v>2.2999999999999998</v>
      </c>
      <c r="M540" s="5">
        <v>35.4</v>
      </c>
      <c r="N540">
        <v>228</v>
      </c>
      <c r="O540">
        <v>1084</v>
      </c>
      <c r="P540">
        <v>10</v>
      </c>
      <c r="Q540">
        <v>10.5</v>
      </c>
      <c r="R540" s="55">
        <v>0.36875000000000002</v>
      </c>
      <c r="T540" s="92">
        <f t="shared" si="17"/>
        <v>10.5</v>
      </c>
      <c r="U540" s="95">
        <f t="shared" si="20"/>
        <v>-3.9000000000000004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10.5</v>
      </c>
      <c r="C541" s="5">
        <v>79</v>
      </c>
      <c r="D541" s="5">
        <v>7</v>
      </c>
      <c r="E541" s="5">
        <v>10.5</v>
      </c>
      <c r="F541" s="5">
        <v>12.6</v>
      </c>
      <c r="G541" s="5">
        <v>22.3</v>
      </c>
      <c r="H541" s="5">
        <v>1017.5</v>
      </c>
      <c r="I541" s="5">
        <v>350</v>
      </c>
      <c r="J541" s="5">
        <v>0</v>
      </c>
      <c r="K541" s="5">
        <v>0</v>
      </c>
      <c r="L541" s="5">
        <v>2.2999999999999998</v>
      </c>
      <c r="M541" s="5">
        <v>35.4</v>
      </c>
      <c r="N541">
        <v>228</v>
      </c>
      <c r="O541">
        <v>1084</v>
      </c>
      <c r="P541">
        <v>9.9</v>
      </c>
      <c r="Q541">
        <v>10.5</v>
      </c>
      <c r="R541" s="55">
        <v>0.36944444444444402</v>
      </c>
      <c r="T541" s="92">
        <f t="shared" si="17"/>
        <v>10.5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10.4</v>
      </c>
      <c r="C542" s="5">
        <v>80</v>
      </c>
      <c r="D542" s="5">
        <v>7.1</v>
      </c>
      <c r="E542" s="5">
        <v>10.4</v>
      </c>
      <c r="F542" s="5">
        <v>6.1</v>
      </c>
      <c r="G542" s="5">
        <v>17.3</v>
      </c>
      <c r="H542" s="5">
        <v>1017.5</v>
      </c>
      <c r="I542" s="5">
        <v>400</v>
      </c>
      <c r="J542" s="5">
        <v>0</v>
      </c>
      <c r="K542" s="5">
        <v>0</v>
      </c>
      <c r="L542" s="5">
        <v>2.2999999999999998</v>
      </c>
      <c r="M542" s="5">
        <v>35.4</v>
      </c>
      <c r="N542">
        <v>228</v>
      </c>
      <c r="O542">
        <v>1084</v>
      </c>
      <c r="P542">
        <v>9.9</v>
      </c>
      <c r="Q542">
        <v>10.5</v>
      </c>
      <c r="R542" s="55">
        <v>0.37013888888888902</v>
      </c>
      <c r="T542" s="92">
        <f t="shared" si="17"/>
        <v>10.5</v>
      </c>
      <c r="U542" s="95">
        <f t="shared" si="20"/>
        <v>-3.9000000000000004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10.4</v>
      </c>
      <c r="C543" s="5">
        <v>80</v>
      </c>
      <c r="D543" s="5">
        <v>7.1</v>
      </c>
      <c r="E543" s="5">
        <v>10.4</v>
      </c>
      <c r="F543" s="5">
        <v>13.7</v>
      </c>
      <c r="G543" s="5">
        <v>24.1</v>
      </c>
      <c r="H543" s="5">
        <v>1017.2</v>
      </c>
      <c r="I543" s="5">
        <v>440</v>
      </c>
      <c r="J543" s="5">
        <v>0</v>
      </c>
      <c r="K543" s="5">
        <v>0</v>
      </c>
      <c r="L543" s="5">
        <v>2.2999999999999998</v>
      </c>
      <c r="M543" s="5">
        <v>35.4</v>
      </c>
      <c r="N543">
        <v>228</v>
      </c>
      <c r="O543">
        <v>1084</v>
      </c>
      <c r="P543">
        <v>9.9</v>
      </c>
      <c r="Q543">
        <v>10.5</v>
      </c>
      <c r="R543" s="55">
        <v>0.37083333333333302</v>
      </c>
      <c r="T543" s="92">
        <f t="shared" si="17"/>
        <v>10.5</v>
      </c>
      <c r="U543" s="95">
        <f t="shared" si="20"/>
        <v>-3.9000000000000004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10.4</v>
      </c>
      <c r="C544" s="5">
        <v>80</v>
      </c>
      <c r="D544" s="5">
        <v>7.1</v>
      </c>
      <c r="E544" s="5">
        <v>10.4</v>
      </c>
      <c r="F544" s="5">
        <v>10.4</v>
      </c>
      <c r="G544" s="5">
        <v>16.899999999999999</v>
      </c>
      <c r="H544" s="5">
        <v>1017.5</v>
      </c>
      <c r="I544" s="5">
        <v>490</v>
      </c>
      <c r="J544" s="5">
        <v>0</v>
      </c>
      <c r="K544" s="5">
        <v>0</v>
      </c>
      <c r="L544" s="5">
        <v>2.2999999999999998</v>
      </c>
      <c r="M544" s="5">
        <v>35.4</v>
      </c>
      <c r="N544">
        <v>228</v>
      </c>
      <c r="O544">
        <v>1084</v>
      </c>
      <c r="P544">
        <v>9.8000000000000007</v>
      </c>
      <c r="Q544">
        <v>10.4</v>
      </c>
      <c r="R544" s="55">
        <v>0.37152777777777801</v>
      </c>
      <c r="T544" s="92">
        <f t="shared" si="17"/>
        <v>10.4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10.4</v>
      </c>
      <c r="C545" s="5">
        <v>80</v>
      </c>
      <c r="D545" s="5">
        <v>7.1</v>
      </c>
      <c r="E545" s="5">
        <v>10.4</v>
      </c>
      <c r="F545" s="5">
        <v>10.8</v>
      </c>
      <c r="G545" s="5">
        <v>16.2</v>
      </c>
      <c r="H545" s="5">
        <v>1017.6</v>
      </c>
      <c r="I545" s="5">
        <v>550</v>
      </c>
      <c r="J545" s="5">
        <v>0</v>
      </c>
      <c r="K545" s="5">
        <v>0</v>
      </c>
      <c r="L545" s="5">
        <v>2.2999999999999998</v>
      </c>
      <c r="M545" s="5">
        <v>35.4</v>
      </c>
      <c r="N545">
        <v>228</v>
      </c>
      <c r="O545">
        <v>1084</v>
      </c>
      <c r="P545">
        <v>9.8000000000000007</v>
      </c>
      <c r="Q545">
        <v>10.4</v>
      </c>
      <c r="R545" s="55">
        <v>0.37222222222222201</v>
      </c>
      <c r="T545" s="92">
        <f t="shared" si="17"/>
        <v>10.4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10.3</v>
      </c>
      <c r="C546" s="5">
        <v>81</v>
      </c>
      <c r="D546" s="5">
        <v>7.2</v>
      </c>
      <c r="E546" s="5">
        <v>10.3</v>
      </c>
      <c r="F546" s="5">
        <v>14.4</v>
      </c>
      <c r="G546" s="5">
        <v>17.600000000000001</v>
      </c>
      <c r="H546" s="5">
        <v>1017.7</v>
      </c>
      <c r="I546" s="5">
        <v>620</v>
      </c>
      <c r="J546" s="5">
        <v>0</v>
      </c>
      <c r="K546" s="5">
        <v>0</v>
      </c>
      <c r="L546" s="5">
        <v>2.2999999999999998</v>
      </c>
      <c r="M546" s="5">
        <v>35.4</v>
      </c>
      <c r="N546">
        <v>228</v>
      </c>
      <c r="O546">
        <v>1084</v>
      </c>
      <c r="P546">
        <v>9.8000000000000007</v>
      </c>
      <c r="Q546">
        <v>10.4</v>
      </c>
      <c r="R546" s="55">
        <v>0.37291666666666701</v>
      </c>
      <c r="T546" s="92">
        <f t="shared" si="17"/>
        <v>10.4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10.3</v>
      </c>
      <c r="C547" s="5">
        <v>80</v>
      </c>
      <c r="D547" s="5">
        <v>7</v>
      </c>
      <c r="E547" s="5">
        <v>10.3</v>
      </c>
      <c r="F547" s="5">
        <v>13</v>
      </c>
      <c r="G547" s="5">
        <v>24.1</v>
      </c>
      <c r="H547" s="5">
        <v>1017.6</v>
      </c>
      <c r="I547" s="5">
        <v>680</v>
      </c>
      <c r="J547" s="5">
        <v>0</v>
      </c>
      <c r="K547" s="5">
        <v>0</v>
      </c>
      <c r="L547" s="5">
        <v>2.2999999999999998</v>
      </c>
      <c r="M547" s="5">
        <v>35.4</v>
      </c>
      <c r="N547">
        <v>228</v>
      </c>
      <c r="O547">
        <v>1084</v>
      </c>
      <c r="P547">
        <v>9.8000000000000007</v>
      </c>
      <c r="Q547">
        <v>10.3</v>
      </c>
      <c r="R547" s="55">
        <v>0.37361111111111101</v>
      </c>
      <c r="T547" s="92">
        <f t="shared" si="17"/>
        <v>10.3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10.3</v>
      </c>
      <c r="C548" s="5">
        <v>81</v>
      </c>
      <c r="D548" s="5">
        <v>7.2</v>
      </c>
      <c r="E548" s="5">
        <v>10.3</v>
      </c>
      <c r="F548" s="5">
        <v>6.5</v>
      </c>
      <c r="G548" s="5">
        <v>11.5</v>
      </c>
      <c r="H548" s="5">
        <v>1017.6</v>
      </c>
      <c r="I548" s="5">
        <v>750</v>
      </c>
      <c r="J548" s="5">
        <v>0</v>
      </c>
      <c r="K548" s="5">
        <v>0</v>
      </c>
      <c r="L548" s="5">
        <v>2.2999999999999998</v>
      </c>
      <c r="M548" s="5">
        <v>35.4</v>
      </c>
      <c r="N548">
        <v>228</v>
      </c>
      <c r="O548">
        <v>1084</v>
      </c>
      <c r="P548">
        <v>9.6999999999999993</v>
      </c>
      <c r="Q548">
        <v>10.3</v>
      </c>
      <c r="R548" s="55">
        <v>0.374305555555556</v>
      </c>
      <c r="T548" s="92">
        <f t="shared" si="17"/>
        <v>10.3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10.3</v>
      </c>
      <c r="C549" s="5">
        <v>81</v>
      </c>
      <c r="D549" s="5">
        <v>7.2</v>
      </c>
      <c r="E549" s="5">
        <v>10.3</v>
      </c>
      <c r="F549" s="5">
        <v>6.8</v>
      </c>
      <c r="G549" s="5">
        <v>13.3</v>
      </c>
      <c r="H549" s="5">
        <v>1017.7</v>
      </c>
      <c r="I549" s="5">
        <v>820</v>
      </c>
      <c r="J549" s="5">
        <v>0</v>
      </c>
      <c r="K549" s="5">
        <v>0</v>
      </c>
      <c r="L549" s="5">
        <v>2.2999999999999998</v>
      </c>
      <c r="M549" s="5">
        <v>35.4</v>
      </c>
      <c r="N549">
        <v>228</v>
      </c>
      <c r="O549">
        <v>1084</v>
      </c>
      <c r="P549">
        <v>9.6999999999999993</v>
      </c>
      <c r="Q549">
        <v>10.3</v>
      </c>
      <c r="R549" s="55">
        <v>0.375</v>
      </c>
      <c r="T549" s="92">
        <f t="shared" si="17"/>
        <v>10.3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10.3</v>
      </c>
      <c r="C550" s="5">
        <v>81</v>
      </c>
      <c r="D550" s="5">
        <v>7.2</v>
      </c>
      <c r="E550" s="5">
        <v>10.3</v>
      </c>
      <c r="F550" s="5">
        <v>3.2</v>
      </c>
      <c r="G550" s="5">
        <v>9</v>
      </c>
      <c r="H550" s="5">
        <v>1017.8</v>
      </c>
      <c r="I550" s="5">
        <v>880</v>
      </c>
      <c r="J550" s="5">
        <v>0</v>
      </c>
      <c r="K550" s="5">
        <v>0</v>
      </c>
      <c r="L550" s="5">
        <v>2.2999999999999998</v>
      </c>
      <c r="M550" s="5">
        <v>35.4</v>
      </c>
      <c r="N550">
        <v>228</v>
      </c>
      <c r="O550">
        <v>1084</v>
      </c>
      <c r="P550">
        <v>9.6999999999999993</v>
      </c>
      <c r="Q550">
        <v>10.3</v>
      </c>
      <c r="R550" s="55">
        <v>0.375694444444444</v>
      </c>
      <c r="T550" s="92">
        <f t="shared" si="17"/>
        <v>10.3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10.3</v>
      </c>
      <c r="C551" s="5">
        <v>80</v>
      </c>
      <c r="D551" s="5">
        <v>7</v>
      </c>
      <c r="E551" s="5">
        <v>10.3</v>
      </c>
      <c r="F551" s="5">
        <v>14.4</v>
      </c>
      <c r="G551" s="5">
        <v>22.3</v>
      </c>
      <c r="H551" s="5">
        <v>1017.7</v>
      </c>
      <c r="I551" s="5">
        <v>940</v>
      </c>
      <c r="J551" s="5">
        <v>0</v>
      </c>
      <c r="K551" s="5">
        <v>0</v>
      </c>
      <c r="L551" s="5">
        <v>2.2999999999999998</v>
      </c>
      <c r="M551" s="5">
        <v>35.4</v>
      </c>
      <c r="N551">
        <v>228</v>
      </c>
      <c r="O551">
        <v>1084</v>
      </c>
      <c r="P551">
        <v>9.6999999999999993</v>
      </c>
      <c r="Q551">
        <v>10.199999999999999</v>
      </c>
      <c r="R551" s="55">
        <v>0.37638888888888899</v>
      </c>
      <c r="T551" s="92">
        <f t="shared" si="17"/>
        <v>10.199999999999999</v>
      </c>
      <c r="U551" s="95">
        <f t="shared" si="20"/>
        <v>-4.1000000000000014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10.3</v>
      </c>
      <c r="C552" s="5">
        <v>80</v>
      </c>
      <c r="D552" s="5">
        <v>7</v>
      </c>
      <c r="E552" s="5">
        <v>10.3</v>
      </c>
      <c r="F552" s="5">
        <v>14</v>
      </c>
      <c r="G552" s="5">
        <v>20.5</v>
      </c>
      <c r="H552" s="5">
        <v>1017.6</v>
      </c>
      <c r="I552" s="5">
        <v>1000</v>
      </c>
      <c r="J552" s="5">
        <v>0</v>
      </c>
      <c r="K552" s="5">
        <v>0</v>
      </c>
      <c r="L552" s="5">
        <v>2.2999999999999998</v>
      </c>
      <c r="M552" s="5">
        <v>35.4</v>
      </c>
      <c r="N552">
        <v>228</v>
      </c>
      <c r="O552">
        <v>1084</v>
      </c>
      <c r="P552">
        <v>9.6999999999999993</v>
      </c>
      <c r="Q552">
        <v>10.199999999999999</v>
      </c>
      <c r="R552" s="55">
        <v>0.37708333333333299</v>
      </c>
      <c r="T552" s="92">
        <f t="shared" si="17"/>
        <v>10.199999999999999</v>
      </c>
      <c r="U552" s="95">
        <f t="shared" si="20"/>
        <v>-4.1000000000000014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10.4</v>
      </c>
      <c r="C553" s="5">
        <v>80</v>
      </c>
      <c r="D553" s="5">
        <v>7.1</v>
      </c>
      <c r="E553" s="5">
        <v>10.4</v>
      </c>
      <c r="F553" s="5">
        <v>15.8</v>
      </c>
      <c r="G553" s="5">
        <v>23</v>
      </c>
      <c r="H553" s="5">
        <v>1017.6</v>
      </c>
      <c r="I553" s="5">
        <v>1030</v>
      </c>
      <c r="J553" s="5">
        <v>0</v>
      </c>
      <c r="K553" s="5">
        <v>0</v>
      </c>
      <c r="L553" s="5">
        <v>2.2999999999999998</v>
      </c>
      <c r="M553" s="5">
        <v>35.4</v>
      </c>
      <c r="N553">
        <v>228</v>
      </c>
      <c r="O553">
        <v>1084</v>
      </c>
      <c r="P553">
        <v>9.6</v>
      </c>
      <c r="Q553">
        <v>10.199999999999999</v>
      </c>
      <c r="R553" s="55">
        <v>0.37777777777777799</v>
      </c>
      <c r="T553" s="92">
        <f t="shared" si="17"/>
        <v>10.199999999999999</v>
      </c>
      <c r="U553" s="95">
        <f t="shared" si="20"/>
        <v>-4.2000000000000011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10.4</v>
      </c>
      <c r="C554" s="5">
        <v>79</v>
      </c>
      <c r="D554" s="5">
        <v>6.9</v>
      </c>
      <c r="E554" s="5">
        <v>10.4</v>
      </c>
      <c r="F554" s="5">
        <v>14.4</v>
      </c>
      <c r="G554" s="5">
        <v>18</v>
      </c>
      <c r="H554" s="5">
        <v>1017.8</v>
      </c>
      <c r="I554" s="5">
        <v>1080</v>
      </c>
      <c r="J554" s="5">
        <v>0</v>
      </c>
      <c r="K554" s="5">
        <v>0</v>
      </c>
      <c r="L554" s="5">
        <v>2.2999999999999998</v>
      </c>
      <c r="M554" s="5">
        <v>35.4</v>
      </c>
      <c r="N554">
        <v>228</v>
      </c>
      <c r="O554">
        <v>1084</v>
      </c>
      <c r="P554">
        <v>9.6999999999999993</v>
      </c>
      <c r="Q554">
        <v>10.199999999999999</v>
      </c>
      <c r="R554" s="55">
        <v>0.37847222222222199</v>
      </c>
      <c r="T554" s="92">
        <f t="shared" si="17"/>
        <v>10.199999999999999</v>
      </c>
      <c r="U554" s="95">
        <f t="shared" si="20"/>
        <v>-4.2000000000000011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10.5</v>
      </c>
      <c r="C555" s="5">
        <v>80</v>
      </c>
      <c r="D555" s="5">
        <v>7.2</v>
      </c>
      <c r="E555" s="5">
        <v>10.5</v>
      </c>
      <c r="F555" s="5">
        <v>9.4</v>
      </c>
      <c r="G555" s="5">
        <v>15.1</v>
      </c>
      <c r="H555" s="5">
        <v>1017.8</v>
      </c>
      <c r="I555" s="5">
        <v>1140</v>
      </c>
      <c r="J555" s="5">
        <v>0</v>
      </c>
      <c r="K555" s="5">
        <v>0</v>
      </c>
      <c r="L555" s="5">
        <v>2.2999999999999998</v>
      </c>
      <c r="M555" s="5">
        <v>35.4</v>
      </c>
      <c r="N555">
        <v>228</v>
      </c>
      <c r="O555">
        <v>1084</v>
      </c>
      <c r="P555">
        <v>9.6</v>
      </c>
      <c r="Q555">
        <v>10.199999999999999</v>
      </c>
      <c r="R555" s="55">
        <v>0.37916666666666698</v>
      </c>
      <c r="T555" s="92">
        <f t="shared" si="17"/>
        <v>10.199999999999999</v>
      </c>
      <c r="U555" s="95">
        <f t="shared" si="20"/>
        <v>-4.3000000000000007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10.5</v>
      </c>
      <c r="C556" s="5">
        <v>80</v>
      </c>
      <c r="D556" s="5">
        <v>7.2</v>
      </c>
      <c r="E556" s="5">
        <v>10.5</v>
      </c>
      <c r="F556" s="5">
        <v>8.6</v>
      </c>
      <c r="G556" s="5">
        <v>11.9</v>
      </c>
      <c r="H556" s="5">
        <v>1017.7</v>
      </c>
      <c r="I556" s="5">
        <v>1200</v>
      </c>
      <c r="J556" s="5">
        <v>0</v>
      </c>
      <c r="K556" s="5">
        <v>0</v>
      </c>
      <c r="L556" s="5">
        <v>2.2999999999999998</v>
      </c>
      <c r="M556" s="5">
        <v>35.4</v>
      </c>
      <c r="N556">
        <v>228</v>
      </c>
      <c r="O556">
        <v>1084</v>
      </c>
      <c r="P556">
        <v>9.6</v>
      </c>
      <c r="Q556">
        <v>10.1</v>
      </c>
      <c r="R556" s="55">
        <v>0.37986111111111098</v>
      </c>
      <c r="T556" s="92">
        <f t="shared" si="17"/>
        <v>10.1</v>
      </c>
      <c r="U556" s="95">
        <f t="shared" si="20"/>
        <v>-4.4000000000000004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10.4</v>
      </c>
      <c r="C557" s="5">
        <v>80</v>
      </c>
      <c r="D557" s="5">
        <v>7.1</v>
      </c>
      <c r="E557" s="5">
        <v>10.4</v>
      </c>
      <c r="F557" s="5">
        <v>10.1</v>
      </c>
      <c r="G557" s="5">
        <v>16.600000000000001</v>
      </c>
      <c r="H557" s="5">
        <v>1017.8</v>
      </c>
      <c r="I557" s="5">
        <v>1270</v>
      </c>
      <c r="J557" s="5">
        <v>0</v>
      </c>
      <c r="K557" s="5">
        <v>0</v>
      </c>
      <c r="L557" s="5">
        <v>2.2999999999999998</v>
      </c>
      <c r="M557" s="5">
        <v>35.4</v>
      </c>
      <c r="N557">
        <v>228</v>
      </c>
      <c r="O557">
        <v>1084</v>
      </c>
      <c r="P557">
        <v>9.6</v>
      </c>
      <c r="Q557">
        <v>10.1</v>
      </c>
      <c r="R557" s="55">
        <v>0.38055555555555598</v>
      </c>
      <c r="T557" s="92">
        <f t="shared" si="17"/>
        <v>10.1</v>
      </c>
      <c r="U557" s="95">
        <f t="shared" si="20"/>
        <v>-4.3000000000000007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10.4</v>
      </c>
      <c r="C558" s="5">
        <v>80</v>
      </c>
      <c r="D558" s="5">
        <v>7.1</v>
      </c>
      <c r="E558" s="5">
        <v>10.4</v>
      </c>
      <c r="F558" s="5">
        <v>9.4</v>
      </c>
      <c r="G558" s="5">
        <v>13</v>
      </c>
      <c r="H558" s="5">
        <v>1018</v>
      </c>
      <c r="I558" s="5">
        <v>1340</v>
      </c>
      <c r="J558" s="5">
        <v>0</v>
      </c>
      <c r="K558" s="5">
        <v>0</v>
      </c>
      <c r="L558" s="5">
        <v>2.2999999999999998</v>
      </c>
      <c r="M558" s="5">
        <v>35.4</v>
      </c>
      <c r="N558">
        <v>228</v>
      </c>
      <c r="O558">
        <v>1084</v>
      </c>
      <c r="P558">
        <v>9.6</v>
      </c>
      <c r="Q558">
        <v>10.1</v>
      </c>
      <c r="R558" s="55">
        <v>0.38124999999999998</v>
      </c>
      <c r="T558" s="92">
        <f t="shared" si="17"/>
        <v>10.1</v>
      </c>
      <c r="U558" s="95">
        <f t="shared" si="20"/>
        <v>-4.3000000000000007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10.5</v>
      </c>
      <c r="C559" s="5">
        <v>80</v>
      </c>
      <c r="D559" s="5">
        <v>7.2</v>
      </c>
      <c r="E559" s="5">
        <v>10.5</v>
      </c>
      <c r="F559" s="5">
        <v>14.4</v>
      </c>
      <c r="G559" s="5">
        <v>18.7</v>
      </c>
      <c r="H559" s="5">
        <v>1017.9</v>
      </c>
      <c r="I559" s="5">
        <v>1410</v>
      </c>
      <c r="J559" s="5">
        <v>0</v>
      </c>
      <c r="K559" s="5">
        <v>0</v>
      </c>
      <c r="L559" s="5">
        <v>2.2999999999999998</v>
      </c>
      <c r="M559" s="5">
        <v>35.4</v>
      </c>
      <c r="N559">
        <v>228</v>
      </c>
      <c r="O559">
        <v>1084</v>
      </c>
      <c r="P559">
        <v>9.6</v>
      </c>
      <c r="Q559">
        <v>10.1</v>
      </c>
      <c r="R559" s="55">
        <v>0.38194444444444398</v>
      </c>
      <c r="T559" s="92">
        <f t="shared" si="17"/>
        <v>10.1</v>
      </c>
      <c r="U559" s="95">
        <f t="shared" si="20"/>
        <v>-4.4000000000000004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10.5</v>
      </c>
      <c r="C560" s="5">
        <v>80</v>
      </c>
      <c r="D560" s="5">
        <v>7.2</v>
      </c>
      <c r="E560" s="5">
        <v>10.5</v>
      </c>
      <c r="F560" s="5">
        <v>15.8</v>
      </c>
      <c r="G560" s="5">
        <v>18.399999999999999</v>
      </c>
      <c r="H560" s="5">
        <v>1017.8</v>
      </c>
      <c r="I560" s="5">
        <v>1480</v>
      </c>
      <c r="J560" s="5">
        <v>0</v>
      </c>
      <c r="K560" s="5">
        <v>0</v>
      </c>
      <c r="L560" s="5">
        <v>2.2999999999999998</v>
      </c>
      <c r="M560" s="5">
        <v>35.4</v>
      </c>
      <c r="N560">
        <v>228</v>
      </c>
      <c r="O560">
        <v>1084</v>
      </c>
      <c r="P560">
        <v>9.6999999999999993</v>
      </c>
      <c r="Q560">
        <v>10.1</v>
      </c>
      <c r="R560" s="55">
        <v>0.38263888888888897</v>
      </c>
      <c r="T560" s="92">
        <f t="shared" si="17"/>
        <v>10.1</v>
      </c>
      <c r="U560" s="95">
        <f t="shared" si="20"/>
        <v>-4.4000000000000004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10.5</v>
      </c>
      <c r="C561" s="5">
        <v>80</v>
      </c>
      <c r="D561" s="5">
        <v>7.2</v>
      </c>
      <c r="E561" s="5">
        <v>10.5</v>
      </c>
      <c r="F561" s="5">
        <v>3.6</v>
      </c>
      <c r="G561" s="5">
        <v>9.4</v>
      </c>
      <c r="H561" s="5">
        <v>1017.7</v>
      </c>
      <c r="I561" s="5">
        <v>1550</v>
      </c>
      <c r="J561" s="5">
        <v>0</v>
      </c>
      <c r="K561" s="5">
        <v>0</v>
      </c>
      <c r="L561" s="5">
        <v>2.2999999999999998</v>
      </c>
      <c r="M561" s="5">
        <v>35.4</v>
      </c>
      <c r="N561">
        <v>228</v>
      </c>
      <c r="O561">
        <v>1084</v>
      </c>
      <c r="P561">
        <v>9.6999999999999993</v>
      </c>
      <c r="Q561">
        <v>10.1</v>
      </c>
      <c r="R561" s="55">
        <v>0.38333333333333303</v>
      </c>
      <c r="T561" s="92">
        <f t="shared" si="17"/>
        <v>10.1</v>
      </c>
      <c r="U561" s="95">
        <f t="shared" ref="U561:U574" si="21">(T561-B561)-2</f>
        <v>-2.4000000000000004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10.5</v>
      </c>
      <c r="C562" s="5">
        <v>80</v>
      </c>
      <c r="D562" s="5">
        <v>7.2</v>
      </c>
      <c r="E562" s="5">
        <v>10.5</v>
      </c>
      <c r="F562" s="5">
        <v>6.8</v>
      </c>
      <c r="G562" s="5">
        <v>9.4</v>
      </c>
      <c r="H562" s="5">
        <v>1017.7</v>
      </c>
      <c r="I562" s="5">
        <v>1620</v>
      </c>
      <c r="J562" s="5">
        <v>0</v>
      </c>
      <c r="K562" s="5">
        <v>0</v>
      </c>
      <c r="L562" s="5">
        <v>2.2999999999999998</v>
      </c>
      <c r="M562" s="5">
        <v>35.4</v>
      </c>
      <c r="N562">
        <v>228</v>
      </c>
      <c r="O562">
        <v>1084</v>
      </c>
      <c r="P562">
        <v>9.6999999999999993</v>
      </c>
      <c r="Q562">
        <v>10.1</v>
      </c>
      <c r="R562" s="55">
        <v>0.38402777777777802</v>
      </c>
      <c r="T562" s="92">
        <f t="shared" ref="T562:T625" si="22">MAX($P562,$Q562)</f>
        <v>10.1</v>
      </c>
      <c r="U562" s="95">
        <f t="shared" si="21"/>
        <v>-2.4000000000000004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10.5</v>
      </c>
      <c r="C563" s="5">
        <v>80</v>
      </c>
      <c r="D563" s="5">
        <v>7.2</v>
      </c>
      <c r="E563" s="5">
        <v>10.5</v>
      </c>
      <c r="F563" s="5">
        <v>7.2</v>
      </c>
      <c r="G563" s="5">
        <v>11.5</v>
      </c>
      <c r="H563" s="5">
        <v>1017.8</v>
      </c>
      <c r="I563" s="5">
        <v>1700</v>
      </c>
      <c r="J563" s="5">
        <v>0</v>
      </c>
      <c r="K563" s="5">
        <v>0</v>
      </c>
      <c r="L563" s="5">
        <v>2.2999999999999998</v>
      </c>
      <c r="M563" s="5">
        <v>35.4</v>
      </c>
      <c r="N563">
        <v>228</v>
      </c>
      <c r="O563">
        <v>1084</v>
      </c>
      <c r="P563">
        <v>9.6999999999999993</v>
      </c>
      <c r="Q563">
        <v>10.1</v>
      </c>
      <c r="R563" s="55">
        <v>0.38472222222222202</v>
      </c>
      <c r="T563" s="92">
        <f t="shared" si="22"/>
        <v>10.1</v>
      </c>
      <c r="U563" s="95">
        <f t="shared" si="21"/>
        <v>-2.4000000000000004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10.5</v>
      </c>
      <c r="C564" s="5">
        <v>80</v>
      </c>
      <c r="D564" s="5">
        <v>7.2</v>
      </c>
      <c r="E564" s="5">
        <v>10.5</v>
      </c>
      <c r="F564" s="5">
        <v>6.5</v>
      </c>
      <c r="G564" s="5">
        <v>10.4</v>
      </c>
      <c r="H564" s="5">
        <v>1017.7</v>
      </c>
      <c r="I564" s="5">
        <v>1760</v>
      </c>
      <c r="J564" s="5">
        <v>0</v>
      </c>
      <c r="K564" s="5">
        <v>0</v>
      </c>
      <c r="L564" s="5">
        <v>2.2999999999999998</v>
      </c>
      <c r="M564" s="5">
        <v>35.4</v>
      </c>
      <c r="N564">
        <v>228</v>
      </c>
      <c r="O564">
        <v>1084</v>
      </c>
      <c r="P564">
        <v>9.6999999999999993</v>
      </c>
      <c r="Q564">
        <v>10.1</v>
      </c>
      <c r="R564" s="55">
        <v>0.38541666666666702</v>
      </c>
      <c r="T564" s="92">
        <f t="shared" si="22"/>
        <v>10.1</v>
      </c>
      <c r="U564" s="95">
        <f t="shared" si="21"/>
        <v>-2.4000000000000004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10.5</v>
      </c>
      <c r="C565" s="5">
        <v>80</v>
      </c>
      <c r="D565" s="5">
        <v>7.2</v>
      </c>
      <c r="E565" s="5">
        <v>10.5</v>
      </c>
      <c r="F565" s="5">
        <v>7.9</v>
      </c>
      <c r="G565" s="5">
        <v>10.1</v>
      </c>
      <c r="H565" s="5">
        <v>1017.6</v>
      </c>
      <c r="I565" s="5">
        <v>1820</v>
      </c>
      <c r="J565" s="5">
        <v>0</v>
      </c>
      <c r="K565" s="5">
        <v>0</v>
      </c>
      <c r="L565" s="5">
        <v>2.2999999999999998</v>
      </c>
      <c r="M565" s="5">
        <v>35.4</v>
      </c>
      <c r="N565">
        <v>228</v>
      </c>
      <c r="O565">
        <v>1084</v>
      </c>
      <c r="P565">
        <v>9.6999999999999993</v>
      </c>
      <c r="Q565">
        <v>10.1</v>
      </c>
      <c r="R565" s="55">
        <v>0.38611111111111102</v>
      </c>
      <c r="T565" s="92">
        <f t="shared" si="22"/>
        <v>10.1</v>
      </c>
      <c r="U565" s="95">
        <f t="shared" si="21"/>
        <v>-2.4000000000000004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10.5</v>
      </c>
      <c r="C566" s="5">
        <v>80</v>
      </c>
      <c r="D566" s="5">
        <v>7.2</v>
      </c>
      <c r="E566" s="5">
        <v>10.5</v>
      </c>
      <c r="F566" s="5">
        <v>15.1</v>
      </c>
      <c r="G566" s="5">
        <v>24.8</v>
      </c>
      <c r="H566" s="5">
        <v>1017.7</v>
      </c>
      <c r="I566" s="5">
        <v>1860</v>
      </c>
      <c r="J566" s="5">
        <v>0</v>
      </c>
      <c r="K566" s="5">
        <v>0</v>
      </c>
      <c r="L566" s="5">
        <v>2.2999999999999998</v>
      </c>
      <c r="M566" s="5">
        <v>35.4</v>
      </c>
      <c r="N566">
        <v>228</v>
      </c>
      <c r="O566">
        <v>1084</v>
      </c>
      <c r="P566">
        <v>9.6999999999999993</v>
      </c>
      <c r="Q566">
        <v>10.1</v>
      </c>
      <c r="R566" s="55">
        <v>0.38680555555555601</v>
      </c>
      <c r="T566" s="92">
        <f>MAX($P566,$Q566)</f>
        <v>10.1</v>
      </c>
      <c r="U566" s="95">
        <f t="shared" si="21"/>
        <v>-2.4000000000000004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10.6</v>
      </c>
      <c r="C567" s="5">
        <v>79</v>
      </c>
      <c r="D567" s="5">
        <v>7.1</v>
      </c>
      <c r="E567" s="5">
        <v>10.6</v>
      </c>
      <c r="F567" s="5">
        <v>8.3000000000000007</v>
      </c>
      <c r="G567" s="5">
        <v>13.3</v>
      </c>
      <c r="H567" s="5">
        <v>1017.9</v>
      </c>
      <c r="I567" s="5">
        <v>1920</v>
      </c>
      <c r="J567" s="5">
        <v>0</v>
      </c>
      <c r="K567" s="5">
        <v>0</v>
      </c>
      <c r="L567" s="5">
        <v>2.2999999999999998</v>
      </c>
      <c r="M567" s="5">
        <v>35.4</v>
      </c>
      <c r="N567">
        <v>228</v>
      </c>
      <c r="O567">
        <v>1084</v>
      </c>
      <c r="P567">
        <v>9.6999999999999993</v>
      </c>
      <c r="Q567">
        <v>10.199999999999999</v>
      </c>
      <c r="R567" s="55">
        <v>0.38750000000000001</v>
      </c>
      <c r="T567" s="92">
        <f>MAX($P567,$Q567)</f>
        <v>10.199999999999999</v>
      </c>
      <c r="U567" s="95">
        <f t="shared" si="21"/>
        <v>-2.4000000000000004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10.6</v>
      </c>
      <c r="C568" s="5">
        <v>79</v>
      </c>
      <c r="D568" s="5">
        <v>7.1</v>
      </c>
      <c r="E568" s="5">
        <v>10.6</v>
      </c>
      <c r="F568" s="5">
        <v>17.3</v>
      </c>
      <c r="G568" s="5">
        <v>21.2</v>
      </c>
      <c r="H568" s="5">
        <v>1017.7</v>
      </c>
      <c r="I568" s="5">
        <v>1990</v>
      </c>
      <c r="J568" s="5">
        <v>0</v>
      </c>
      <c r="K568" s="5">
        <v>0</v>
      </c>
      <c r="L568" s="5">
        <v>2.2999999999999998</v>
      </c>
      <c r="M568" s="5">
        <v>35.4</v>
      </c>
      <c r="N568">
        <v>228</v>
      </c>
      <c r="O568">
        <v>1084</v>
      </c>
      <c r="P568">
        <v>9.8000000000000007</v>
      </c>
      <c r="Q568">
        <v>10.199999999999999</v>
      </c>
      <c r="R568" s="55">
        <v>0.38819444444444401</v>
      </c>
      <c r="T568" s="92">
        <f t="shared" si="22"/>
        <v>10.199999999999999</v>
      </c>
      <c r="U568" s="95">
        <f>(T568-B568)-2</f>
        <v>-2.4000000000000004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10.7</v>
      </c>
      <c r="C569" s="5">
        <v>79</v>
      </c>
      <c r="D569" s="5">
        <v>7.2</v>
      </c>
      <c r="E569" s="5">
        <v>10.7</v>
      </c>
      <c r="F569" s="5">
        <v>5.8</v>
      </c>
      <c r="G569" s="5">
        <v>19.8</v>
      </c>
      <c r="H569" s="5">
        <v>1017.7</v>
      </c>
      <c r="I569" s="5">
        <v>2070</v>
      </c>
      <c r="J569" s="5">
        <v>0</v>
      </c>
      <c r="K569" s="5">
        <v>0</v>
      </c>
      <c r="L569" s="5">
        <v>2.2999999999999998</v>
      </c>
      <c r="M569" s="5">
        <v>35.4</v>
      </c>
      <c r="N569">
        <v>228</v>
      </c>
      <c r="O569">
        <v>1084</v>
      </c>
      <c r="P569">
        <v>9.6999999999999993</v>
      </c>
      <c r="Q569">
        <v>10.199999999999999</v>
      </c>
      <c r="R569" s="55">
        <v>0.38888888888888901</v>
      </c>
      <c r="T569" s="92">
        <f t="shared" si="22"/>
        <v>10.199999999999999</v>
      </c>
      <c r="U569" s="95">
        <f t="shared" si="21"/>
        <v>-2.5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10.7</v>
      </c>
      <c r="C570" s="5">
        <v>79</v>
      </c>
      <c r="D570" s="5">
        <v>7.2</v>
      </c>
      <c r="E570" s="5">
        <v>10.7</v>
      </c>
      <c r="F570" s="5">
        <v>12.2</v>
      </c>
      <c r="G570" s="5">
        <v>15.1</v>
      </c>
      <c r="H570" s="5">
        <v>1017.7</v>
      </c>
      <c r="I570" s="5">
        <v>2170</v>
      </c>
      <c r="J570" s="5">
        <v>0</v>
      </c>
      <c r="K570" s="5">
        <v>0</v>
      </c>
      <c r="L570" s="5">
        <v>2.2999999999999998</v>
      </c>
      <c r="M570" s="5">
        <v>35.4</v>
      </c>
      <c r="N570">
        <v>228</v>
      </c>
      <c r="O570">
        <v>1084</v>
      </c>
      <c r="P570">
        <v>9.8000000000000007</v>
      </c>
      <c r="Q570">
        <v>10.199999999999999</v>
      </c>
      <c r="R570" s="55">
        <v>0.389583333333333</v>
      </c>
      <c r="T570" s="92">
        <f t="shared" si="22"/>
        <v>10.199999999999999</v>
      </c>
      <c r="U570" s="95">
        <f t="shared" si="21"/>
        <v>-2.5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10.7</v>
      </c>
      <c r="C571" s="5">
        <v>78</v>
      </c>
      <c r="D571" s="5">
        <v>7</v>
      </c>
      <c r="E571" s="5">
        <v>10.7</v>
      </c>
      <c r="F571" s="5">
        <v>12.2</v>
      </c>
      <c r="G571" s="5">
        <v>20.2</v>
      </c>
      <c r="H571" s="5">
        <v>1017.8</v>
      </c>
      <c r="I571" s="5">
        <v>2250</v>
      </c>
      <c r="J571" s="5">
        <v>0</v>
      </c>
      <c r="K571" s="5">
        <v>0</v>
      </c>
      <c r="L571" s="5">
        <v>2.2999999999999998</v>
      </c>
      <c r="M571" s="5">
        <v>35.4</v>
      </c>
      <c r="N571">
        <v>228</v>
      </c>
      <c r="O571">
        <v>1084</v>
      </c>
      <c r="P571">
        <v>9.8000000000000007</v>
      </c>
      <c r="Q571">
        <v>10.199999999999999</v>
      </c>
      <c r="R571" s="55">
        <v>0.390277777777778</v>
      </c>
      <c r="T571" s="92">
        <f t="shared" si="22"/>
        <v>10.199999999999999</v>
      </c>
      <c r="U571" s="95">
        <f t="shared" si="21"/>
        <v>-2.5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10.7</v>
      </c>
      <c r="C572" s="5">
        <v>79</v>
      </c>
      <c r="D572" s="5">
        <v>7.2</v>
      </c>
      <c r="E572" s="5">
        <v>10.7</v>
      </c>
      <c r="F572" s="5">
        <v>6.1</v>
      </c>
      <c r="G572" s="5">
        <v>7.2</v>
      </c>
      <c r="H572" s="5">
        <v>1017.7</v>
      </c>
      <c r="I572" s="5">
        <v>2340</v>
      </c>
      <c r="J572" s="5">
        <v>0</v>
      </c>
      <c r="K572" s="5">
        <v>0</v>
      </c>
      <c r="L572" s="5">
        <v>2.2999999999999998</v>
      </c>
      <c r="M572" s="5">
        <v>35.4</v>
      </c>
      <c r="N572">
        <v>228</v>
      </c>
      <c r="O572">
        <v>1084</v>
      </c>
      <c r="P572">
        <v>9.8000000000000007</v>
      </c>
      <c r="Q572">
        <v>10.199999999999999</v>
      </c>
      <c r="R572" s="55">
        <v>0.390972222222222</v>
      </c>
      <c r="T572" s="92">
        <f t="shared" si="22"/>
        <v>10.199999999999999</v>
      </c>
      <c r="U572" s="95">
        <f t="shared" si="21"/>
        <v>-2.5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10.7</v>
      </c>
      <c r="C573" s="5">
        <v>78</v>
      </c>
      <c r="D573" s="5">
        <v>7</v>
      </c>
      <c r="E573" s="5">
        <v>10.7</v>
      </c>
      <c r="F573" s="5">
        <v>7.6</v>
      </c>
      <c r="G573" s="5">
        <v>11.2</v>
      </c>
      <c r="H573" s="5">
        <v>1017.9</v>
      </c>
      <c r="I573" s="5">
        <v>2450</v>
      </c>
      <c r="J573" s="5">
        <v>0</v>
      </c>
      <c r="K573" s="5">
        <v>0</v>
      </c>
      <c r="L573" s="5">
        <v>2.2999999999999998</v>
      </c>
      <c r="M573" s="5">
        <v>35.4</v>
      </c>
      <c r="N573">
        <v>228</v>
      </c>
      <c r="O573">
        <v>1084</v>
      </c>
      <c r="P573">
        <v>9.9</v>
      </c>
      <c r="Q573">
        <v>10.199999999999999</v>
      </c>
      <c r="R573" s="55">
        <v>0.391666666666667</v>
      </c>
      <c r="T573" s="92">
        <f t="shared" si="22"/>
        <v>10.199999999999999</v>
      </c>
      <c r="U573" s="95">
        <f t="shared" si="21"/>
        <v>-2.5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10.7</v>
      </c>
      <c r="C574" s="5">
        <v>78</v>
      </c>
      <c r="D574" s="5">
        <v>7</v>
      </c>
      <c r="E574" s="5">
        <v>10.7</v>
      </c>
      <c r="F574" s="5">
        <v>12.2</v>
      </c>
      <c r="G574" s="5">
        <v>16.2</v>
      </c>
      <c r="H574" s="5">
        <v>1017.7</v>
      </c>
      <c r="I574" s="5">
        <v>2560</v>
      </c>
      <c r="J574" s="5">
        <v>0</v>
      </c>
      <c r="K574" s="5">
        <v>0</v>
      </c>
      <c r="L574" s="5">
        <v>2.2999999999999998</v>
      </c>
      <c r="M574" s="5">
        <v>35.4</v>
      </c>
      <c r="N574">
        <v>228</v>
      </c>
      <c r="O574">
        <v>1084</v>
      </c>
      <c r="P574">
        <v>9.9</v>
      </c>
      <c r="Q574">
        <v>10.199999999999999</v>
      </c>
      <c r="R574" s="55">
        <v>0.39236111111111099</v>
      </c>
      <c r="T574" s="92">
        <f t="shared" si="22"/>
        <v>10.199999999999999</v>
      </c>
      <c r="U574" s="95">
        <f t="shared" si="21"/>
        <v>-2.5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10.8</v>
      </c>
      <c r="C575" s="5">
        <v>78</v>
      </c>
      <c r="D575" s="5">
        <v>7.1</v>
      </c>
      <c r="E575" s="5">
        <v>10.8</v>
      </c>
      <c r="F575" s="5">
        <v>7.9</v>
      </c>
      <c r="G575" s="5">
        <v>16.2</v>
      </c>
      <c r="H575" s="5">
        <v>1018</v>
      </c>
      <c r="I575" s="5">
        <v>2630</v>
      </c>
      <c r="J575" s="5">
        <v>0</v>
      </c>
      <c r="K575" s="5">
        <v>0</v>
      </c>
      <c r="L575" s="5">
        <v>2.2999999999999998</v>
      </c>
      <c r="M575" s="5">
        <v>35.4</v>
      </c>
      <c r="N575">
        <v>228</v>
      </c>
      <c r="O575">
        <v>1084</v>
      </c>
      <c r="P575">
        <v>9.9</v>
      </c>
      <c r="Q575">
        <v>10.199999999999999</v>
      </c>
      <c r="R575" s="55">
        <v>0.39305555555555599</v>
      </c>
      <c r="T575" s="92">
        <f t="shared" si="22"/>
        <v>10.199999999999999</v>
      </c>
      <c r="U575" s="95">
        <f>(T575-B575)-2</f>
        <v>-2.6000000000000014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10.7</v>
      </c>
      <c r="C576" s="5">
        <v>78</v>
      </c>
      <c r="D576" s="5">
        <v>7</v>
      </c>
      <c r="E576" s="5">
        <v>10.7</v>
      </c>
      <c r="F576" s="5">
        <v>22</v>
      </c>
      <c r="G576" s="5">
        <v>25.6</v>
      </c>
      <c r="H576" s="5">
        <v>1017.7</v>
      </c>
      <c r="I576" s="5">
        <v>2730</v>
      </c>
      <c r="J576" s="5">
        <v>0</v>
      </c>
      <c r="K576" s="5">
        <v>0</v>
      </c>
      <c r="L576" s="5">
        <v>2.2999999999999998</v>
      </c>
      <c r="M576" s="5">
        <v>35.4</v>
      </c>
      <c r="N576">
        <v>228</v>
      </c>
      <c r="O576">
        <v>1084</v>
      </c>
      <c r="P576">
        <v>9.9</v>
      </c>
      <c r="Q576">
        <v>10.3</v>
      </c>
      <c r="R576" s="55">
        <v>0.39374999999999999</v>
      </c>
      <c r="T576" s="92">
        <f t="shared" si="22"/>
        <v>10.3</v>
      </c>
      <c r="U576" s="95">
        <f>(T576-B576)-2</f>
        <v>-2.3999999999999986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10.8</v>
      </c>
      <c r="C577" s="5">
        <v>78</v>
      </c>
      <c r="D577" s="5">
        <v>7.1</v>
      </c>
      <c r="E577" s="5">
        <v>10.8</v>
      </c>
      <c r="F577" s="5">
        <v>7.6</v>
      </c>
      <c r="G577" s="5">
        <v>13.3</v>
      </c>
      <c r="H577" s="5">
        <v>1017.9</v>
      </c>
      <c r="I577" s="5">
        <v>2830</v>
      </c>
      <c r="J577" s="5">
        <v>0</v>
      </c>
      <c r="K577" s="5">
        <v>0</v>
      </c>
      <c r="L577" s="5">
        <v>2.2999999999999998</v>
      </c>
      <c r="M577" s="5">
        <v>35.4</v>
      </c>
      <c r="N577">
        <v>228</v>
      </c>
      <c r="O577">
        <v>1084</v>
      </c>
      <c r="P577">
        <v>10</v>
      </c>
      <c r="Q577">
        <v>10.3</v>
      </c>
      <c r="R577" s="55">
        <v>0.39444444444444399</v>
      </c>
      <c r="T577" s="92">
        <f t="shared" si="22"/>
        <v>10.3</v>
      </c>
      <c r="U577" s="95">
        <f>(T577-B577)-2</f>
        <v>-2.5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10.8</v>
      </c>
      <c r="C578" s="5">
        <v>78</v>
      </c>
      <c r="D578" s="5">
        <v>7.1</v>
      </c>
      <c r="E578" s="5">
        <v>10.8</v>
      </c>
      <c r="F578" s="5">
        <v>11.5</v>
      </c>
      <c r="G578" s="5">
        <v>12.6</v>
      </c>
      <c r="H578" s="5">
        <v>1017.8</v>
      </c>
      <c r="I578" s="5">
        <v>2980</v>
      </c>
      <c r="J578" s="5">
        <v>0</v>
      </c>
      <c r="K578" s="5">
        <v>0</v>
      </c>
      <c r="L578" s="5">
        <v>2.2999999999999998</v>
      </c>
      <c r="M578" s="5">
        <v>35.4</v>
      </c>
      <c r="N578">
        <v>228</v>
      </c>
      <c r="O578">
        <v>1084</v>
      </c>
      <c r="P578">
        <v>10</v>
      </c>
      <c r="Q578">
        <v>10.3</v>
      </c>
      <c r="R578" s="55">
        <v>0.39513888888888898</v>
      </c>
      <c r="T578" s="92">
        <f t="shared" si="22"/>
        <v>10.3</v>
      </c>
      <c r="U578" s="95">
        <f t="shared" ref="U578:U620" si="24">(T578-B578)-2</f>
        <v>-2.5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10.8</v>
      </c>
      <c r="C579" s="5">
        <v>78</v>
      </c>
      <c r="D579" s="5">
        <v>7.1</v>
      </c>
      <c r="E579" s="5">
        <v>10.8</v>
      </c>
      <c r="F579" s="5">
        <v>6.8</v>
      </c>
      <c r="G579" s="5">
        <v>10.1</v>
      </c>
      <c r="H579" s="5">
        <v>1017.9</v>
      </c>
      <c r="I579" s="5">
        <v>3130</v>
      </c>
      <c r="J579" s="5">
        <v>0</v>
      </c>
      <c r="K579" s="5">
        <v>0</v>
      </c>
      <c r="L579" s="5">
        <v>2.2999999999999998</v>
      </c>
      <c r="M579" s="5">
        <v>35.4</v>
      </c>
      <c r="N579">
        <v>228</v>
      </c>
      <c r="O579">
        <v>1084</v>
      </c>
      <c r="P579">
        <v>10</v>
      </c>
      <c r="Q579">
        <v>10.3</v>
      </c>
      <c r="R579" s="55">
        <v>0.39583333333333298</v>
      </c>
      <c r="T579" s="92">
        <f t="shared" si="22"/>
        <v>10.3</v>
      </c>
      <c r="U579" s="95">
        <f t="shared" si="24"/>
        <v>-2.5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10.8</v>
      </c>
      <c r="C580" s="5">
        <v>78</v>
      </c>
      <c r="D580" s="5">
        <v>7.1</v>
      </c>
      <c r="E580" s="5">
        <v>10.8</v>
      </c>
      <c r="F580" s="5">
        <v>9.4</v>
      </c>
      <c r="G580" s="5">
        <v>13.3</v>
      </c>
      <c r="H580" s="5">
        <v>1017.8</v>
      </c>
      <c r="I580" s="5">
        <v>3280</v>
      </c>
      <c r="J580" s="5">
        <v>0</v>
      </c>
      <c r="K580" s="5">
        <v>0</v>
      </c>
      <c r="L580" s="5">
        <v>2.2999999999999998</v>
      </c>
      <c r="M580" s="5">
        <v>35.4</v>
      </c>
      <c r="N580">
        <v>228</v>
      </c>
      <c r="O580">
        <v>1084</v>
      </c>
      <c r="P580">
        <v>10</v>
      </c>
      <c r="Q580">
        <v>10.3</v>
      </c>
      <c r="R580" s="55">
        <v>0.39652777777777798</v>
      </c>
      <c r="T580" s="92">
        <f t="shared" si="22"/>
        <v>10.3</v>
      </c>
      <c r="U580" s="95">
        <f t="shared" si="24"/>
        <v>-2.5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10.8</v>
      </c>
      <c r="C581" s="5">
        <v>78</v>
      </c>
      <c r="D581" s="5">
        <v>7.1</v>
      </c>
      <c r="E581" s="5">
        <v>10.8</v>
      </c>
      <c r="F581" s="5">
        <v>11.2</v>
      </c>
      <c r="G581" s="5">
        <v>15.5</v>
      </c>
      <c r="H581" s="5">
        <v>1017.9</v>
      </c>
      <c r="I581" s="5">
        <v>3420</v>
      </c>
      <c r="J581" s="5">
        <v>0</v>
      </c>
      <c r="K581" s="5">
        <v>0</v>
      </c>
      <c r="L581" s="5">
        <v>2.2999999999999998</v>
      </c>
      <c r="M581" s="5">
        <v>35.4</v>
      </c>
      <c r="N581">
        <v>228</v>
      </c>
      <c r="O581">
        <v>1084</v>
      </c>
      <c r="P581">
        <v>10.1</v>
      </c>
      <c r="Q581">
        <v>10.3</v>
      </c>
      <c r="R581" s="55">
        <v>0.39722222222222198</v>
      </c>
      <c r="T581" s="92">
        <f t="shared" si="22"/>
        <v>10.3</v>
      </c>
      <c r="U581" s="95">
        <f t="shared" si="24"/>
        <v>-2.5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10.8</v>
      </c>
      <c r="C582" s="5">
        <v>77</v>
      </c>
      <c r="D582" s="5">
        <v>6.9</v>
      </c>
      <c r="E582" s="5">
        <v>10.8</v>
      </c>
      <c r="F582" s="5">
        <v>13.3</v>
      </c>
      <c r="G582" s="5">
        <v>20.9</v>
      </c>
      <c r="H582" s="5">
        <v>1017.8</v>
      </c>
      <c r="I582" s="5">
        <v>3550</v>
      </c>
      <c r="J582" s="5">
        <v>0</v>
      </c>
      <c r="K582" s="5">
        <v>0</v>
      </c>
      <c r="L582" s="5">
        <v>2.2999999999999998</v>
      </c>
      <c r="M582" s="5">
        <v>35.4</v>
      </c>
      <c r="N582">
        <v>228</v>
      </c>
      <c r="O582">
        <v>1084</v>
      </c>
      <c r="P582">
        <v>10.1</v>
      </c>
      <c r="Q582">
        <v>10.4</v>
      </c>
      <c r="R582" s="55">
        <v>0.39791666666666697</v>
      </c>
      <c r="T582" s="92">
        <f t="shared" si="22"/>
        <v>10.4</v>
      </c>
      <c r="U582" s="95">
        <f t="shared" si="24"/>
        <v>-2.4000000000000004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10.9</v>
      </c>
      <c r="C583" s="5">
        <v>76</v>
      </c>
      <c r="D583" s="5">
        <v>6.8</v>
      </c>
      <c r="E583" s="5">
        <v>10.9</v>
      </c>
      <c r="F583" s="5">
        <v>12.6</v>
      </c>
      <c r="G583" s="5">
        <v>20.9</v>
      </c>
      <c r="H583" s="5">
        <v>1017.9</v>
      </c>
      <c r="I583" s="5">
        <v>3650</v>
      </c>
      <c r="J583" s="5">
        <v>0</v>
      </c>
      <c r="K583" s="5">
        <v>0</v>
      </c>
      <c r="L583" s="5">
        <v>2.2999999999999998</v>
      </c>
      <c r="M583" s="5">
        <v>35.4</v>
      </c>
      <c r="N583">
        <v>228</v>
      </c>
      <c r="O583">
        <v>1084</v>
      </c>
      <c r="P583">
        <v>10.1</v>
      </c>
      <c r="Q583">
        <v>10.4</v>
      </c>
      <c r="R583" s="55">
        <v>0.39861111111111103</v>
      </c>
      <c r="T583" s="92">
        <f t="shared" si="22"/>
        <v>10.4</v>
      </c>
      <c r="U583" s="95">
        <f t="shared" si="24"/>
        <v>-2.5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10.9</v>
      </c>
      <c r="C584" s="5">
        <v>77</v>
      </c>
      <c r="D584" s="5">
        <v>7</v>
      </c>
      <c r="E584" s="5">
        <v>10.9</v>
      </c>
      <c r="F584" s="5">
        <v>7.9</v>
      </c>
      <c r="G584" s="5">
        <v>11.5</v>
      </c>
      <c r="H584" s="5">
        <v>1017.7</v>
      </c>
      <c r="I584" s="5">
        <v>3740</v>
      </c>
      <c r="J584" s="5">
        <v>0</v>
      </c>
      <c r="K584" s="5">
        <v>0</v>
      </c>
      <c r="L584" s="5">
        <v>2.2999999999999998</v>
      </c>
      <c r="M584" s="5">
        <v>35.4</v>
      </c>
      <c r="N584">
        <v>228</v>
      </c>
      <c r="O584">
        <v>1084</v>
      </c>
      <c r="P584">
        <v>10.1</v>
      </c>
      <c r="Q584">
        <v>10.4</v>
      </c>
      <c r="R584" s="55">
        <v>0.39930555555555602</v>
      </c>
      <c r="T584" s="92">
        <f t="shared" si="22"/>
        <v>10.4</v>
      </c>
      <c r="U584" s="95">
        <f t="shared" si="24"/>
        <v>-2.5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10.9</v>
      </c>
      <c r="C585" s="5">
        <v>76</v>
      </c>
      <c r="D585" s="5">
        <v>6.8</v>
      </c>
      <c r="E585" s="5">
        <v>10.9</v>
      </c>
      <c r="F585" s="5">
        <v>14</v>
      </c>
      <c r="G585" s="5">
        <v>20.2</v>
      </c>
      <c r="H585" s="5">
        <v>1017.9</v>
      </c>
      <c r="I585" s="5">
        <v>3840</v>
      </c>
      <c r="J585" s="5">
        <v>0</v>
      </c>
      <c r="K585" s="5">
        <v>0</v>
      </c>
      <c r="L585" s="5">
        <v>2.2999999999999998</v>
      </c>
      <c r="M585" s="5">
        <v>35.4</v>
      </c>
      <c r="N585">
        <v>228</v>
      </c>
      <c r="O585">
        <v>1084</v>
      </c>
      <c r="P585">
        <v>10.199999999999999</v>
      </c>
      <c r="Q585">
        <v>10.4</v>
      </c>
      <c r="R585" s="55">
        <v>0.4</v>
      </c>
      <c r="T585" s="92">
        <f t="shared" si="22"/>
        <v>10.4</v>
      </c>
      <c r="U585" s="95">
        <f t="shared" si="24"/>
        <v>-2.5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11</v>
      </c>
      <c r="C586" s="5">
        <v>75</v>
      </c>
      <c r="D586" s="5">
        <v>6.7</v>
      </c>
      <c r="E586" s="5">
        <v>11</v>
      </c>
      <c r="F586" s="5">
        <v>23.4</v>
      </c>
      <c r="G586" s="5">
        <v>27</v>
      </c>
      <c r="H586" s="5">
        <v>1017.8</v>
      </c>
      <c r="I586" s="5">
        <v>3920</v>
      </c>
      <c r="J586" s="5">
        <v>0</v>
      </c>
      <c r="K586" s="5">
        <v>0</v>
      </c>
      <c r="L586" s="5">
        <v>2.2999999999999998</v>
      </c>
      <c r="M586" s="5">
        <v>35.4</v>
      </c>
      <c r="N586">
        <v>228</v>
      </c>
      <c r="O586">
        <v>1084</v>
      </c>
      <c r="P586">
        <v>10.199999999999999</v>
      </c>
      <c r="Q586">
        <v>10.5</v>
      </c>
      <c r="R586" s="55">
        <v>0.40069444444444402</v>
      </c>
      <c r="T586" s="92">
        <f t="shared" si="22"/>
        <v>10.5</v>
      </c>
      <c r="U586" s="95">
        <f t="shared" si="24"/>
        <v>-2.5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11</v>
      </c>
      <c r="C587" s="5">
        <v>76</v>
      </c>
      <c r="D587" s="5">
        <v>6.9</v>
      </c>
      <c r="E587" s="5">
        <v>11</v>
      </c>
      <c r="F587" s="5">
        <v>4.3</v>
      </c>
      <c r="G587" s="5">
        <v>5.4</v>
      </c>
      <c r="H587" s="5">
        <v>1017.7</v>
      </c>
      <c r="I587" s="5">
        <v>4040</v>
      </c>
      <c r="J587" s="5">
        <v>0</v>
      </c>
      <c r="K587" s="5">
        <v>0</v>
      </c>
      <c r="L587" s="5">
        <v>2.2999999999999998</v>
      </c>
      <c r="M587" s="5">
        <v>35.4</v>
      </c>
      <c r="N587">
        <v>228</v>
      </c>
      <c r="O587">
        <v>1084</v>
      </c>
      <c r="P587">
        <v>10.3</v>
      </c>
      <c r="Q587">
        <v>10.5</v>
      </c>
      <c r="R587" s="55">
        <v>0.40138888888888902</v>
      </c>
      <c r="T587" s="92">
        <f t="shared" si="22"/>
        <v>10.5</v>
      </c>
      <c r="U587" s="95">
        <f t="shared" si="24"/>
        <v>-2.5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10.9</v>
      </c>
      <c r="C588" s="5">
        <v>75</v>
      </c>
      <c r="D588" s="5">
        <v>6.6</v>
      </c>
      <c r="E588" s="5">
        <v>10.9</v>
      </c>
      <c r="F588" s="5">
        <v>14</v>
      </c>
      <c r="G588" s="5">
        <v>18.399999999999999</v>
      </c>
      <c r="H588" s="5">
        <v>1017.7</v>
      </c>
      <c r="I588" s="5">
        <v>4140</v>
      </c>
      <c r="J588" s="5">
        <v>0</v>
      </c>
      <c r="K588" s="5">
        <v>0</v>
      </c>
      <c r="L588" s="5">
        <v>2.2999999999999998</v>
      </c>
      <c r="M588" s="5">
        <v>35.4</v>
      </c>
      <c r="N588">
        <v>228</v>
      </c>
      <c r="O588">
        <v>1084</v>
      </c>
      <c r="P588">
        <v>10.3</v>
      </c>
      <c r="Q588">
        <v>10.5</v>
      </c>
      <c r="R588" s="55">
        <v>0.40208333333333302</v>
      </c>
      <c r="T588" s="92">
        <f t="shared" si="22"/>
        <v>10.5</v>
      </c>
      <c r="U588" s="95">
        <f t="shared" si="24"/>
        <v>-2.4000000000000004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11</v>
      </c>
      <c r="C589" s="5">
        <v>74</v>
      </c>
      <c r="D589" s="5">
        <v>6.6</v>
      </c>
      <c r="E589" s="5">
        <v>11</v>
      </c>
      <c r="F589" s="5">
        <v>9.4</v>
      </c>
      <c r="G589" s="5">
        <v>17.600000000000001</v>
      </c>
      <c r="H589" s="5">
        <v>1017.7</v>
      </c>
      <c r="I589" s="5">
        <v>4270</v>
      </c>
      <c r="J589" s="5">
        <v>0</v>
      </c>
      <c r="K589" s="5">
        <v>0</v>
      </c>
      <c r="L589" s="5">
        <v>2.2999999999999998</v>
      </c>
      <c r="M589" s="5">
        <v>35.4</v>
      </c>
      <c r="N589">
        <v>228</v>
      </c>
      <c r="O589">
        <v>1084</v>
      </c>
      <c r="P589">
        <v>10.4</v>
      </c>
      <c r="Q589">
        <v>10.5</v>
      </c>
      <c r="R589" s="55">
        <v>0.40277777777777801</v>
      </c>
      <c r="T589" s="92">
        <f t="shared" si="22"/>
        <v>10.5</v>
      </c>
      <c r="U589" s="95">
        <f t="shared" si="24"/>
        <v>-2.5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11</v>
      </c>
      <c r="C590" s="5">
        <v>73</v>
      </c>
      <c r="D590" s="5">
        <v>6.4</v>
      </c>
      <c r="E590" s="5">
        <v>11</v>
      </c>
      <c r="F590" s="5">
        <v>15.5</v>
      </c>
      <c r="G590" s="5">
        <v>16.600000000000001</v>
      </c>
      <c r="H590" s="5">
        <v>1017.7</v>
      </c>
      <c r="I590" s="5">
        <v>4430</v>
      </c>
      <c r="J590" s="5">
        <v>0</v>
      </c>
      <c r="K590" s="5">
        <v>0</v>
      </c>
      <c r="L590" s="5">
        <v>2.2999999999999998</v>
      </c>
      <c r="M590" s="5">
        <v>35.4</v>
      </c>
      <c r="N590">
        <v>228</v>
      </c>
      <c r="O590">
        <v>1084</v>
      </c>
      <c r="P590">
        <v>10.4</v>
      </c>
      <c r="Q590">
        <v>10.6</v>
      </c>
      <c r="R590" s="55">
        <v>0.40347222222222201</v>
      </c>
      <c r="T590" s="92">
        <f t="shared" si="22"/>
        <v>10.6</v>
      </c>
      <c r="U590" s="95">
        <f t="shared" si="24"/>
        <v>-2.4000000000000004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11.1</v>
      </c>
      <c r="C591" s="5">
        <v>73</v>
      </c>
      <c r="D591" s="5">
        <v>6.5</v>
      </c>
      <c r="E591" s="5">
        <v>11.1</v>
      </c>
      <c r="F591" s="5">
        <v>24.8</v>
      </c>
      <c r="G591" s="5">
        <v>31.3</v>
      </c>
      <c r="H591" s="5">
        <v>1017.4</v>
      </c>
      <c r="I591" s="5">
        <v>4570</v>
      </c>
      <c r="J591" s="5">
        <v>0</v>
      </c>
      <c r="K591" s="5">
        <v>0</v>
      </c>
      <c r="L591" s="5">
        <v>2.2999999999999998</v>
      </c>
      <c r="M591" s="5">
        <v>35.4</v>
      </c>
      <c r="N591">
        <v>228</v>
      </c>
      <c r="O591">
        <v>1084</v>
      </c>
      <c r="P591">
        <v>10.4</v>
      </c>
      <c r="Q591">
        <v>10.6</v>
      </c>
      <c r="R591" s="55">
        <v>0.40416666666666701</v>
      </c>
      <c r="T591" s="92">
        <f t="shared" si="22"/>
        <v>10.6</v>
      </c>
      <c r="U591" s="95">
        <f t="shared" si="24"/>
        <v>-2.5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11.2</v>
      </c>
      <c r="C592" s="5">
        <v>72</v>
      </c>
      <c r="D592" s="5">
        <v>6.3</v>
      </c>
      <c r="E592" s="5">
        <v>11.2</v>
      </c>
      <c r="F592" s="5">
        <v>16.899999999999999</v>
      </c>
      <c r="G592" s="5">
        <v>20.5</v>
      </c>
      <c r="H592" s="5">
        <v>1017.8</v>
      </c>
      <c r="I592" s="5">
        <v>4650</v>
      </c>
      <c r="J592" s="5">
        <v>0</v>
      </c>
      <c r="K592" s="5">
        <v>0</v>
      </c>
      <c r="L592" s="5">
        <v>2.2999999999999998</v>
      </c>
      <c r="M592" s="5">
        <v>35.4</v>
      </c>
      <c r="N592">
        <v>228</v>
      </c>
      <c r="O592">
        <v>1084</v>
      </c>
      <c r="P592">
        <v>10.5</v>
      </c>
      <c r="Q592">
        <v>10.6</v>
      </c>
      <c r="R592" s="55">
        <v>0.40486111111111101</v>
      </c>
      <c r="T592" s="92">
        <f t="shared" si="22"/>
        <v>10.6</v>
      </c>
      <c r="U592" s="95">
        <f t="shared" si="24"/>
        <v>-2.5999999999999996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11.2</v>
      </c>
      <c r="C593" s="5">
        <v>72</v>
      </c>
      <c r="D593" s="5">
        <v>6.3</v>
      </c>
      <c r="E593" s="5">
        <v>11.2</v>
      </c>
      <c r="F593" s="5">
        <v>8.3000000000000007</v>
      </c>
      <c r="G593" s="5">
        <v>18</v>
      </c>
      <c r="H593" s="5">
        <v>1017.7</v>
      </c>
      <c r="I593" s="5">
        <v>4680</v>
      </c>
      <c r="J593" s="5">
        <v>0</v>
      </c>
      <c r="K593" s="5">
        <v>0</v>
      </c>
      <c r="L593" s="5">
        <v>2.2999999999999998</v>
      </c>
      <c r="M593" s="5">
        <v>35.4</v>
      </c>
      <c r="N593">
        <v>228</v>
      </c>
      <c r="O593">
        <v>1084</v>
      </c>
      <c r="P593">
        <v>10.5</v>
      </c>
      <c r="Q593">
        <v>10.7</v>
      </c>
      <c r="R593" s="55">
        <v>0.405555555555556</v>
      </c>
      <c r="T593" s="92">
        <f t="shared" si="22"/>
        <v>10.7</v>
      </c>
      <c r="U593" s="95">
        <f t="shared" si="24"/>
        <v>-2.5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11.2</v>
      </c>
      <c r="C594" s="5">
        <v>72</v>
      </c>
      <c r="D594" s="5">
        <v>6.3</v>
      </c>
      <c r="E594" s="5">
        <v>11.2</v>
      </c>
      <c r="F594" s="5">
        <v>19.8</v>
      </c>
      <c r="G594" s="5">
        <v>32.4</v>
      </c>
      <c r="H594" s="5">
        <v>1017.7</v>
      </c>
      <c r="I594" s="5">
        <v>4710</v>
      </c>
      <c r="J594" s="5">
        <v>0</v>
      </c>
      <c r="K594" s="5">
        <v>0</v>
      </c>
      <c r="L594" s="5">
        <v>2.2999999999999998</v>
      </c>
      <c r="M594" s="5">
        <v>35.4</v>
      </c>
      <c r="N594">
        <v>228</v>
      </c>
      <c r="O594">
        <v>1084</v>
      </c>
      <c r="P594">
        <v>10.5</v>
      </c>
      <c r="Q594">
        <v>10.7</v>
      </c>
      <c r="R594" s="55">
        <v>0.40625</v>
      </c>
      <c r="T594" s="92">
        <f t="shared" si="22"/>
        <v>10.7</v>
      </c>
      <c r="U594" s="95">
        <f t="shared" si="24"/>
        <v>-2.5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11.2</v>
      </c>
      <c r="C595" s="5">
        <v>73</v>
      </c>
      <c r="D595" s="5">
        <v>6.6</v>
      </c>
      <c r="E595" s="5">
        <v>11.2</v>
      </c>
      <c r="F595" s="5">
        <v>16.2</v>
      </c>
      <c r="G595" s="5">
        <v>28.1</v>
      </c>
      <c r="H595" s="5">
        <v>1017.6</v>
      </c>
      <c r="I595" s="5">
        <v>4740</v>
      </c>
      <c r="J595" s="5">
        <v>0</v>
      </c>
      <c r="K595" s="5">
        <v>0</v>
      </c>
      <c r="L595" s="5">
        <v>2.2999999999999998</v>
      </c>
      <c r="M595" s="5">
        <v>35.4</v>
      </c>
      <c r="N595">
        <v>228</v>
      </c>
      <c r="O595">
        <v>1084</v>
      </c>
      <c r="P595">
        <v>10.6</v>
      </c>
      <c r="Q595">
        <v>10.8</v>
      </c>
      <c r="R595" s="55">
        <v>0.406944444444444</v>
      </c>
      <c r="T595" s="92">
        <f t="shared" si="22"/>
        <v>10.8</v>
      </c>
      <c r="U595" s="95">
        <f t="shared" si="24"/>
        <v>-2.3999999999999986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11.2</v>
      </c>
      <c r="C596" s="5">
        <v>73</v>
      </c>
      <c r="D596" s="5">
        <v>6.6</v>
      </c>
      <c r="E596" s="5">
        <v>11.2</v>
      </c>
      <c r="F596" s="5">
        <v>7.2</v>
      </c>
      <c r="G596" s="5">
        <v>16.2</v>
      </c>
      <c r="H596" s="5">
        <v>1017.8</v>
      </c>
      <c r="I596" s="5">
        <v>4790</v>
      </c>
      <c r="J596" s="5">
        <v>0</v>
      </c>
      <c r="K596" s="5">
        <v>0</v>
      </c>
      <c r="L596" s="5">
        <v>2.2999999999999998</v>
      </c>
      <c r="M596" s="5">
        <v>35.4</v>
      </c>
      <c r="N596">
        <v>228</v>
      </c>
      <c r="O596">
        <v>1084</v>
      </c>
      <c r="P596">
        <v>10.6</v>
      </c>
      <c r="Q596">
        <v>10.8</v>
      </c>
      <c r="R596" s="55">
        <v>0.40763888888888899</v>
      </c>
      <c r="T596" s="92">
        <f t="shared" si="22"/>
        <v>10.8</v>
      </c>
      <c r="U596" s="95">
        <f t="shared" si="24"/>
        <v>-2.3999999999999986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11.2</v>
      </c>
      <c r="C597" s="5">
        <v>73</v>
      </c>
      <c r="D597" s="5">
        <v>6.6</v>
      </c>
      <c r="E597" s="5">
        <v>11.2</v>
      </c>
      <c r="F597" s="5">
        <v>9</v>
      </c>
      <c r="G597" s="5">
        <v>10.4</v>
      </c>
      <c r="H597" s="5">
        <v>1017.6</v>
      </c>
      <c r="I597" s="5">
        <v>4870</v>
      </c>
      <c r="J597" s="5">
        <v>0</v>
      </c>
      <c r="K597" s="5">
        <v>0</v>
      </c>
      <c r="L597" s="5">
        <v>2.2999999999999998</v>
      </c>
      <c r="M597" s="5">
        <v>35.4</v>
      </c>
      <c r="N597">
        <v>228</v>
      </c>
      <c r="O597">
        <v>1084</v>
      </c>
      <c r="P597">
        <v>10.6</v>
      </c>
      <c r="Q597">
        <v>10.9</v>
      </c>
      <c r="R597" s="55">
        <v>0.40833333333333299</v>
      </c>
      <c r="T597" s="92">
        <f t="shared" si="22"/>
        <v>10.9</v>
      </c>
      <c r="U597" s="95">
        <f t="shared" si="24"/>
        <v>-2.2999999999999989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11.2</v>
      </c>
      <c r="C598" s="5">
        <v>73</v>
      </c>
      <c r="D598" s="5">
        <v>6.6</v>
      </c>
      <c r="E598" s="5">
        <v>11.2</v>
      </c>
      <c r="F598" s="5">
        <v>15.8</v>
      </c>
      <c r="G598" s="5">
        <v>28.8</v>
      </c>
      <c r="H598" s="5">
        <v>1017.8</v>
      </c>
      <c r="I598" s="5">
        <v>4960</v>
      </c>
      <c r="J598" s="5">
        <v>0</v>
      </c>
      <c r="K598" s="5">
        <v>0</v>
      </c>
      <c r="L598" s="5">
        <v>2.2999999999999998</v>
      </c>
      <c r="M598" s="5">
        <v>35.4</v>
      </c>
      <c r="N598">
        <v>228</v>
      </c>
      <c r="O598">
        <v>1084</v>
      </c>
      <c r="P598">
        <v>10.7</v>
      </c>
      <c r="Q598">
        <v>10.9</v>
      </c>
      <c r="R598" s="55">
        <v>0.40902777777777799</v>
      </c>
      <c r="T598" s="92">
        <f t="shared" si="22"/>
        <v>10.9</v>
      </c>
      <c r="U598" s="95">
        <f t="shared" si="24"/>
        <v>-2.2999999999999989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11.2</v>
      </c>
      <c r="C599" s="5">
        <v>73</v>
      </c>
      <c r="D599" s="5">
        <v>6.6</v>
      </c>
      <c r="E599" s="5">
        <v>11.2</v>
      </c>
      <c r="F599" s="5">
        <v>14.4</v>
      </c>
      <c r="G599" s="5">
        <v>19.8</v>
      </c>
      <c r="H599" s="5">
        <v>1018</v>
      </c>
      <c r="I599" s="5">
        <v>5070</v>
      </c>
      <c r="J599" s="5">
        <v>0</v>
      </c>
      <c r="K599" s="5">
        <v>0</v>
      </c>
      <c r="L599" s="5">
        <v>2.2999999999999998</v>
      </c>
      <c r="M599" s="5">
        <v>35.4</v>
      </c>
      <c r="N599">
        <v>228</v>
      </c>
      <c r="O599">
        <v>1084</v>
      </c>
      <c r="P599">
        <v>10.7</v>
      </c>
      <c r="Q599">
        <v>10.9</v>
      </c>
      <c r="R599" s="55">
        <v>0.40972222222222199</v>
      </c>
      <c r="T599" s="92">
        <f t="shared" si="22"/>
        <v>10.9</v>
      </c>
      <c r="U599" s="95">
        <f t="shared" si="24"/>
        <v>-2.2999999999999989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11.2</v>
      </c>
      <c r="C600" s="5">
        <v>73</v>
      </c>
      <c r="D600" s="5">
        <v>6.6</v>
      </c>
      <c r="E600" s="5">
        <v>11.2</v>
      </c>
      <c r="F600" s="5">
        <v>11.9</v>
      </c>
      <c r="G600" s="5">
        <v>15.8</v>
      </c>
      <c r="H600" s="5">
        <v>1017.8</v>
      </c>
      <c r="I600" s="5">
        <v>5170</v>
      </c>
      <c r="J600" s="5">
        <v>0</v>
      </c>
      <c r="K600" s="5">
        <v>0</v>
      </c>
      <c r="L600" s="5">
        <v>2.2999999999999998</v>
      </c>
      <c r="M600" s="5">
        <v>35.4</v>
      </c>
      <c r="N600">
        <v>228</v>
      </c>
      <c r="O600">
        <v>1084</v>
      </c>
      <c r="P600">
        <v>10.8</v>
      </c>
      <c r="Q600">
        <v>10.9</v>
      </c>
      <c r="R600" s="55">
        <v>0.41041666666666698</v>
      </c>
      <c r="T600" s="92">
        <f t="shared" si="22"/>
        <v>10.9</v>
      </c>
      <c r="U600" s="95">
        <f t="shared" si="24"/>
        <v>-2.2999999999999989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11.2</v>
      </c>
      <c r="C601" s="5">
        <v>73</v>
      </c>
      <c r="D601" s="5">
        <v>6.6</v>
      </c>
      <c r="E601" s="5">
        <v>11.2</v>
      </c>
      <c r="F601" s="5">
        <v>14.4</v>
      </c>
      <c r="G601" s="5">
        <v>22</v>
      </c>
      <c r="H601" s="5">
        <v>1017.9</v>
      </c>
      <c r="I601" s="5">
        <v>5260</v>
      </c>
      <c r="J601" s="5">
        <v>0</v>
      </c>
      <c r="K601" s="5">
        <v>0</v>
      </c>
      <c r="L601" s="5">
        <v>2.2999999999999998</v>
      </c>
      <c r="M601" s="5">
        <v>35.4</v>
      </c>
      <c r="N601">
        <v>228</v>
      </c>
      <c r="O601">
        <v>1084</v>
      </c>
      <c r="P601">
        <v>10.8</v>
      </c>
      <c r="Q601">
        <v>10.9</v>
      </c>
      <c r="R601" s="55">
        <v>0.41111111111111098</v>
      </c>
      <c r="T601" s="92">
        <f t="shared" si="22"/>
        <v>10.9</v>
      </c>
      <c r="U601" s="95">
        <f t="shared" si="24"/>
        <v>-2.2999999999999989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11.2</v>
      </c>
      <c r="C602" s="5">
        <v>74</v>
      </c>
      <c r="D602" s="5">
        <v>6.8</v>
      </c>
      <c r="E602" s="5">
        <v>11.2</v>
      </c>
      <c r="F602" s="5">
        <v>11.5</v>
      </c>
      <c r="G602" s="5">
        <v>14.8</v>
      </c>
      <c r="H602" s="5">
        <v>1017.7</v>
      </c>
      <c r="I602" s="5">
        <v>5350</v>
      </c>
      <c r="J602" s="5">
        <v>0</v>
      </c>
      <c r="K602" s="5">
        <v>0</v>
      </c>
      <c r="L602" s="5">
        <v>2.2999999999999998</v>
      </c>
      <c r="M602" s="5">
        <v>35.4</v>
      </c>
      <c r="N602">
        <v>228</v>
      </c>
      <c r="O602">
        <v>1084</v>
      </c>
      <c r="P602">
        <v>10.8</v>
      </c>
      <c r="Q602">
        <v>11</v>
      </c>
      <c r="R602" s="55">
        <v>0.41180555555555598</v>
      </c>
      <c r="T602" s="92">
        <f t="shared" si="22"/>
        <v>11</v>
      </c>
      <c r="U602" s="95">
        <f t="shared" si="24"/>
        <v>-2.1999999999999993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11.1</v>
      </c>
      <c r="C603" s="5">
        <v>73</v>
      </c>
      <c r="D603" s="5">
        <v>6.5</v>
      </c>
      <c r="E603" s="5">
        <v>11.1</v>
      </c>
      <c r="F603" s="5">
        <v>9</v>
      </c>
      <c r="G603" s="5">
        <v>23</v>
      </c>
      <c r="H603" s="5">
        <v>1017.9</v>
      </c>
      <c r="I603" s="5">
        <v>5400</v>
      </c>
      <c r="J603" s="5">
        <v>0</v>
      </c>
      <c r="K603" s="5">
        <v>0</v>
      </c>
      <c r="L603" s="5">
        <v>2.2999999999999998</v>
      </c>
      <c r="M603" s="5">
        <v>35.4</v>
      </c>
      <c r="N603">
        <v>228</v>
      </c>
      <c r="O603">
        <v>1084</v>
      </c>
      <c r="P603">
        <v>10.8</v>
      </c>
      <c r="Q603">
        <v>11</v>
      </c>
      <c r="R603" s="55">
        <v>0.41249999999999998</v>
      </c>
      <c r="T603" s="92">
        <f t="shared" si="22"/>
        <v>11</v>
      </c>
      <c r="U603" s="95">
        <f t="shared" si="24"/>
        <v>-2.0999999999999996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11.2</v>
      </c>
      <c r="C604" s="5">
        <v>74</v>
      </c>
      <c r="D604" s="5">
        <v>6.8</v>
      </c>
      <c r="E604" s="5">
        <v>11.2</v>
      </c>
      <c r="F604" s="5">
        <v>11.5</v>
      </c>
      <c r="G604" s="5">
        <v>14.4</v>
      </c>
      <c r="H604" s="5">
        <v>1017.9</v>
      </c>
      <c r="I604" s="5">
        <v>5470</v>
      </c>
      <c r="J604" s="5">
        <v>0</v>
      </c>
      <c r="K604" s="5">
        <v>0</v>
      </c>
      <c r="L604" s="5">
        <v>2.2999999999999998</v>
      </c>
      <c r="M604" s="5">
        <v>35.4</v>
      </c>
      <c r="N604">
        <v>228</v>
      </c>
      <c r="O604">
        <v>1084</v>
      </c>
      <c r="P604">
        <v>10.9</v>
      </c>
      <c r="Q604">
        <v>11</v>
      </c>
      <c r="R604" s="55">
        <v>0.41319444444444398</v>
      </c>
      <c r="T604" s="92">
        <f t="shared" si="22"/>
        <v>11</v>
      </c>
      <c r="U604" s="95">
        <f t="shared" si="24"/>
        <v>-2.1999999999999993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11.2</v>
      </c>
      <c r="C605" s="5">
        <v>74</v>
      </c>
      <c r="D605" s="5">
        <v>6.8</v>
      </c>
      <c r="E605" s="5">
        <v>11.2</v>
      </c>
      <c r="F605" s="5">
        <v>18.7</v>
      </c>
      <c r="G605" s="5">
        <v>22</v>
      </c>
      <c r="H605" s="5">
        <v>1017.9</v>
      </c>
      <c r="I605" s="5">
        <v>5560</v>
      </c>
      <c r="J605" s="5">
        <v>0</v>
      </c>
      <c r="K605" s="5">
        <v>0</v>
      </c>
      <c r="L605" s="5">
        <v>2.2999999999999998</v>
      </c>
      <c r="M605" s="5">
        <v>35.4</v>
      </c>
      <c r="N605">
        <v>228</v>
      </c>
      <c r="O605">
        <v>1084</v>
      </c>
      <c r="P605">
        <v>10.9</v>
      </c>
      <c r="Q605">
        <v>11</v>
      </c>
      <c r="R605" s="55">
        <v>0.41388888888888897</v>
      </c>
      <c r="T605" s="92">
        <f t="shared" si="22"/>
        <v>11</v>
      </c>
      <c r="U605" s="95">
        <f t="shared" si="24"/>
        <v>-2.1999999999999993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11.1</v>
      </c>
      <c r="C606" s="5">
        <v>74</v>
      </c>
      <c r="D606" s="5">
        <v>6.7</v>
      </c>
      <c r="E606" s="5">
        <v>11.1</v>
      </c>
      <c r="F606" s="5">
        <v>9.6999999999999993</v>
      </c>
      <c r="G606" s="5">
        <v>14.4</v>
      </c>
      <c r="H606" s="5">
        <v>1017.8</v>
      </c>
      <c r="I606" s="5">
        <v>5670</v>
      </c>
      <c r="J606" s="5">
        <v>0</v>
      </c>
      <c r="K606" s="5">
        <v>0</v>
      </c>
      <c r="L606" s="5">
        <v>2.2999999999999998</v>
      </c>
      <c r="M606" s="5">
        <v>35.4</v>
      </c>
      <c r="N606">
        <v>228</v>
      </c>
      <c r="O606">
        <v>1084</v>
      </c>
      <c r="P606">
        <v>11</v>
      </c>
      <c r="Q606">
        <v>11.1</v>
      </c>
      <c r="R606" s="55">
        <v>0.41458333333333303</v>
      </c>
      <c r="T606" s="92">
        <f t="shared" si="22"/>
        <v>11.1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11.2</v>
      </c>
      <c r="C607" s="5">
        <v>74</v>
      </c>
      <c r="D607" s="5">
        <v>6.8</v>
      </c>
      <c r="E607" s="5">
        <v>11.2</v>
      </c>
      <c r="F607" s="5">
        <v>5.8</v>
      </c>
      <c r="G607" s="5">
        <v>11.2</v>
      </c>
      <c r="H607" s="5">
        <v>1017.9</v>
      </c>
      <c r="I607" s="5">
        <v>5710</v>
      </c>
      <c r="J607" s="5">
        <v>0</v>
      </c>
      <c r="K607" s="5">
        <v>0</v>
      </c>
      <c r="L607" s="5">
        <v>2.2999999999999998</v>
      </c>
      <c r="M607" s="5">
        <v>35.4</v>
      </c>
      <c r="N607">
        <v>228</v>
      </c>
      <c r="O607">
        <v>1084</v>
      </c>
      <c r="P607">
        <v>11</v>
      </c>
      <c r="Q607">
        <v>11.1</v>
      </c>
      <c r="R607" s="55">
        <v>0.41527777777777802</v>
      </c>
      <c r="T607" s="92">
        <f t="shared" si="22"/>
        <v>11.1</v>
      </c>
      <c r="U607" s="95">
        <f t="shared" si="24"/>
        <v>-2.0999999999999996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11.2</v>
      </c>
      <c r="C608" s="5">
        <v>74</v>
      </c>
      <c r="D608" s="5">
        <v>6.8</v>
      </c>
      <c r="E608" s="5">
        <v>11.2</v>
      </c>
      <c r="F608" s="5">
        <v>5.4</v>
      </c>
      <c r="G608" s="5">
        <v>14.4</v>
      </c>
      <c r="H608" s="5">
        <v>1017.7</v>
      </c>
      <c r="I608" s="5">
        <v>5790</v>
      </c>
      <c r="J608" s="5">
        <v>0</v>
      </c>
      <c r="K608" s="5">
        <v>0</v>
      </c>
      <c r="L608" s="5">
        <v>2.2999999999999998</v>
      </c>
      <c r="M608" s="5">
        <v>35.4</v>
      </c>
      <c r="N608">
        <v>228</v>
      </c>
      <c r="O608">
        <v>1084</v>
      </c>
      <c r="P608">
        <v>11</v>
      </c>
      <c r="Q608">
        <v>11.1</v>
      </c>
      <c r="R608" s="55">
        <v>0.41597222222222202</v>
      </c>
      <c r="T608" s="92">
        <f t="shared" si="22"/>
        <v>11.1</v>
      </c>
      <c r="U608" s="95">
        <f t="shared" si="24"/>
        <v>-2.0999999999999996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11.2</v>
      </c>
      <c r="C609" s="5">
        <v>74</v>
      </c>
      <c r="D609" s="5">
        <v>6.8</v>
      </c>
      <c r="E609" s="5">
        <v>11.2</v>
      </c>
      <c r="F609" s="5">
        <v>14.8</v>
      </c>
      <c r="G609" s="5">
        <v>15.8</v>
      </c>
      <c r="H609" s="5">
        <v>1017.8</v>
      </c>
      <c r="I609" s="5">
        <v>5830</v>
      </c>
      <c r="J609" s="5">
        <v>0</v>
      </c>
      <c r="K609" s="5">
        <v>0</v>
      </c>
      <c r="L609" s="5">
        <v>2.2999999999999998</v>
      </c>
      <c r="M609" s="5">
        <v>35.4</v>
      </c>
      <c r="N609">
        <v>228</v>
      </c>
      <c r="O609">
        <v>1084</v>
      </c>
      <c r="P609">
        <v>11</v>
      </c>
      <c r="Q609">
        <v>11.2</v>
      </c>
      <c r="R609" s="55">
        <v>0.41666666666666702</v>
      </c>
      <c r="T609" s="92">
        <f t="shared" si="22"/>
        <v>11.2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11.2</v>
      </c>
      <c r="C610" s="5">
        <v>74</v>
      </c>
      <c r="D610" s="5">
        <v>6.8</v>
      </c>
      <c r="E610" s="5">
        <v>11.2</v>
      </c>
      <c r="F610" s="5">
        <v>9.4</v>
      </c>
      <c r="G610" s="5">
        <v>10.1</v>
      </c>
      <c r="H610" s="5">
        <v>1017.8</v>
      </c>
      <c r="I610" s="5">
        <v>5890</v>
      </c>
      <c r="J610" s="5">
        <v>0</v>
      </c>
      <c r="K610" s="5">
        <v>0</v>
      </c>
      <c r="L610" s="5">
        <v>2.2999999999999998</v>
      </c>
      <c r="M610" s="5">
        <v>35.4</v>
      </c>
      <c r="N610">
        <v>228</v>
      </c>
      <c r="O610">
        <v>1084</v>
      </c>
      <c r="P610">
        <v>11</v>
      </c>
      <c r="Q610">
        <v>11.2</v>
      </c>
      <c r="R610" s="55">
        <v>0.41736111111111102</v>
      </c>
      <c r="T610" s="92">
        <f t="shared" si="22"/>
        <v>11.2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11.2</v>
      </c>
      <c r="C611" s="5">
        <v>75</v>
      </c>
      <c r="D611" s="5">
        <v>6.9</v>
      </c>
      <c r="E611" s="5">
        <v>11.2</v>
      </c>
      <c r="F611" s="5">
        <v>9</v>
      </c>
      <c r="G611" s="5">
        <v>12.2</v>
      </c>
      <c r="H611" s="5">
        <v>1017.6</v>
      </c>
      <c r="I611" s="5">
        <v>6040</v>
      </c>
      <c r="J611" s="5">
        <v>0</v>
      </c>
      <c r="K611" s="5">
        <v>0</v>
      </c>
      <c r="L611" s="5">
        <v>2.2999999999999998</v>
      </c>
      <c r="M611" s="5">
        <v>35.4</v>
      </c>
      <c r="N611">
        <v>228</v>
      </c>
      <c r="O611">
        <v>1084</v>
      </c>
      <c r="P611">
        <v>11.1</v>
      </c>
      <c r="Q611">
        <v>11.2</v>
      </c>
      <c r="R611" s="55">
        <v>0.41805555555555601</v>
      </c>
      <c r="T611" s="92">
        <f t="shared" si="22"/>
        <v>11.2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11.2</v>
      </c>
      <c r="C612" s="5">
        <v>75</v>
      </c>
      <c r="D612" s="5">
        <v>6.9</v>
      </c>
      <c r="E612" s="5">
        <v>11.2</v>
      </c>
      <c r="F612" s="5">
        <v>20.5</v>
      </c>
      <c r="G612" s="5">
        <v>24.5</v>
      </c>
      <c r="H612" s="5">
        <v>1017.6</v>
      </c>
      <c r="I612" s="5">
        <v>6210</v>
      </c>
      <c r="J612" s="5">
        <v>0</v>
      </c>
      <c r="K612" s="5">
        <v>0</v>
      </c>
      <c r="L612" s="5">
        <v>2.2999999999999998</v>
      </c>
      <c r="M612" s="5">
        <v>35.4</v>
      </c>
      <c r="N612">
        <v>228</v>
      </c>
      <c r="O612">
        <v>1084</v>
      </c>
      <c r="P612">
        <v>11.1</v>
      </c>
      <c r="Q612">
        <v>11.2</v>
      </c>
      <c r="R612" s="55">
        <v>0.41875000000000001</v>
      </c>
      <c r="T612" s="92">
        <f t="shared" si="22"/>
        <v>11.2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11.3</v>
      </c>
      <c r="C613" s="5">
        <v>74</v>
      </c>
      <c r="D613" s="5">
        <v>6.9</v>
      </c>
      <c r="E613" s="5">
        <v>11.3</v>
      </c>
      <c r="F613" s="5">
        <v>11.2</v>
      </c>
      <c r="G613" s="5">
        <v>15.1</v>
      </c>
      <c r="H613" s="5">
        <v>1017.7</v>
      </c>
      <c r="I613" s="5">
        <v>6380</v>
      </c>
      <c r="J613" s="5">
        <v>0</v>
      </c>
      <c r="K613" s="5">
        <v>0</v>
      </c>
      <c r="L613" s="5">
        <v>2.2999999999999998</v>
      </c>
      <c r="M613" s="5">
        <v>35.4</v>
      </c>
      <c r="N613">
        <v>228</v>
      </c>
      <c r="O613">
        <v>1084</v>
      </c>
      <c r="P613">
        <v>11.1</v>
      </c>
      <c r="Q613">
        <v>11.3</v>
      </c>
      <c r="R613" s="55">
        <v>0.41944444444444401</v>
      </c>
      <c r="S613"/>
      <c r="T613" s="92">
        <f t="shared" si="22"/>
        <v>11.3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4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4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4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4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4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236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41" activePane="bottomLeft" state="frozen"/>
      <selection activeCell="C29" sqref="C29"/>
      <selection pane="bottomLeft" activeCell="AR56" sqref="AR5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54.300000000000004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45648.425160763887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2.7326388888888893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45648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45648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1079.8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8.1951388888888879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abSelected="1" zoomScaleNormal="100" workbookViewId="0">
      <selection activeCell="M34" sqref="M34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2.2999999999999998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54.300000000000004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1079.8</v>
      </c>
      <c r="Z3" t="s">
        <v>182</v>
      </c>
      <c r="AB3" s="502"/>
      <c r="AC3" s="525"/>
      <c r="AD3" s="633">
        <f ca="1">NOW()</f>
        <v>45648.425160763887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11.3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74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15.1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6.9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98.611094374983082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11.3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9.505753845656729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10.3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74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0</v>
      </c>
      <c r="X22" s="394" t="s">
        <v>6</v>
      </c>
      <c r="Y22" s="541">
        <f>Relevés!AH4</f>
        <v>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1000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74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1017.7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54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45648.425160763887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88.5</v>
      </c>
      <c r="D41" s="531">
        <v>44</v>
      </c>
      <c r="E41" s="532">
        <v>20</v>
      </c>
      <c r="F41" s="506"/>
      <c r="G41" s="535">
        <f>100*(1-($Y$2/$I$41))</f>
        <v>77.375</v>
      </c>
      <c r="H41" s="531">
        <v>48</v>
      </c>
      <c r="I41" s="536">
        <v>240</v>
      </c>
      <c r="J41" s="506"/>
      <c r="K41" s="535">
        <f>100*(1-($Y$3/M41))</f>
        <v>1.836363636363636</v>
      </c>
      <c r="L41" s="531">
        <v>50</v>
      </c>
      <c r="M41" s="536">
        <v>1100</v>
      </c>
      <c r="T41" s="513"/>
      <c r="V41" s="453">
        <f>Relevés!$K$5</f>
        <v>10.3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17.7</v>
      </c>
      <c r="E42" s="539" t="s">
        <v>191</v>
      </c>
      <c r="F42" s="506"/>
      <c r="G42" s="537" t="s">
        <v>194</v>
      </c>
      <c r="H42" s="538">
        <f>20*$G$41/100</f>
        <v>15.475</v>
      </c>
      <c r="I42" s="540" t="s">
        <v>192</v>
      </c>
      <c r="J42" s="506"/>
      <c r="K42" s="537" t="s">
        <v>194</v>
      </c>
      <c r="L42" s="538">
        <f>20*$K$41/100</f>
        <v>0.3672727272727272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48.2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0.16388888888888886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45648.425160763887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2024-12-22T09:13:56Z</dcterms:modified>
</cp:coreProperties>
</file>