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D45874C3-4366-4057-BA80-FF653836783F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C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<sst xmlns="http://schemas.openxmlformats.org/spreadsheetml/2006/main" count="884" uniqueCount="254">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</sst>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0" fontId="106" fillId="0" borderId="0" xfId="0" applyFont="1" applyAlignment="1">
      <alignment horizontal="left" vertical="center" wrapText="1"/>
    </xf>
    <xf numFmtId="0" fontId="106" fillId="0" borderId="0" xfId="0" applyFont="1" applyAlignment="1">
      <alignment horizontal="right" vertical="center" wrapText="1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25.2</c:v>
                </c:pt>
                <c:pt idx="1">
                  <c:v>2.5</c:v>
                </c:pt>
                <c:pt idx="2">
                  <c:v>132.30000000000001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8.1</c:v>
                </c:pt>
                <c:pt idx="2">
                  <c:v>8.1</c:v>
                </c:pt>
                <c:pt idx="3">
                  <c:v>8.1</c:v>
                </c:pt>
                <c:pt idx="4">
                  <c:v>8.1</c:v>
                </c:pt>
                <c:pt idx="5">
                  <c:v>8.1</c:v>
                </c:pt>
                <c:pt idx="6">
                  <c:v>8.1</c:v>
                </c:pt>
                <c:pt idx="7">
                  <c:v>8.1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8.1999999999999993</c:v>
                </c:pt>
                <c:pt idx="40">
                  <c:v>8.1</c:v>
                </c:pt>
                <c:pt idx="41">
                  <c:v>8.1</c:v>
                </c:pt>
                <c:pt idx="42">
                  <c:v>8.1999999999999993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8.1999999999999993</c:v>
                </c:pt>
                <c:pt idx="46">
                  <c:v>8.1999999999999993</c:v>
                </c:pt>
                <c:pt idx="47">
                  <c:v>8.1999999999999993</c:v>
                </c:pt>
                <c:pt idx="48">
                  <c:v>8.1999999999999993</c:v>
                </c:pt>
                <c:pt idx="49">
                  <c:v>8.1999999999999993</c:v>
                </c:pt>
                <c:pt idx="50">
                  <c:v>8.1999999999999993</c:v>
                </c:pt>
                <c:pt idx="51">
                  <c:v>8.1999999999999993</c:v>
                </c:pt>
                <c:pt idx="52">
                  <c:v>8.1999999999999993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8.1999999999999993</c:v>
                </c:pt>
                <c:pt idx="60">
                  <c:v>8.1999999999999993</c:v>
                </c:pt>
                <c:pt idx="61">
                  <c:v>8.1999999999999993</c:v>
                </c:pt>
                <c:pt idx="62">
                  <c:v>8.1999999999999993</c:v>
                </c:pt>
                <c:pt idx="63">
                  <c:v>8.1999999999999993</c:v>
                </c:pt>
                <c:pt idx="64">
                  <c:v>8.1999999999999993</c:v>
                </c:pt>
                <c:pt idx="65">
                  <c:v>8.1999999999999993</c:v>
                </c:pt>
                <c:pt idx="66">
                  <c:v>8.1999999999999993</c:v>
                </c:pt>
                <c:pt idx="67">
                  <c:v>8.1999999999999993</c:v>
                </c:pt>
                <c:pt idx="68">
                  <c:v>8.1999999999999993</c:v>
                </c:pt>
                <c:pt idx="69">
                  <c:v>8.1999999999999993</c:v>
                </c:pt>
                <c:pt idx="70">
                  <c:v>8.1999999999999993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8.1999999999999993</c:v>
                </c:pt>
                <c:pt idx="75">
                  <c:v>8.1999999999999993</c:v>
                </c:pt>
                <c:pt idx="76">
                  <c:v>8.1999999999999993</c:v>
                </c:pt>
                <c:pt idx="77">
                  <c:v>8.1999999999999993</c:v>
                </c:pt>
                <c:pt idx="78">
                  <c:v>8.1999999999999993</c:v>
                </c:pt>
                <c:pt idx="79">
                  <c:v>8.1999999999999993</c:v>
                </c:pt>
                <c:pt idx="80">
                  <c:v>8.1999999999999993</c:v>
                </c:pt>
                <c:pt idx="81">
                  <c:v>8.1999999999999993</c:v>
                </c:pt>
                <c:pt idx="82">
                  <c:v>8.1999999999999993</c:v>
                </c:pt>
                <c:pt idx="83">
                  <c:v>8.1999999999999993</c:v>
                </c:pt>
                <c:pt idx="84">
                  <c:v>8.1999999999999993</c:v>
                </c:pt>
                <c:pt idx="85">
                  <c:v>8.1999999999999993</c:v>
                </c:pt>
                <c:pt idx="86">
                  <c:v>8.1999999999999993</c:v>
                </c:pt>
                <c:pt idx="87">
                  <c:v>8.1999999999999993</c:v>
                </c:pt>
                <c:pt idx="88">
                  <c:v>8.1999999999999993</c:v>
                </c:pt>
                <c:pt idx="89">
                  <c:v>8.1</c:v>
                </c:pt>
                <c:pt idx="90">
                  <c:v>8.1</c:v>
                </c:pt>
                <c:pt idx="91">
                  <c:v>8.1</c:v>
                </c:pt>
                <c:pt idx="92">
                  <c:v>8.1</c:v>
                </c:pt>
                <c:pt idx="93">
                  <c:v>8.1</c:v>
                </c:pt>
                <c:pt idx="94">
                  <c:v>8.1</c:v>
                </c:pt>
                <c:pt idx="95">
                  <c:v>8.1</c:v>
                </c:pt>
                <c:pt idx="96">
                  <c:v>8.1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</c:v>
                </c:pt>
                <c:pt idx="113">
                  <c:v>8.1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8.1</c:v>
                </c:pt>
                <c:pt idx="118">
                  <c:v>8.1</c:v>
                </c:pt>
                <c:pt idx="119">
                  <c:v>8.1</c:v>
                </c:pt>
                <c:pt idx="120">
                  <c:v>8.1</c:v>
                </c:pt>
                <c:pt idx="121">
                  <c:v>8.1</c:v>
                </c:pt>
                <c:pt idx="122">
                  <c:v>8.1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7.9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7.9</c:v>
                </c:pt>
                <c:pt idx="156">
                  <c:v>7.9</c:v>
                </c:pt>
                <c:pt idx="157">
                  <c:v>7.9</c:v>
                </c:pt>
                <c:pt idx="158">
                  <c:v>7.9</c:v>
                </c:pt>
                <c:pt idx="159">
                  <c:v>7.8</c:v>
                </c:pt>
                <c:pt idx="160">
                  <c:v>7.8</c:v>
                </c:pt>
                <c:pt idx="161">
                  <c:v>7.8</c:v>
                </c:pt>
                <c:pt idx="162">
                  <c:v>7.8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7.7</c:v>
                </c:pt>
                <c:pt idx="178">
                  <c:v>7.7</c:v>
                </c:pt>
                <c:pt idx="179">
                  <c:v>7.7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7.7</c:v>
                </c:pt>
                <c:pt idx="186">
                  <c:v>7.7</c:v>
                </c:pt>
                <c:pt idx="187">
                  <c:v>7.7</c:v>
                </c:pt>
                <c:pt idx="188">
                  <c:v>7.7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7.4</c:v>
                </c:pt>
                <c:pt idx="231">
                  <c:v>7.4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7.4</c:v>
                </c:pt>
                <c:pt idx="237">
                  <c:v>7.4</c:v>
                </c:pt>
                <c:pt idx="238">
                  <c:v>7.4</c:v>
                </c:pt>
                <c:pt idx="239">
                  <c:v>7.4</c:v>
                </c:pt>
                <c:pt idx="240">
                  <c:v>7.4</c:v>
                </c:pt>
                <c:pt idx="241">
                  <c:v>7.4</c:v>
                </c:pt>
                <c:pt idx="242">
                  <c:v>7.4</c:v>
                </c:pt>
                <c:pt idx="243">
                  <c:v>7.4</c:v>
                </c:pt>
                <c:pt idx="244">
                  <c:v>7.4</c:v>
                </c:pt>
                <c:pt idx="245">
                  <c:v>7.4</c:v>
                </c:pt>
                <c:pt idx="246">
                  <c:v>7.4</c:v>
                </c:pt>
                <c:pt idx="247">
                  <c:v>7.3</c:v>
                </c:pt>
                <c:pt idx="248">
                  <c:v>7.3</c:v>
                </c:pt>
                <c:pt idx="249">
                  <c:v>7.3</c:v>
                </c:pt>
                <c:pt idx="250">
                  <c:v>7.3</c:v>
                </c:pt>
                <c:pt idx="251">
                  <c:v>7.3</c:v>
                </c:pt>
                <c:pt idx="252">
                  <c:v>7.3</c:v>
                </c:pt>
                <c:pt idx="253">
                  <c:v>7.3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7.3</c:v>
                </c:pt>
                <c:pt idx="259">
                  <c:v>7.3</c:v>
                </c:pt>
                <c:pt idx="260">
                  <c:v>7.3</c:v>
                </c:pt>
                <c:pt idx="261">
                  <c:v>7.3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6.7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6.5</c:v>
                </c:pt>
                <c:pt idx="300">
                  <c:v>6.5</c:v>
                </c:pt>
                <c:pt idx="301">
                  <c:v>6.5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6.2</c:v>
                </c:pt>
                <c:pt idx="316">
                  <c:v>6.2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6.3</c:v>
                </c:pt>
                <c:pt idx="337">
                  <c:v>6.3</c:v>
                </c:pt>
                <c:pt idx="338">
                  <c:v>6.3</c:v>
                </c:pt>
                <c:pt idx="339">
                  <c:v>6.3</c:v>
                </c:pt>
                <c:pt idx="340">
                  <c:v>6.3</c:v>
                </c:pt>
                <c:pt idx="341">
                  <c:v>6.3</c:v>
                </c:pt>
                <c:pt idx="342">
                  <c:v>6.3</c:v>
                </c:pt>
                <c:pt idx="343">
                  <c:v>6.3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6.3</c:v>
                </c:pt>
                <c:pt idx="348">
                  <c:v>6.3</c:v>
                </c:pt>
                <c:pt idx="349">
                  <c:v>6.3</c:v>
                </c:pt>
                <c:pt idx="350">
                  <c:v>6.4</c:v>
                </c:pt>
                <c:pt idx="351">
                  <c:v>6.4</c:v>
                </c:pt>
                <c:pt idx="352">
                  <c:v>6.4</c:v>
                </c:pt>
                <c:pt idx="353">
                  <c:v>6.4</c:v>
                </c:pt>
                <c:pt idx="354">
                  <c:v>6.4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6.4</c:v>
                </c:pt>
                <c:pt idx="361">
                  <c:v>6.4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6.4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6.3</c:v>
                </c:pt>
                <c:pt idx="374">
                  <c:v>6.3</c:v>
                </c:pt>
                <c:pt idx="375">
                  <c:v>6.3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5.7</c:v>
                </c:pt>
                <c:pt idx="445">
                  <c:v>5.7</c:v>
                </c:pt>
                <c:pt idx="446">
                  <c:v>5.7</c:v>
                </c:pt>
                <c:pt idx="447">
                  <c:v>5.7</c:v>
                </c:pt>
                <c:pt idx="448">
                  <c:v>5.7</c:v>
                </c:pt>
                <c:pt idx="449">
                  <c:v>5.6</c:v>
                </c:pt>
                <c:pt idx="450">
                  <c:v>5.6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5.4</c:v>
                </c:pt>
                <c:pt idx="460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5.4</c:v>
                </c:pt>
                <c:pt idx="7">
                  <c:v>11.2</c:v>
                </c:pt>
                <c:pt idx="8">
                  <c:v>9.4</c:v>
                </c:pt>
                <c:pt idx="9">
                  <c:v>7.2</c:v>
                </c:pt>
                <c:pt idx="10">
                  <c:v>7.2</c:v>
                </c:pt>
                <c:pt idx="11">
                  <c:v>11.2</c:v>
                </c:pt>
                <c:pt idx="12">
                  <c:v>7.2</c:v>
                </c:pt>
                <c:pt idx="13">
                  <c:v>9.4</c:v>
                </c:pt>
                <c:pt idx="14">
                  <c:v>5.4</c:v>
                </c:pt>
                <c:pt idx="15">
                  <c:v>5.4</c:v>
                </c:pt>
                <c:pt idx="16">
                  <c:v>7.2</c:v>
                </c:pt>
                <c:pt idx="17">
                  <c:v>7.2</c:v>
                </c:pt>
                <c:pt idx="18">
                  <c:v>13</c:v>
                </c:pt>
                <c:pt idx="19">
                  <c:v>7.2</c:v>
                </c:pt>
                <c:pt idx="20">
                  <c:v>5.4</c:v>
                </c:pt>
                <c:pt idx="21">
                  <c:v>13</c:v>
                </c:pt>
                <c:pt idx="22">
                  <c:v>13</c:v>
                </c:pt>
                <c:pt idx="23">
                  <c:v>5.4</c:v>
                </c:pt>
                <c:pt idx="24">
                  <c:v>5.4</c:v>
                </c:pt>
                <c:pt idx="25">
                  <c:v>7.2</c:v>
                </c:pt>
                <c:pt idx="26">
                  <c:v>11.2</c:v>
                </c:pt>
                <c:pt idx="27">
                  <c:v>9.4</c:v>
                </c:pt>
                <c:pt idx="28">
                  <c:v>7.2</c:v>
                </c:pt>
                <c:pt idx="29">
                  <c:v>11.2</c:v>
                </c:pt>
                <c:pt idx="30">
                  <c:v>7.2</c:v>
                </c:pt>
                <c:pt idx="31">
                  <c:v>14.8</c:v>
                </c:pt>
                <c:pt idx="32">
                  <c:v>5.4</c:v>
                </c:pt>
                <c:pt idx="33">
                  <c:v>7.2</c:v>
                </c:pt>
                <c:pt idx="34">
                  <c:v>5.4</c:v>
                </c:pt>
                <c:pt idx="35">
                  <c:v>7.2</c:v>
                </c:pt>
                <c:pt idx="36">
                  <c:v>9.4</c:v>
                </c:pt>
                <c:pt idx="37">
                  <c:v>11.2</c:v>
                </c:pt>
                <c:pt idx="38">
                  <c:v>3.6</c:v>
                </c:pt>
                <c:pt idx="39">
                  <c:v>9.4</c:v>
                </c:pt>
                <c:pt idx="40">
                  <c:v>9.4</c:v>
                </c:pt>
                <c:pt idx="41">
                  <c:v>11.2</c:v>
                </c:pt>
                <c:pt idx="42">
                  <c:v>5.4</c:v>
                </c:pt>
                <c:pt idx="43">
                  <c:v>5.4</c:v>
                </c:pt>
                <c:pt idx="44">
                  <c:v>5.4</c:v>
                </c:pt>
                <c:pt idx="45">
                  <c:v>5.4</c:v>
                </c:pt>
                <c:pt idx="46">
                  <c:v>5.4</c:v>
                </c:pt>
                <c:pt idx="47">
                  <c:v>5.4</c:v>
                </c:pt>
                <c:pt idx="48">
                  <c:v>5.4</c:v>
                </c:pt>
                <c:pt idx="49">
                  <c:v>5.4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1.8</c:v>
                </c:pt>
                <c:pt idx="54">
                  <c:v>1.8</c:v>
                </c:pt>
                <c:pt idx="55">
                  <c:v>3.6</c:v>
                </c:pt>
                <c:pt idx="56">
                  <c:v>1.8</c:v>
                </c:pt>
                <c:pt idx="57">
                  <c:v>7.2</c:v>
                </c:pt>
                <c:pt idx="58">
                  <c:v>5.4</c:v>
                </c:pt>
                <c:pt idx="59">
                  <c:v>5.4</c:v>
                </c:pt>
                <c:pt idx="60">
                  <c:v>1.8</c:v>
                </c:pt>
                <c:pt idx="61">
                  <c:v>5.4</c:v>
                </c:pt>
                <c:pt idx="62">
                  <c:v>1.8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5.4</c:v>
                </c:pt>
                <c:pt idx="67">
                  <c:v>5.4</c:v>
                </c:pt>
                <c:pt idx="68">
                  <c:v>3.6</c:v>
                </c:pt>
                <c:pt idx="69">
                  <c:v>3.6</c:v>
                </c:pt>
                <c:pt idx="70">
                  <c:v>5.4</c:v>
                </c:pt>
                <c:pt idx="71">
                  <c:v>5.4</c:v>
                </c:pt>
                <c:pt idx="72">
                  <c:v>3.6</c:v>
                </c:pt>
                <c:pt idx="73">
                  <c:v>7.2</c:v>
                </c:pt>
                <c:pt idx="74">
                  <c:v>5.4</c:v>
                </c:pt>
                <c:pt idx="75">
                  <c:v>3.6</c:v>
                </c:pt>
                <c:pt idx="76">
                  <c:v>9.4</c:v>
                </c:pt>
                <c:pt idx="77">
                  <c:v>5.4</c:v>
                </c:pt>
                <c:pt idx="78">
                  <c:v>5.4</c:v>
                </c:pt>
                <c:pt idx="79">
                  <c:v>3.6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3.6</c:v>
                </c:pt>
                <c:pt idx="84">
                  <c:v>5.4</c:v>
                </c:pt>
                <c:pt idx="85">
                  <c:v>7.2</c:v>
                </c:pt>
                <c:pt idx="86">
                  <c:v>3.6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5.4</c:v>
                </c:pt>
                <c:pt idx="91">
                  <c:v>7.2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7.2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11.2</c:v>
                </c:pt>
                <c:pt idx="100">
                  <c:v>1.8</c:v>
                </c:pt>
                <c:pt idx="101">
                  <c:v>9.4</c:v>
                </c:pt>
                <c:pt idx="102">
                  <c:v>5.4</c:v>
                </c:pt>
                <c:pt idx="103">
                  <c:v>5.4</c:v>
                </c:pt>
                <c:pt idx="104">
                  <c:v>7.2</c:v>
                </c:pt>
                <c:pt idx="105">
                  <c:v>7.2</c:v>
                </c:pt>
                <c:pt idx="106">
                  <c:v>5.4</c:v>
                </c:pt>
                <c:pt idx="107">
                  <c:v>7.2</c:v>
                </c:pt>
                <c:pt idx="108">
                  <c:v>9.4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9.4</c:v>
                </c:pt>
                <c:pt idx="113">
                  <c:v>3.6</c:v>
                </c:pt>
                <c:pt idx="114">
                  <c:v>5.4</c:v>
                </c:pt>
                <c:pt idx="115">
                  <c:v>9.4</c:v>
                </c:pt>
                <c:pt idx="116">
                  <c:v>9.4</c:v>
                </c:pt>
                <c:pt idx="117">
                  <c:v>7.2</c:v>
                </c:pt>
                <c:pt idx="118">
                  <c:v>5.4</c:v>
                </c:pt>
                <c:pt idx="119">
                  <c:v>9.4</c:v>
                </c:pt>
                <c:pt idx="120">
                  <c:v>9.4</c:v>
                </c:pt>
                <c:pt idx="121">
                  <c:v>7.2</c:v>
                </c:pt>
                <c:pt idx="122">
                  <c:v>7.2</c:v>
                </c:pt>
                <c:pt idx="123">
                  <c:v>13</c:v>
                </c:pt>
                <c:pt idx="124">
                  <c:v>7.2</c:v>
                </c:pt>
                <c:pt idx="125">
                  <c:v>5.4</c:v>
                </c:pt>
                <c:pt idx="126">
                  <c:v>7.2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1.8</c:v>
                </c:pt>
                <c:pt idx="131">
                  <c:v>5.4</c:v>
                </c:pt>
                <c:pt idx="132">
                  <c:v>7.2</c:v>
                </c:pt>
                <c:pt idx="133">
                  <c:v>9.4</c:v>
                </c:pt>
                <c:pt idx="134">
                  <c:v>13</c:v>
                </c:pt>
                <c:pt idx="135">
                  <c:v>7.2</c:v>
                </c:pt>
                <c:pt idx="136">
                  <c:v>9.4</c:v>
                </c:pt>
                <c:pt idx="137">
                  <c:v>11.2</c:v>
                </c:pt>
                <c:pt idx="138">
                  <c:v>7.2</c:v>
                </c:pt>
                <c:pt idx="139">
                  <c:v>9.4</c:v>
                </c:pt>
                <c:pt idx="140">
                  <c:v>5.4</c:v>
                </c:pt>
                <c:pt idx="141">
                  <c:v>5.4</c:v>
                </c:pt>
                <c:pt idx="142">
                  <c:v>7.2</c:v>
                </c:pt>
                <c:pt idx="143">
                  <c:v>7.2</c:v>
                </c:pt>
                <c:pt idx="144">
                  <c:v>11.2</c:v>
                </c:pt>
                <c:pt idx="145">
                  <c:v>3.6</c:v>
                </c:pt>
                <c:pt idx="146">
                  <c:v>9.4</c:v>
                </c:pt>
                <c:pt idx="147">
                  <c:v>3.6</c:v>
                </c:pt>
                <c:pt idx="148">
                  <c:v>9.4</c:v>
                </c:pt>
                <c:pt idx="149">
                  <c:v>5.4</c:v>
                </c:pt>
                <c:pt idx="150">
                  <c:v>5.4</c:v>
                </c:pt>
                <c:pt idx="151">
                  <c:v>3.6</c:v>
                </c:pt>
                <c:pt idx="152">
                  <c:v>5.4</c:v>
                </c:pt>
                <c:pt idx="153">
                  <c:v>3.6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5.4</c:v>
                </c:pt>
                <c:pt idx="164">
                  <c:v>7.2</c:v>
                </c:pt>
                <c:pt idx="165">
                  <c:v>7.2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9.4</c:v>
                </c:pt>
                <c:pt idx="170">
                  <c:v>3.6</c:v>
                </c:pt>
                <c:pt idx="171">
                  <c:v>7.2</c:v>
                </c:pt>
                <c:pt idx="172">
                  <c:v>7.2</c:v>
                </c:pt>
                <c:pt idx="173">
                  <c:v>14.8</c:v>
                </c:pt>
                <c:pt idx="174">
                  <c:v>11.2</c:v>
                </c:pt>
                <c:pt idx="175">
                  <c:v>7.2</c:v>
                </c:pt>
                <c:pt idx="176">
                  <c:v>9.4</c:v>
                </c:pt>
                <c:pt idx="177">
                  <c:v>3.6</c:v>
                </c:pt>
                <c:pt idx="178">
                  <c:v>7.2</c:v>
                </c:pt>
                <c:pt idx="179">
                  <c:v>9.4</c:v>
                </c:pt>
                <c:pt idx="180">
                  <c:v>9.4</c:v>
                </c:pt>
                <c:pt idx="181">
                  <c:v>5.4</c:v>
                </c:pt>
                <c:pt idx="182">
                  <c:v>7.2</c:v>
                </c:pt>
                <c:pt idx="183">
                  <c:v>11.2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9.4</c:v>
                </c:pt>
                <c:pt idx="188">
                  <c:v>11.2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9.4</c:v>
                </c:pt>
                <c:pt idx="193">
                  <c:v>7.2</c:v>
                </c:pt>
                <c:pt idx="194">
                  <c:v>14.8</c:v>
                </c:pt>
                <c:pt idx="195">
                  <c:v>9.4</c:v>
                </c:pt>
                <c:pt idx="196">
                  <c:v>7.2</c:v>
                </c:pt>
                <c:pt idx="197">
                  <c:v>9.4</c:v>
                </c:pt>
                <c:pt idx="198">
                  <c:v>9.4</c:v>
                </c:pt>
                <c:pt idx="199">
                  <c:v>16.600000000000001</c:v>
                </c:pt>
                <c:pt idx="200">
                  <c:v>7.2</c:v>
                </c:pt>
                <c:pt idx="201">
                  <c:v>11.2</c:v>
                </c:pt>
                <c:pt idx="202">
                  <c:v>14.8</c:v>
                </c:pt>
                <c:pt idx="203">
                  <c:v>11.2</c:v>
                </c:pt>
                <c:pt idx="204">
                  <c:v>9.4</c:v>
                </c:pt>
                <c:pt idx="205">
                  <c:v>7.2</c:v>
                </c:pt>
                <c:pt idx="206">
                  <c:v>11.2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18.399999999999999</c:v>
                </c:pt>
                <c:pt idx="211">
                  <c:v>9.4</c:v>
                </c:pt>
                <c:pt idx="212">
                  <c:v>13</c:v>
                </c:pt>
                <c:pt idx="213">
                  <c:v>14.8</c:v>
                </c:pt>
                <c:pt idx="214">
                  <c:v>7.2</c:v>
                </c:pt>
                <c:pt idx="215">
                  <c:v>14.8</c:v>
                </c:pt>
                <c:pt idx="216">
                  <c:v>13</c:v>
                </c:pt>
                <c:pt idx="217">
                  <c:v>11.2</c:v>
                </c:pt>
                <c:pt idx="218">
                  <c:v>13</c:v>
                </c:pt>
                <c:pt idx="219">
                  <c:v>11.2</c:v>
                </c:pt>
                <c:pt idx="220">
                  <c:v>5.4</c:v>
                </c:pt>
                <c:pt idx="221">
                  <c:v>13</c:v>
                </c:pt>
                <c:pt idx="222">
                  <c:v>9.4</c:v>
                </c:pt>
                <c:pt idx="223">
                  <c:v>13</c:v>
                </c:pt>
                <c:pt idx="224">
                  <c:v>14.8</c:v>
                </c:pt>
                <c:pt idx="225">
                  <c:v>11.2</c:v>
                </c:pt>
                <c:pt idx="226">
                  <c:v>9.4</c:v>
                </c:pt>
                <c:pt idx="227">
                  <c:v>7.2</c:v>
                </c:pt>
                <c:pt idx="228">
                  <c:v>3.6</c:v>
                </c:pt>
                <c:pt idx="229">
                  <c:v>11.2</c:v>
                </c:pt>
                <c:pt idx="230">
                  <c:v>16.600000000000001</c:v>
                </c:pt>
                <c:pt idx="231">
                  <c:v>7.2</c:v>
                </c:pt>
                <c:pt idx="232">
                  <c:v>5.4</c:v>
                </c:pt>
                <c:pt idx="233">
                  <c:v>9.4</c:v>
                </c:pt>
                <c:pt idx="234">
                  <c:v>7.2</c:v>
                </c:pt>
                <c:pt idx="235">
                  <c:v>3.6</c:v>
                </c:pt>
                <c:pt idx="236">
                  <c:v>11.2</c:v>
                </c:pt>
                <c:pt idx="237">
                  <c:v>7.2</c:v>
                </c:pt>
                <c:pt idx="238">
                  <c:v>13</c:v>
                </c:pt>
                <c:pt idx="239">
                  <c:v>11.2</c:v>
                </c:pt>
                <c:pt idx="240">
                  <c:v>14.8</c:v>
                </c:pt>
                <c:pt idx="241">
                  <c:v>13</c:v>
                </c:pt>
                <c:pt idx="242">
                  <c:v>7.2</c:v>
                </c:pt>
                <c:pt idx="243">
                  <c:v>11.2</c:v>
                </c:pt>
                <c:pt idx="244">
                  <c:v>9.4</c:v>
                </c:pt>
                <c:pt idx="245">
                  <c:v>5.4</c:v>
                </c:pt>
                <c:pt idx="246">
                  <c:v>9.4</c:v>
                </c:pt>
                <c:pt idx="247">
                  <c:v>11.2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11.2</c:v>
                </c:pt>
                <c:pt idx="252">
                  <c:v>3.6</c:v>
                </c:pt>
                <c:pt idx="253">
                  <c:v>13</c:v>
                </c:pt>
                <c:pt idx="254">
                  <c:v>5.4</c:v>
                </c:pt>
                <c:pt idx="255">
                  <c:v>7.2</c:v>
                </c:pt>
                <c:pt idx="256">
                  <c:v>7.2</c:v>
                </c:pt>
                <c:pt idx="257">
                  <c:v>5.4</c:v>
                </c:pt>
                <c:pt idx="258">
                  <c:v>9.4</c:v>
                </c:pt>
                <c:pt idx="259">
                  <c:v>5.4</c:v>
                </c:pt>
                <c:pt idx="260">
                  <c:v>5.4</c:v>
                </c:pt>
                <c:pt idx="261">
                  <c:v>11.2</c:v>
                </c:pt>
                <c:pt idx="262">
                  <c:v>11.2</c:v>
                </c:pt>
                <c:pt idx="263">
                  <c:v>9.4</c:v>
                </c:pt>
                <c:pt idx="264">
                  <c:v>7.2</c:v>
                </c:pt>
                <c:pt idx="265">
                  <c:v>5.4</c:v>
                </c:pt>
                <c:pt idx="266">
                  <c:v>13</c:v>
                </c:pt>
                <c:pt idx="267">
                  <c:v>11.2</c:v>
                </c:pt>
                <c:pt idx="268">
                  <c:v>9.4</c:v>
                </c:pt>
                <c:pt idx="269">
                  <c:v>3.6</c:v>
                </c:pt>
                <c:pt idx="270">
                  <c:v>7.2</c:v>
                </c:pt>
                <c:pt idx="271">
                  <c:v>5.4</c:v>
                </c:pt>
                <c:pt idx="272">
                  <c:v>3.6</c:v>
                </c:pt>
                <c:pt idx="273">
                  <c:v>13</c:v>
                </c:pt>
                <c:pt idx="274">
                  <c:v>5.4</c:v>
                </c:pt>
                <c:pt idx="275">
                  <c:v>3.6</c:v>
                </c:pt>
                <c:pt idx="276">
                  <c:v>7.2</c:v>
                </c:pt>
                <c:pt idx="277">
                  <c:v>7.2</c:v>
                </c:pt>
                <c:pt idx="278">
                  <c:v>3.6</c:v>
                </c:pt>
                <c:pt idx="279">
                  <c:v>5.4</c:v>
                </c:pt>
                <c:pt idx="280">
                  <c:v>7.2</c:v>
                </c:pt>
                <c:pt idx="281">
                  <c:v>11.2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5.4</c:v>
                </c:pt>
                <c:pt idx="287">
                  <c:v>7.2</c:v>
                </c:pt>
                <c:pt idx="288">
                  <c:v>3.6</c:v>
                </c:pt>
                <c:pt idx="289">
                  <c:v>5.4</c:v>
                </c:pt>
                <c:pt idx="290">
                  <c:v>7.2</c:v>
                </c:pt>
                <c:pt idx="291">
                  <c:v>5.4</c:v>
                </c:pt>
                <c:pt idx="292">
                  <c:v>7.2</c:v>
                </c:pt>
                <c:pt idx="293">
                  <c:v>7.2</c:v>
                </c:pt>
                <c:pt idx="294">
                  <c:v>3.6</c:v>
                </c:pt>
                <c:pt idx="295">
                  <c:v>5.4</c:v>
                </c:pt>
                <c:pt idx="296">
                  <c:v>3.6</c:v>
                </c:pt>
                <c:pt idx="297">
                  <c:v>3.6</c:v>
                </c:pt>
                <c:pt idx="298">
                  <c:v>5.4</c:v>
                </c:pt>
                <c:pt idx="299">
                  <c:v>3.6</c:v>
                </c:pt>
                <c:pt idx="300">
                  <c:v>3.6</c:v>
                </c:pt>
                <c:pt idx="301">
                  <c:v>5.4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5.4</c:v>
                </c:pt>
                <c:pt idx="306">
                  <c:v>1.8</c:v>
                </c:pt>
                <c:pt idx="307">
                  <c:v>7.2</c:v>
                </c:pt>
                <c:pt idx="308">
                  <c:v>5.4</c:v>
                </c:pt>
                <c:pt idx="309">
                  <c:v>5.4</c:v>
                </c:pt>
                <c:pt idx="310">
                  <c:v>5.4</c:v>
                </c:pt>
                <c:pt idx="311">
                  <c:v>5.4</c:v>
                </c:pt>
                <c:pt idx="312">
                  <c:v>1.8</c:v>
                </c:pt>
                <c:pt idx="313">
                  <c:v>5.4</c:v>
                </c:pt>
                <c:pt idx="314">
                  <c:v>3.6</c:v>
                </c:pt>
                <c:pt idx="315">
                  <c:v>3.6</c:v>
                </c:pt>
                <c:pt idx="316">
                  <c:v>7.2</c:v>
                </c:pt>
                <c:pt idx="317">
                  <c:v>5.4</c:v>
                </c:pt>
                <c:pt idx="318">
                  <c:v>3.6</c:v>
                </c:pt>
                <c:pt idx="319">
                  <c:v>7.2</c:v>
                </c:pt>
                <c:pt idx="320">
                  <c:v>3.6</c:v>
                </c:pt>
                <c:pt idx="321">
                  <c:v>3.6</c:v>
                </c:pt>
                <c:pt idx="322">
                  <c:v>11.2</c:v>
                </c:pt>
                <c:pt idx="323">
                  <c:v>7.2</c:v>
                </c:pt>
                <c:pt idx="324">
                  <c:v>5.4</c:v>
                </c:pt>
                <c:pt idx="325">
                  <c:v>7.2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11.2</c:v>
                </c:pt>
                <c:pt idx="330">
                  <c:v>3.6</c:v>
                </c:pt>
                <c:pt idx="331">
                  <c:v>5.4</c:v>
                </c:pt>
                <c:pt idx="332">
                  <c:v>5.4</c:v>
                </c:pt>
                <c:pt idx="333">
                  <c:v>11.2</c:v>
                </c:pt>
                <c:pt idx="334">
                  <c:v>5.4</c:v>
                </c:pt>
                <c:pt idx="335">
                  <c:v>1.8</c:v>
                </c:pt>
                <c:pt idx="336">
                  <c:v>9.4</c:v>
                </c:pt>
                <c:pt idx="337">
                  <c:v>5.4</c:v>
                </c:pt>
                <c:pt idx="338">
                  <c:v>5.4</c:v>
                </c:pt>
                <c:pt idx="339">
                  <c:v>7.2</c:v>
                </c:pt>
                <c:pt idx="340">
                  <c:v>9.4</c:v>
                </c:pt>
                <c:pt idx="341">
                  <c:v>7.2</c:v>
                </c:pt>
                <c:pt idx="342">
                  <c:v>3.6</c:v>
                </c:pt>
                <c:pt idx="343">
                  <c:v>5.4</c:v>
                </c:pt>
                <c:pt idx="344">
                  <c:v>9.4</c:v>
                </c:pt>
                <c:pt idx="345">
                  <c:v>14.8</c:v>
                </c:pt>
                <c:pt idx="346">
                  <c:v>7.2</c:v>
                </c:pt>
                <c:pt idx="347">
                  <c:v>13</c:v>
                </c:pt>
                <c:pt idx="348">
                  <c:v>5.4</c:v>
                </c:pt>
                <c:pt idx="349">
                  <c:v>11.2</c:v>
                </c:pt>
                <c:pt idx="350">
                  <c:v>7.2</c:v>
                </c:pt>
                <c:pt idx="351">
                  <c:v>7.2</c:v>
                </c:pt>
                <c:pt idx="352">
                  <c:v>3.6</c:v>
                </c:pt>
                <c:pt idx="353">
                  <c:v>5.4</c:v>
                </c:pt>
                <c:pt idx="354">
                  <c:v>9.4</c:v>
                </c:pt>
                <c:pt idx="355">
                  <c:v>7.2</c:v>
                </c:pt>
                <c:pt idx="356">
                  <c:v>5.4</c:v>
                </c:pt>
                <c:pt idx="357">
                  <c:v>5.4</c:v>
                </c:pt>
                <c:pt idx="358">
                  <c:v>9.4</c:v>
                </c:pt>
                <c:pt idx="359">
                  <c:v>5.4</c:v>
                </c:pt>
                <c:pt idx="360">
                  <c:v>5.4</c:v>
                </c:pt>
                <c:pt idx="361">
                  <c:v>7.2</c:v>
                </c:pt>
                <c:pt idx="362">
                  <c:v>5.4</c:v>
                </c:pt>
                <c:pt idx="363">
                  <c:v>7.2</c:v>
                </c:pt>
                <c:pt idx="364">
                  <c:v>11.2</c:v>
                </c:pt>
                <c:pt idx="365">
                  <c:v>13</c:v>
                </c:pt>
                <c:pt idx="366">
                  <c:v>5.4</c:v>
                </c:pt>
                <c:pt idx="367">
                  <c:v>1.8</c:v>
                </c:pt>
                <c:pt idx="368">
                  <c:v>5.4</c:v>
                </c:pt>
                <c:pt idx="369">
                  <c:v>5.4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1.8</c:v>
                </c:pt>
                <c:pt idx="374">
                  <c:v>7.2</c:v>
                </c:pt>
                <c:pt idx="375">
                  <c:v>1.8</c:v>
                </c:pt>
                <c:pt idx="376">
                  <c:v>9.4</c:v>
                </c:pt>
                <c:pt idx="377">
                  <c:v>7.2</c:v>
                </c:pt>
                <c:pt idx="378">
                  <c:v>9.4</c:v>
                </c:pt>
                <c:pt idx="379">
                  <c:v>5.4</c:v>
                </c:pt>
                <c:pt idx="380">
                  <c:v>11.2</c:v>
                </c:pt>
                <c:pt idx="381">
                  <c:v>3.6</c:v>
                </c:pt>
                <c:pt idx="382">
                  <c:v>5.4</c:v>
                </c:pt>
                <c:pt idx="383">
                  <c:v>5.4</c:v>
                </c:pt>
                <c:pt idx="384">
                  <c:v>5.4</c:v>
                </c:pt>
                <c:pt idx="385">
                  <c:v>7.2</c:v>
                </c:pt>
                <c:pt idx="386">
                  <c:v>7.2</c:v>
                </c:pt>
                <c:pt idx="387">
                  <c:v>5.4</c:v>
                </c:pt>
                <c:pt idx="388">
                  <c:v>5.4</c:v>
                </c:pt>
                <c:pt idx="389">
                  <c:v>9.4</c:v>
                </c:pt>
                <c:pt idx="390">
                  <c:v>11.2</c:v>
                </c:pt>
                <c:pt idx="391">
                  <c:v>3.6</c:v>
                </c:pt>
                <c:pt idx="392">
                  <c:v>7.2</c:v>
                </c:pt>
                <c:pt idx="393">
                  <c:v>7.2</c:v>
                </c:pt>
                <c:pt idx="394">
                  <c:v>5.4</c:v>
                </c:pt>
                <c:pt idx="395">
                  <c:v>7.2</c:v>
                </c:pt>
                <c:pt idx="396">
                  <c:v>9.4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9.4</c:v>
                </c:pt>
                <c:pt idx="401">
                  <c:v>11.2</c:v>
                </c:pt>
                <c:pt idx="402">
                  <c:v>9.4</c:v>
                </c:pt>
                <c:pt idx="403">
                  <c:v>11.2</c:v>
                </c:pt>
                <c:pt idx="404">
                  <c:v>11.2</c:v>
                </c:pt>
                <c:pt idx="405">
                  <c:v>13</c:v>
                </c:pt>
                <c:pt idx="406">
                  <c:v>13</c:v>
                </c:pt>
                <c:pt idx="407">
                  <c:v>13</c:v>
                </c:pt>
                <c:pt idx="408">
                  <c:v>9.4</c:v>
                </c:pt>
                <c:pt idx="409">
                  <c:v>9.4</c:v>
                </c:pt>
                <c:pt idx="410">
                  <c:v>3.6</c:v>
                </c:pt>
                <c:pt idx="411">
                  <c:v>9.4</c:v>
                </c:pt>
                <c:pt idx="412">
                  <c:v>13</c:v>
                </c:pt>
                <c:pt idx="413">
                  <c:v>7.2</c:v>
                </c:pt>
                <c:pt idx="414">
                  <c:v>11.2</c:v>
                </c:pt>
                <c:pt idx="415">
                  <c:v>5.4</c:v>
                </c:pt>
                <c:pt idx="416">
                  <c:v>11.2</c:v>
                </c:pt>
                <c:pt idx="417">
                  <c:v>7.2</c:v>
                </c:pt>
                <c:pt idx="418">
                  <c:v>7.2</c:v>
                </c:pt>
                <c:pt idx="419">
                  <c:v>13</c:v>
                </c:pt>
                <c:pt idx="420">
                  <c:v>14.8</c:v>
                </c:pt>
                <c:pt idx="421">
                  <c:v>9.4</c:v>
                </c:pt>
                <c:pt idx="422">
                  <c:v>9.4</c:v>
                </c:pt>
                <c:pt idx="423">
                  <c:v>5.4</c:v>
                </c:pt>
                <c:pt idx="424">
                  <c:v>9.4</c:v>
                </c:pt>
                <c:pt idx="425">
                  <c:v>13</c:v>
                </c:pt>
                <c:pt idx="426">
                  <c:v>13</c:v>
                </c:pt>
                <c:pt idx="427">
                  <c:v>7.2</c:v>
                </c:pt>
                <c:pt idx="428">
                  <c:v>9.4</c:v>
                </c:pt>
                <c:pt idx="429">
                  <c:v>9.4</c:v>
                </c:pt>
                <c:pt idx="430">
                  <c:v>11.2</c:v>
                </c:pt>
                <c:pt idx="431">
                  <c:v>11.2</c:v>
                </c:pt>
                <c:pt idx="432">
                  <c:v>9.4</c:v>
                </c:pt>
                <c:pt idx="433">
                  <c:v>9.4</c:v>
                </c:pt>
                <c:pt idx="434">
                  <c:v>13</c:v>
                </c:pt>
                <c:pt idx="435">
                  <c:v>7.2</c:v>
                </c:pt>
                <c:pt idx="436">
                  <c:v>5.4</c:v>
                </c:pt>
                <c:pt idx="437">
                  <c:v>9.4</c:v>
                </c:pt>
                <c:pt idx="438">
                  <c:v>7.2</c:v>
                </c:pt>
                <c:pt idx="439">
                  <c:v>9.4</c:v>
                </c:pt>
                <c:pt idx="440">
                  <c:v>7.2</c:v>
                </c:pt>
                <c:pt idx="441">
                  <c:v>7.2</c:v>
                </c:pt>
                <c:pt idx="442">
                  <c:v>9.4</c:v>
                </c:pt>
                <c:pt idx="443">
                  <c:v>11.2</c:v>
                </c:pt>
                <c:pt idx="444">
                  <c:v>13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9.4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9.4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9.4</c:v>
                </c:pt>
                <c:pt idx="46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-8.4</c:v>
                </c:pt>
                <c:pt idx="361">
                  <c:v>-8.4</c:v>
                </c:pt>
                <c:pt idx="362">
                  <c:v>-8.4</c:v>
                </c:pt>
                <c:pt idx="363">
                  <c:v>-8.4</c:v>
                </c:pt>
                <c:pt idx="364">
                  <c:v>-8.4</c:v>
                </c:pt>
                <c:pt idx="365">
                  <c:v>-8.4</c:v>
                </c:pt>
                <c:pt idx="366">
                  <c:v>-8.4</c:v>
                </c:pt>
                <c:pt idx="367">
                  <c:v>-8.4</c:v>
                </c:pt>
                <c:pt idx="368">
                  <c:v>-8.4</c:v>
                </c:pt>
                <c:pt idx="369">
                  <c:v>-8.4</c:v>
                </c:pt>
                <c:pt idx="370">
                  <c:v>-8.4</c:v>
                </c:pt>
                <c:pt idx="371">
                  <c:v>-8.4</c:v>
                </c:pt>
                <c:pt idx="372">
                  <c:v>-8.4</c:v>
                </c:pt>
                <c:pt idx="373">
                  <c:v>-8.3000000000000007</c:v>
                </c:pt>
                <c:pt idx="374">
                  <c:v>-8.3000000000000007</c:v>
                </c:pt>
                <c:pt idx="375">
                  <c:v>-8.3000000000000007</c:v>
                </c:pt>
                <c:pt idx="376">
                  <c:v>-8.3000000000000007</c:v>
                </c:pt>
                <c:pt idx="377">
                  <c:v>-8.3000000000000007</c:v>
                </c:pt>
                <c:pt idx="378">
                  <c:v>-8.3000000000000007</c:v>
                </c:pt>
                <c:pt idx="379">
                  <c:v>-8.3000000000000007</c:v>
                </c:pt>
                <c:pt idx="380">
                  <c:v>-8.3000000000000007</c:v>
                </c:pt>
                <c:pt idx="381">
                  <c:v>-8.3000000000000007</c:v>
                </c:pt>
                <c:pt idx="382">
                  <c:v>-8.3000000000000007</c:v>
                </c:pt>
                <c:pt idx="383">
                  <c:v>-8.3000000000000007</c:v>
                </c:pt>
                <c:pt idx="384">
                  <c:v>-8.1999999999999993</c:v>
                </c:pt>
                <c:pt idx="385">
                  <c:v>-8.1999999999999993</c:v>
                </c:pt>
                <c:pt idx="386">
                  <c:v>-8.1999999999999993</c:v>
                </c:pt>
                <c:pt idx="387">
                  <c:v>-8.1999999999999993</c:v>
                </c:pt>
                <c:pt idx="388">
                  <c:v>-8.1999999999999993</c:v>
                </c:pt>
                <c:pt idx="389">
                  <c:v>-8.1999999999999993</c:v>
                </c:pt>
                <c:pt idx="390">
                  <c:v>-8.1999999999999993</c:v>
                </c:pt>
                <c:pt idx="391">
                  <c:v>-8.1</c:v>
                </c:pt>
                <c:pt idx="392">
                  <c:v>-8.1</c:v>
                </c:pt>
                <c:pt idx="393">
                  <c:v>-8.1</c:v>
                </c:pt>
                <c:pt idx="394">
                  <c:v>-8.1</c:v>
                </c:pt>
                <c:pt idx="395">
                  <c:v>-8.1</c:v>
                </c:pt>
                <c:pt idx="396">
                  <c:v>-8.1</c:v>
                </c:pt>
                <c:pt idx="397">
                  <c:v>-8.1</c:v>
                </c:pt>
                <c:pt idx="398">
                  <c:v>-8.1</c:v>
                </c:pt>
                <c:pt idx="399">
                  <c:v>-8.1</c:v>
                </c:pt>
                <c:pt idx="400">
                  <c:v>-8.1</c:v>
                </c:pt>
                <c:pt idx="401">
                  <c:v>-8.1</c:v>
                </c:pt>
                <c:pt idx="402">
                  <c:v>-8.1</c:v>
                </c:pt>
                <c:pt idx="403">
                  <c:v>-8.1</c:v>
                </c:pt>
                <c:pt idx="404">
                  <c:v>-8.1</c:v>
                </c:pt>
                <c:pt idx="405">
                  <c:v>-8.1</c:v>
                </c:pt>
                <c:pt idx="406">
                  <c:v>-8.1</c:v>
                </c:pt>
                <c:pt idx="407">
                  <c:v>-8.1</c:v>
                </c:pt>
                <c:pt idx="408">
                  <c:v>-8.1</c:v>
                </c:pt>
                <c:pt idx="409">
                  <c:v>-8.1</c:v>
                </c:pt>
                <c:pt idx="410">
                  <c:v>-8.1</c:v>
                </c:pt>
                <c:pt idx="411">
                  <c:v>-8.1</c:v>
                </c:pt>
                <c:pt idx="412">
                  <c:v>-8.1</c:v>
                </c:pt>
                <c:pt idx="413">
                  <c:v>-8.1</c:v>
                </c:pt>
                <c:pt idx="414">
                  <c:v>-8.1</c:v>
                </c:pt>
                <c:pt idx="415">
                  <c:v>-8.1</c:v>
                </c:pt>
                <c:pt idx="416">
                  <c:v>-8.1</c:v>
                </c:pt>
                <c:pt idx="417">
                  <c:v>-8</c:v>
                </c:pt>
                <c:pt idx="418">
                  <c:v>-8</c:v>
                </c:pt>
                <c:pt idx="419">
                  <c:v>-8</c:v>
                </c:pt>
                <c:pt idx="420">
                  <c:v>-8</c:v>
                </c:pt>
                <c:pt idx="421">
                  <c:v>-8</c:v>
                </c:pt>
                <c:pt idx="422">
                  <c:v>-8</c:v>
                </c:pt>
                <c:pt idx="423">
                  <c:v>-8</c:v>
                </c:pt>
                <c:pt idx="424">
                  <c:v>-8</c:v>
                </c:pt>
                <c:pt idx="425">
                  <c:v>-8</c:v>
                </c:pt>
                <c:pt idx="426">
                  <c:v>-8</c:v>
                </c:pt>
                <c:pt idx="427">
                  <c:v>-8</c:v>
                </c:pt>
                <c:pt idx="428">
                  <c:v>-8</c:v>
                </c:pt>
                <c:pt idx="429">
                  <c:v>-8</c:v>
                </c:pt>
                <c:pt idx="430">
                  <c:v>-8</c:v>
                </c:pt>
                <c:pt idx="431">
                  <c:v>-8</c:v>
                </c:pt>
                <c:pt idx="432">
                  <c:v>-8</c:v>
                </c:pt>
                <c:pt idx="433">
                  <c:v>-8</c:v>
                </c:pt>
                <c:pt idx="434">
                  <c:v>-8</c:v>
                </c:pt>
                <c:pt idx="435">
                  <c:v>-7.9</c:v>
                </c:pt>
                <c:pt idx="436">
                  <c:v>-7.9</c:v>
                </c:pt>
                <c:pt idx="437">
                  <c:v>-7.9</c:v>
                </c:pt>
                <c:pt idx="438">
                  <c:v>-7.9</c:v>
                </c:pt>
                <c:pt idx="439">
                  <c:v>-7.9</c:v>
                </c:pt>
                <c:pt idx="440">
                  <c:v>-7.9</c:v>
                </c:pt>
                <c:pt idx="441">
                  <c:v>-7.8</c:v>
                </c:pt>
                <c:pt idx="442">
                  <c:v>-7.8</c:v>
                </c:pt>
                <c:pt idx="443">
                  <c:v>-7.8</c:v>
                </c:pt>
                <c:pt idx="444">
                  <c:v>-7.7</c:v>
                </c:pt>
                <c:pt idx="445">
                  <c:v>-7.7</c:v>
                </c:pt>
                <c:pt idx="446">
                  <c:v>-7.7</c:v>
                </c:pt>
                <c:pt idx="447">
                  <c:v>-7.7</c:v>
                </c:pt>
                <c:pt idx="448">
                  <c:v>-7.7</c:v>
                </c:pt>
                <c:pt idx="449">
                  <c:v>-7.6</c:v>
                </c:pt>
                <c:pt idx="450">
                  <c:v>-8.6</c:v>
                </c:pt>
                <c:pt idx="451">
                  <c:v>-8.6</c:v>
                </c:pt>
                <c:pt idx="452">
                  <c:v>-9.6</c:v>
                </c:pt>
                <c:pt idx="453">
                  <c:v>-9.6</c:v>
                </c:pt>
                <c:pt idx="454">
                  <c:v>-9.5</c:v>
                </c:pt>
                <c:pt idx="455">
                  <c:v>-9.5</c:v>
                </c:pt>
                <c:pt idx="456">
                  <c:v>-9.5</c:v>
                </c:pt>
                <c:pt idx="457">
                  <c:v>-9.5</c:v>
                </c:pt>
                <c:pt idx="458">
                  <c:v>-9.5</c:v>
                </c:pt>
                <c:pt idx="459">
                  <c:v>-9.4</c:v>
                </c:pt>
                <c:pt idx="460">
                  <c:v>-9.4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06 février 2025 à 07:56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3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3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C019802-AF6A-4003-AD22-9C99955F1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06 février 2025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février 2025 à 07:56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5" sqref="S1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25.2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1033</v>
      </c>
      <c r="C5" s="334">
        <f>MAX(C9:C1448)/100</f>
        <v>0.93</v>
      </c>
      <c r="D5" s="228">
        <f>VLOOKUP($B5,$H$9:$R$1448,11,0)</f>
        <v>0.30694444444444402</v>
      </c>
      <c r="E5" s="232">
        <f>MAX(H9:H1448)</f>
        <v>1035.8</v>
      </c>
      <c r="F5" s="31"/>
      <c r="G5" s="236">
        <f>VLOOKUP($E5,$H$9:$R$1448,11,0)</f>
        <v>0</v>
      </c>
      <c r="H5" s="203">
        <f>MIN($E$9:$E$1448)</f>
        <v>3.5</v>
      </c>
      <c r="I5" s="204"/>
      <c r="J5" s="205">
        <f>VLOOKUP($H5,$E$9:$R$3327,14,0)</f>
        <v>0.30833333333333302</v>
      </c>
      <c r="K5" s="458">
        <f>MIN($B$9:$B$1448)</f>
        <v>5.4</v>
      </c>
      <c r="L5" s="32"/>
      <c r="M5" s="376">
        <f>VLOOKUP($K5,$B$9:$R$1448,17,0)</f>
        <v>0.31874999999999998</v>
      </c>
      <c r="N5" s="459">
        <f>MAX($B$9:$B$1448)</f>
        <v>8.1999999999999993</v>
      </c>
      <c r="O5" s="33"/>
      <c r="P5" s="255">
        <f>VLOOKUP($N5,$B$9:$R$1448,17,0)</f>
        <v>2.6388888888888899E-2</v>
      </c>
      <c r="Q5" s="686">
        <f>MAX($F$9:$G$1448)</f>
        <v>18.399999999999999</v>
      </c>
      <c r="R5" s="194"/>
      <c r="S5" s="429">
        <f>VLOOKUP($Q5,$G$9:$R$3327,12,0)</f>
        <v>0.14583333333333301</v>
      </c>
      <c r="T5" s="410"/>
      <c r="U5" s="686">
        <f>AVERAGE($F$9:$G$1448)</f>
        <v>6.2904555314533299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7.2056399132321181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93</v>
      </c>
      <c r="D9" s="5">
        <v>7</v>
      </c>
      <c r="E9" s="5">
        <v>7.1</v>
      </c>
      <c r="F9" s="5">
        <v>6.5</v>
      </c>
      <c r="G9" s="5">
        <v>7.2</v>
      </c>
      <c r="H9" s="5">
        <v>1035.8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252</v>
      </c>
      <c r="Q9"/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8.1</v>
      </c>
      <c r="C10" s="5">
        <v>93</v>
      </c>
      <c r="D10" s="5">
        <v>7</v>
      </c>
      <c r="E10" s="5">
        <v>6.4</v>
      </c>
      <c r="F10" s="5">
        <v>9.6999999999999993</v>
      </c>
      <c r="G10" s="5">
        <v>13</v>
      </c>
      <c r="H10" s="5">
        <v>1035.5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252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8.1</v>
      </c>
      <c r="C11" s="5">
        <v>93</v>
      </c>
      <c r="D11" s="5">
        <v>7</v>
      </c>
      <c r="E11" s="5">
        <v>8.1</v>
      </c>
      <c r="F11" s="5">
        <v>3.6</v>
      </c>
      <c r="G11" s="5">
        <v>7.2</v>
      </c>
      <c r="H11" s="5">
        <v>1035.7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252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8.1</v>
      </c>
      <c r="C12" s="5">
        <v>93</v>
      </c>
      <c r="D12" s="5">
        <v>7</v>
      </c>
      <c r="E12" s="5">
        <v>7.6</v>
      </c>
      <c r="F12" s="5">
        <v>5</v>
      </c>
      <c r="G12" s="5">
        <v>7.2</v>
      </c>
      <c r="H12" s="5">
        <v>1035.5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252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8.1</v>
      </c>
      <c r="C13" s="5">
        <v>93</v>
      </c>
      <c r="D13" s="5">
        <v>7</v>
      </c>
      <c r="E13" s="5">
        <v>7.5</v>
      </c>
      <c r="F13" s="5">
        <v>5.4</v>
      </c>
      <c r="G13" s="5">
        <v>7.2</v>
      </c>
      <c r="H13" s="5">
        <v>1035.5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252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8.1</v>
      </c>
      <c r="C14" s="5">
        <v>93</v>
      </c>
      <c r="D14" s="5">
        <v>7</v>
      </c>
      <c r="E14" s="5">
        <v>8.1</v>
      </c>
      <c r="F14" s="5">
        <v>4.7</v>
      </c>
      <c r="G14" s="5">
        <v>7.2</v>
      </c>
      <c r="H14" s="5">
        <v>1035.5999999999999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252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8.1</v>
      </c>
      <c r="C15" s="5">
        <v>93</v>
      </c>
      <c r="D15" s="5">
        <v>7</v>
      </c>
      <c r="E15" s="5">
        <v>8.1</v>
      </c>
      <c r="F15" s="5">
        <v>3.6</v>
      </c>
      <c r="G15" s="5">
        <v>5.4</v>
      </c>
      <c r="H15" s="5">
        <v>1035.5999999999999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252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8.1</v>
      </c>
      <c r="C16" s="5">
        <v>93</v>
      </c>
      <c r="D16" s="5">
        <v>7</v>
      </c>
      <c r="E16" s="5">
        <v>6.9</v>
      </c>
      <c r="F16" s="5">
        <v>7.6</v>
      </c>
      <c r="G16" s="5">
        <v>11.2</v>
      </c>
      <c r="H16" s="5">
        <v>1035.5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252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8.1</v>
      </c>
      <c r="C17" s="5">
        <v>93</v>
      </c>
      <c r="D17" s="5">
        <v>7</v>
      </c>
      <c r="E17" s="5">
        <v>7.1</v>
      </c>
      <c r="F17" s="5">
        <v>6.5</v>
      </c>
      <c r="G17" s="5">
        <v>9.4</v>
      </c>
      <c r="H17" s="5">
        <v>1035.5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252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8.1</v>
      </c>
      <c r="C18" s="5">
        <v>93</v>
      </c>
      <c r="D18" s="5">
        <v>7</v>
      </c>
      <c r="E18" s="5">
        <v>8.1</v>
      </c>
      <c r="F18" s="5">
        <v>4.7</v>
      </c>
      <c r="G18" s="5">
        <v>7.2</v>
      </c>
      <c r="H18" s="5">
        <v>1035.5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252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8.1</v>
      </c>
      <c r="C19" s="5">
        <v>93</v>
      </c>
      <c r="D19" s="5">
        <v>7</v>
      </c>
      <c r="E19" s="5">
        <v>8.1</v>
      </c>
      <c r="F19" s="5">
        <v>4.7</v>
      </c>
      <c r="G19" s="5">
        <v>7.2</v>
      </c>
      <c r="H19" s="5">
        <v>1035.5999999999999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252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8.1</v>
      </c>
      <c r="C20" s="5">
        <v>93</v>
      </c>
      <c r="D20" s="5">
        <v>7</v>
      </c>
      <c r="E20" s="5">
        <v>6.7</v>
      </c>
      <c r="F20" s="5">
        <v>8.3000000000000007</v>
      </c>
      <c r="G20" s="5">
        <v>11.2</v>
      </c>
      <c r="H20" s="5">
        <v>1035.5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252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8.1</v>
      </c>
      <c r="C21" s="5">
        <v>93</v>
      </c>
      <c r="D21" s="5">
        <v>7</v>
      </c>
      <c r="E21" s="5">
        <v>7.5</v>
      </c>
      <c r="F21" s="5">
        <v>5.4</v>
      </c>
      <c r="G21" s="5">
        <v>7.2</v>
      </c>
      <c r="H21" s="5">
        <v>1035.5999999999999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252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8.1</v>
      </c>
      <c r="C22" s="5">
        <v>93</v>
      </c>
      <c r="D22" s="5">
        <v>7</v>
      </c>
      <c r="E22" s="5">
        <v>6.9</v>
      </c>
      <c r="F22" s="5">
        <v>7.2</v>
      </c>
      <c r="G22" s="5">
        <v>9.4</v>
      </c>
      <c r="H22" s="5">
        <v>1035.4000000000001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252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8.1</v>
      </c>
      <c r="C23" s="5">
        <v>93</v>
      </c>
      <c r="D23" s="5">
        <v>7</v>
      </c>
      <c r="E23" s="5">
        <v>8.1</v>
      </c>
      <c r="F23" s="5">
        <v>3.6</v>
      </c>
      <c r="G23" s="5">
        <v>5.4</v>
      </c>
      <c r="H23" s="5">
        <v>1035.4000000000001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252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8.1</v>
      </c>
      <c r="C24" s="5">
        <v>93</v>
      </c>
      <c r="D24" s="5">
        <v>7</v>
      </c>
      <c r="E24" s="5">
        <v>8.1</v>
      </c>
      <c r="F24" s="5">
        <v>3.6</v>
      </c>
      <c r="G24" s="5">
        <v>5.4</v>
      </c>
      <c r="H24" s="5">
        <v>1035.3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252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8.1</v>
      </c>
      <c r="C25" s="5">
        <v>93</v>
      </c>
      <c r="D25" s="5">
        <v>7</v>
      </c>
      <c r="E25" s="5">
        <v>8.1</v>
      </c>
      <c r="F25" s="5">
        <v>4</v>
      </c>
      <c r="G25" s="5">
        <v>7.2</v>
      </c>
      <c r="H25" s="5">
        <v>1035.4000000000001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252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</v>
      </c>
      <c r="C26" s="5">
        <v>93</v>
      </c>
      <c r="D26" s="5">
        <v>7</v>
      </c>
      <c r="E26" s="5">
        <v>7.5</v>
      </c>
      <c r="F26" s="5">
        <v>5.4</v>
      </c>
      <c r="G26" s="5">
        <v>7.2</v>
      </c>
      <c r="H26" s="5">
        <v>1035.4000000000001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252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8.1</v>
      </c>
      <c r="C27" s="5">
        <v>93</v>
      </c>
      <c r="D27" s="5">
        <v>7</v>
      </c>
      <c r="E27" s="5">
        <v>6.8</v>
      </c>
      <c r="F27" s="5">
        <v>7.9</v>
      </c>
      <c r="G27" s="5">
        <v>13</v>
      </c>
      <c r="H27" s="5">
        <v>1035.4000000000001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252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8.1</v>
      </c>
      <c r="C28" s="5">
        <v>93</v>
      </c>
      <c r="D28" s="5">
        <v>7</v>
      </c>
      <c r="E28" s="5">
        <v>8.1</v>
      </c>
      <c r="F28" s="5">
        <v>4</v>
      </c>
      <c r="G28" s="5">
        <v>7.2</v>
      </c>
      <c r="H28" s="5">
        <v>1035.3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252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8.1</v>
      </c>
      <c r="C29" s="5">
        <v>93</v>
      </c>
      <c r="D29" s="5">
        <v>7</v>
      </c>
      <c r="E29" s="5">
        <v>8.1</v>
      </c>
      <c r="F29" s="5">
        <v>4</v>
      </c>
      <c r="G29" s="5">
        <v>5.4</v>
      </c>
      <c r="H29" s="5">
        <v>1035.5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252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8.1</v>
      </c>
      <c r="C30" s="5">
        <v>93</v>
      </c>
      <c r="D30" s="5">
        <v>7</v>
      </c>
      <c r="E30" s="5">
        <v>6.6</v>
      </c>
      <c r="F30" s="5">
        <v>8.6</v>
      </c>
      <c r="G30" s="5">
        <v>13</v>
      </c>
      <c r="H30" s="5">
        <v>1035.2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252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8.1</v>
      </c>
      <c r="C31" s="5">
        <v>93</v>
      </c>
      <c r="D31" s="5">
        <v>7</v>
      </c>
      <c r="E31" s="5">
        <v>6.4</v>
      </c>
      <c r="F31" s="5">
        <v>9.6999999999999993</v>
      </c>
      <c r="G31" s="5">
        <v>13</v>
      </c>
      <c r="H31" s="5">
        <v>1035.4000000000001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252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8.1</v>
      </c>
      <c r="C32" s="5">
        <v>93</v>
      </c>
      <c r="D32" s="5">
        <v>7</v>
      </c>
      <c r="E32" s="5">
        <v>8.1</v>
      </c>
      <c r="F32" s="5">
        <v>3.2</v>
      </c>
      <c r="G32" s="5">
        <v>5.4</v>
      </c>
      <c r="H32" s="5">
        <v>1035.3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252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8.1</v>
      </c>
      <c r="C33" s="5">
        <v>93</v>
      </c>
      <c r="D33" s="5">
        <v>7</v>
      </c>
      <c r="E33" s="5">
        <v>8.1</v>
      </c>
      <c r="F33" s="5">
        <v>3.2</v>
      </c>
      <c r="G33" s="5">
        <v>5.4</v>
      </c>
      <c r="H33" s="5">
        <v>1035.2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252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8.1</v>
      </c>
      <c r="C34" s="5">
        <v>93</v>
      </c>
      <c r="D34" s="5">
        <v>7</v>
      </c>
      <c r="E34" s="5">
        <v>8.1</v>
      </c>
      <c r="F34" s="5">
        <v>4.7</v>
      </c>
      <c r="G34" s="5">
        <v>7.2</v>
      </c>
      <c r="H34" s="5">
        <v>1035.4000000000001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252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8.1</v>
      </c>
      <c r="C35" s="5">
        <v>93</v>
      </c>
      <c r="D35" s="5">
        <v>7</v>
      </c>
      <c r="E35" s="5">
        <v>6.9</v>
      </c>
      <c r="F35" s="5">
        <v>7.6</v>
      </c>
      <c r="G35" s="5">
        <v>11.2</v>
      </c>
      <c r="H35" s="5">
        <v>1035.4000000000001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252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8.1</v>
      </c>
      <c r="C36" s="5">
        <v>93</v>
      </c>
      <c r="D36" s="5">
        <v>7</v>
      </c>
      <c r="E36" s="5">
        <v>6.9</v>
      </c>
      <c r="F36" s="5">
        <v>7.6</v>
      </c>
      <c r="G36" s="5">
        <v>9.4</v>
      </c>
      <c r="H36" s="5">
        <v>1035.4000000000001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252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8.1</v>
      </c>
      <c r="C37" s="5">
        <v>93</v>
      </c>
      <c r="D37" s="5">
        <v>7</v>
      </c>
      <c r="E37" s="5">
        <v>8.1</v>
      </c>
      <c r="F37" s="5">
        <v>3.6</v>
      </c>
      <c r="G37" s="5">
        <v>7.2</v>
      </c>
      <c r="H37" s="5">
        <v>1035.4000000000001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252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8.1</v>
      </c>
      <c r="C38" s="5">
        <v>93</v>
      </c>
      <c r="D38" s="5">
        <v>7</v>
      </c>
      <c r="E38" s="5">
        <v>6.9</v>
      </c>
      <c r="F38" s="5">
        <v>7.2</v>
      </c>
      <c r="G38" s="5">
        <v>11.2</v>
      </c>
      <c r="H38" s="5">
        <v>1035.4000000000001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252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8.1</v>
      </c>
      <c r="C39" s="5">
        <v>93</v>
      </c>
      <c r="D39" s="5">
        <v>7</v>
      </c>
      <c r="E39" s="5">
        <v>7.6</v>
      </c>
      <c r="F39" s="5">
        <v>5</v>
      </c>
      <c r="G39" s="5">
        <v>7.2</v>
      </c>
      <c r="H39" s="5">
        <v>1035.5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252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8.1</v>
      </c>
      <c r="C40" s="5">
        <v>93</v>
      </c>
      <c r="D40" s="5">
        <v>7</v>
      </c>
      <c r="E40" s="5">
        <v>6.5</v>
      </c>
      <c r="F40" s="5">
        <v>9.4</v>
      </c>
      <c r="G40" s="5">
        <v>14.8</v>
      </c>
      <c r="H40" s="5">
        <v>1035.3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252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8.1</v>
      </c>
      <c r="C41" s="5">
        <v>93</v>
      </c>
      <c r="D41" s="5">
        <v>7</v>
      </c>
      <c r="E41" s="5">
        <v>8.1</v>
      </c>
      <c r="F41" s="5">
        <v>4</v>
      </c>
      <c r="G41" s="5">
        <v>5.4</v>
      </c>
      <c r="H41" s="5">
        <v>1035.3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252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8.1</v>
      </c>
      <c r="C42" s="5">
        <v>93</v>
      </c>
      <c r="D42" s="5">
        <v>7</v>
      </c>
      <c r="E42" s="5">
        <v>8.1</v>
      </c>
      <c r="F42" s="5">
        <v>4</v>
      </c>
      <c r="G42" s="5">
        <v>7.2</v>
      </c>
      <c r="H42" s="5">
        <v>1035.3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252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8.1</v>
      </c>
      <c r="C43" s="5">
        <v>93</v>
      </c>
      <c r="D43" s="5">
        <v>7</v>
      </c>
      <c r="E43" s="5">
        <v>8.1</v>
      </c>
      <c r="F43" s="5">
        <v>2.9</v>
      </c>
      <c r="G43" s="5">
        <v>5.4</v>
      </c>
      <c r="H43" s="5">
        <v>1035.3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252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8.1</v>
      </c>
      <c r="C44" s="5">
        <v>93</v>
      </c>
      <c r="D44" s="5">
        <v>7</v>
      </c>
      <c r="E44" s="5">
        <v>7.3</v>
      </c>
      <c r="F44" s="5">
        <v>6.1</v>
      </c>
      <c r="G44" s="5">
        <v>7.2</v>
      </c>
      <c r="H44" s="5">
        <v>1035.4000000000001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252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8.1</v>
      </c>
      <c r="C45" s="5">
        <v>93</v>
      </c>
      <c r="D45" s="5">
        <v>7</v>
      </c>
      <c r="E45" s="5">
        <v>8.1</v>
      </c>
      <c r="F45" s="5">
        <v>4.3</v>
      </c>
      <c r="G45" s="5">
        <v>9.4</v>
      </c>
      <c r="H45" s="5">
        <v>1035.4000000000001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252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8.1</v>
      </c>
      <c r="C46" s="5">
        <v>93</v>
      </c>
      <c r="D46" s="5">
        <v>7</v>
      </c>
      <c r="E46" s="5">
        <v>8.1</v>
      </c>
      <c r="F46" s="5">
        <v>4.7</v>
      </c>
      <c r="G46" s="5">
        <v>11.2</v>
      </c>
      <c r="H46" s="5">
        <v>1035.3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252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8.1999999999999993</v>
      </c>
      <c r="C47" s="5">
        <v>93</v>
      </c>
      <c r="D47" s="5">
        <v>7.1</v>
      </c>
      <c r="E47" s="5">
        <v>8.1999999999999993</v>
      </c>
      <c r="F47" s="5">
        <v>1.8</v>
      </c>
      <c r="G47" s="5">
        <v>3.6</v>
      </c>
      <c r="H47" s="5">
        <v>1035.2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252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8.1999999999999993</v>
      </c>
      <c r="C48" s="5">
        <v>93</v>
      </c>
      <c r="D48" s="5">
        <v>7.1</v>
      </c>
      <c r="E48" s="5">
        <v>7.4</v>
      </c>
      <c r="F48" s="5">
        <v>6.1</v>
      </c>
      <c r="G48" s="5">
        <v>9.4</v>
      </c>
      <c r="H48" s="5">
        <v>1035.2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252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8.1</v>
      </c>
      <c r="C49" s="5">
        <v>93</v>
      </c>
      <c r="D49" s="5">
        <v>7</v>
      </c>
      <c r="E49" s="5">
        <v>7.1</v>
      </c>
      <c r="F49" s="5">
        <v>6.5</v>
      </c>
      <c r="G49" s="5">
        <v>9.4</v>
      </c>
      <c r="H49" s="5">
        <v>1035.4000000000001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252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8.1</v>
      </c>
      <c r="C50" s="5">
        <v>93</v>
      </c>
      <c r="D50" s="5">
        <v>7</v>
      </c>
      <c r="E50" s="5">
        <v>7.1</v>
      </c>
      <c r="F50" s="5">
        <v>6.5</v>
      </c>
      <c r="G50" s="5">
        <v>11.2</v>
      </c>
      <c r="H50" s="5">
        <v>1035.4000000000001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252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8.1999999999999993</v>
      </c>
      <c r="C51" s="5">
        <v>93</v>
      </c>
      <c r="D51" s="5">
        <v>7.1</v>
      </c>
      <c r="E51" s="5">
        <v>8.1999999999999993</v>
      </c>
      <c r="F51" s="5">
        <v>4</v>
      </c>
      <c r="G51" s="5">
        <v>5.4</v>
      </c>
      <c r="H51" s="5">
        <v>1035.2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252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8.1999999999999993</v>
      </c>
      <c r="C52" s="5">
        <v>93</v>
      </c>
      <c r="D52" s="5">
        <v>7.1</v>
      </c>
      <c r="E52" s="5">
        <v>8.1999999999999993</v>
      </c>
      <c r="F52" s="5">
        <v>3.2</v>
      </c>
      <c r="G52" s="5">
        <v>5.4</v>
      </c>
      <c r="H52" s="5">
        <v>1035.0999999999999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252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8.1999999999999993</v>
      </c>
      <c r="C53" s="5">
        <v>93</v>
      </c>
      <c r="D53" s="5">
        <v>7.1</v>
      </c>
      <c r="E53" s="5">
        <v>8.1999999999999993</v>
      </c>
      <c r="F53" s="5">
        <v>4.7</v>
      </c>
      <c r="G53" s="5">
        <v>5.4</v>
      </c>
      <c r="H53" s="5">
        <v>1035.5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252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8.1999999999999993</v>
      </c>
      <c r="C54" s="5">
        <v>93</v>
      </c>
      <c r="D54" s="5">
        <v>7.1</v>
      </c>
      <c r="E54" s="5">
        <v>8.1999999999999993</v>
      </c>
      <c r="F54" s="5">
        <v>3.6</v>
      </c>
      <c r="G54" s="5">
        <v>5.4</v>
      </c>
      <c r="H54" s="5">
        <v>1035.3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252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8.1999999999999993</v>
      </c>
      <c r="C55" s="5">
        <v>93</v>
      </c>
      <c r="D55" s="5">
        <v>7.1</v>
      </c>
      <c r="E55" s="5">
        <v>8.1999999999999993</v>
      </c>
      <c r="F55" s="5">
        <v>4</v>
      </c>
      <c r="G55" s="5">
        <v>5.4</v>
      </c>
      <c r="H55" s="5">
        <v>1035.4000000000001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252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8.1999999999999993</v>
      </c>
      <c r="C56" s="5">
        <v>93</v>
      </c>
      <c r="D56" s="5">
        <v>7.1</v>
      </c>
      <c r="E56" s="5">
        <v>8.1999999999999993</v>
      </c>
      <c r="F56" s="5">
        <v>3.6</v>
      </c>
      <c r="G56" s="5">
        <v>5.4</v>
      </c>
      <c r="H56" s="5">
        <v>1035.0999999999999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252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8.1999999999999993</v>
      </c>
      <c r="C57" s="5">
        <v>93</v>
      </c>
      <c r="D57" s="5">
        <v>7.1</v>
      </c>
      <c r="E57" s="5">
        <v>8.1999999999999993</v>
      </c>
      <c r="F57" s="5">
        <v>4.7</v>
      </c>
      <c r="G57" s="5">
        <v>5.4</v>
      </c>
      <c r="H57" s="5">
        <v>1035.3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252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8.1999999999999993</v>
      </c>
      <c r="C58" s="5">
        <v>93</v>
      </c>
      <c r="D58" s="5">
        <v>7.1</v>
      </c>
      <c r="E58" s="5">
        <v>8.1999999999999993</v>
      </c>
      <c r="F58" s="5">
        <v>2.9</v>
      </c>
      <c r="G58" s="5">
        <v>5.4</v>
      </c>
      <c r="H58" s="5">
        <v>1035.0999999999999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252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8.1999999999999993</v>
      </c>
      <c r="C59" s="5">
        <v>93</v>
      </c>
      <c r="D59" s="5">
        <v>7.1</v>
      </c>
      <c r="E59" s="5">
        <v>8.1999999999999993</v>
      </c>
      <c r="F59" s="5">
        <v>4.7</v>
      </c>
      <c r="G59" s="5">
        <v>5.4</v>
      </c>
      <c r="H59" s="5">
        <v>1035.0999999999999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252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8.1999999999999993</v>
      </c>
      <c r="C60" s="5">
        <v>93</v>
      </c>
      <c r="D60" s="5">
        <v>7.1</v>
      </c>
      <c r="E60" s="5">
        <v>7.4</v>
      </c>
      <c r="F60" s="5">
        <v>6.1</v>
      </c>
      <c r="G60" s="5">
        <v>7.2</v>
      </c>
      <c r="H60" s="5">
        <v>1035.3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252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8.1999999999999993</v>
      </c>
      <c r="C61" s="5">
        <v>93</v>
      </c>
      <c r="D61" s="5">
        <v>7.1</v>
      </c>
      <c r="E61" s="5">
        <v>7.2</v>
      </c>
      <c r="F61" s="5">
        <v>6.5</v>
      </c>
      <c r="G61" s="5">
        <v>7.2</v>
      </c>
      <c r="H61" s="5">
        <v>1035.4000000000001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252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8.1999999999999993</v>
      </c>
      <c r="C62" s="5">
        <v>93</v>
      </c>
      <c r="D62" s="5">
        <v>7.1</v>
      </c>
      <c r="E62" s="5">
        <v>8.1999999999999993</v>
      </c>
      <c r="F62" s="5">
        <v>1.4</v>
      </c>
      <c r="G62" s="5">
        <v>1.8</v>
      </c>
      <c r="H62" s="5">
        <v>1035.3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252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8.1999999999999993</v>
      </c>
      <c r="C63" s="5">
        <v>93</v>
      </c>
      <c r="D63" s="5">
        <v>7.1</v>
      </c>
      <c r="E63" s="5">
        <v>8.1999999999999993</v>
      </c>
      <c r="F63" s="5">
        <v>1.1000000000000001</v>
      </c>
      <c r="G63" s="5">
        <v>1.8</v>
      </c>
      <c r="H63" s="5">
        <v>1035.0999999999999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252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8.1999999999999993</v>
      </c>
      <c r="C64" s="5">
        <v>93</v>
      </c>
      <c r="D64" s="5">
        <v>7.1</v>
      </c>
      <c r="E64" s="5">
        <v>8.1999999999999993</v>
      </c>
      <c r="F64" s="5">
        <v>3.2</v>
      </c>
      <c r="G64" s="5">
        <v>3.6</v>
      </c>
      <c r="H64" s="5">
        <v>1035.0999999999999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252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8.1999999999999993</v>
      </c>
      <c r="C65" s="5">
        <v>93</v>
      </c>
      <c r="D65" s="5">
        <v>7.1</v>
      </c>
      <c r="E65" s="5">
        <v>8.1999999999999993</v>
      </c>
      <c r="F65" s="5">
        <v>0.4</v>
      </c>
      <c r="G65" s="5">
        <v>1.8</v>
      </c>
      <c r="H65" s="5">
        <v>1035.2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252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8.1999999999999993</v>
      </c>
      <c r="C66" s="5">
        <v>93</v>
      </c>
      <c r="D66" s="5">
        <v>7.1</v>
      </c>
      <c r="E66" s="5">
        <v>8.1999999999999993</v>
      </c>
      <c r="F66" s="5">
        <v>3.6</v>
      </c>
      <c r="G66" s="5">
        <v>7.2</v>
      </c>
      <c r="H66" s="5">
        <v>1035.0999999999999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252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8.1999999999999993</v>
      </c>
      <c r="C67" s="5">
        <v>93</v>
      </c>
      <c r="D67" s="5">
        <v>7.1</v>
      </c>
      <c r="E67" s="5">
        <v>8.1999999999999993</v>
      </c>
      <c r="F67" s="5">
        <v>2.5</v>
      </c>
      <c r="G67" s="5">
        <v>5.4</v>
      </c>
      <c r="H67" s="5">
        <v>1035.3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252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8.1999999999999993</v>
      </c>
      <c r="C68" s="5">
        <v>93</v>
      </c>
      <c r="D68" s="5">
        <v>7.1</v>
      </c>
      <c r="E68" s="5">
        <v>8.1999999999999993</v>
      </c>
      <c r="F68" s="5">
        <v>2.9</v>
      </c>
      <c r="G68" s="5">
        <v>5.4</v>
      </c>
      <c r="H68" s="5">
        <v>1035.2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252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8.1999999999999993</v>
      </c>
      <c r="C69" s="5">
        <v>93</v>
      </c>
      <c r="D69" s="5">
        <v>7.1</v>
      </c>
      <c r="E69" s="5">
        <v>8.1999999999999993</v>
      </c>
      <c r="F69" s="5">
        <v>1.8</v>
      </c>
      <c r="G69" s="5">
        <v>1.8</v>
      </c>
      <c r="H69" s="5">
        <v>1035.4000000000001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252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8.1999999999999993</v>
      </c>
      <c r="C70" s="5">
        <v>93</v>
      </c>
      <c r="D70" s="5">
        <v>7.1</v>
      </c>
      <c r="E70" s="5">
        <v>7.7</v>
      </c>
      <c r="F70" s="5">
        <v>5</v>
      </c>
      <c r="G70" s="5">
        <v>5.4</v>
      </c>
      <c r="H70" s="5">
        <v>1035.3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252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93</v>
      </c>
      <c r="D71" s="5">
        <v>7.1</v>
      </c>
      <c r="E71" s="5">
        <v>8.1999999999999993</v>
      </c>
      <c r="F71" s="5">
        <v>1.1000000000000001</v>
      </c>
      <c r="G71" s="5">
        <v>1.8</v>
      </c>
      <c r="H71" s="5">
        <v>1035.2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252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8.1999999999999993</v>
      </c>
      <c r="C72" s="5">
        <v>93</v>
      </c>
      <c r="D72" s="5">
        <v>7.1</v>
      </c>
      <c r="E72" s="5">
        <v>7.4</v>
      </c>
      <c r="F72" s="5">
        <v>6.1</v>
      </c>
      <c r="G72" s="5">
        <v>7.2</v>
      </c>
      <c r="H72" s="5">
        <v>1035.2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252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8.1999999999999993</v>
      </c>
      <c r="C73" s="5">
        <v>93</v>
      </c>
      <c r="D73" s="5">
        <v>7.1</v>
      </c>
      <c r="E73" s="5">
        <v>8.1999999999999993</v>
      </c>
      <c r="F73" s="5">
        <v>1.4</v>
      </c>
      <c r="G73" s="5">
        <v>1.8</v>
      </c>
      <c r="H73" s="5">
        <v>1035.0999999999999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252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8.1999999999999993</v>
      </c>
      <c r="C74" s="5">
        <v>93</v>
      </c>
      <c r="D74" s="5">
        <v>7.1</v>
      </c>
      <c r="E74" s="5">
        <v>8.1999999999999993</v>
      </c>
      <c r="F74" s="5">
        <v>3.6</v>
      </c>
      <c r="G74" s="5">
        <v>7.2</v>
      </c>
      <c r="H74" s="5">
        <v>1035.3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252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8.1999999999999993</v>
      </c>
      <c r="C75" s="5">
        <v>93</v>
      </c>
      <c r="D75" s="5">
        <v>7.1</v>
      </c>
      <c r="E75" s="5">
        <v>7.6</v>
      </c>
      <c r="F75" s="5">
        <v>5.4</v>
      </c>
      <c r="G75" s="5">
        <v>5.4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252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8.1999999999999993</v>
      </c>
      <c r="C76" s="5">
        <v>93</v>
      </c>
      <c r="D76" s="5">
        <v>7.1</v>
      </c>
      <c r="E76" s="5">
        <v>8.1999999999999993</v>
      </c>
      <c r="F76" s="5">
        <v>3.6</v>
      </c>
      <c r="G76" s="5">
        <v>5.4</v>
      </c>
      <c r="H76" s="5">
        <v>1035.0999999999999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252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8.1999999999999993</v>
      </c>
      <c r="C77" s="5">
        <v>93</v>
      </c>
      <c r="D77" s="5">
        <v>7.1</v>
      </c>
      <c r="E77" s="5">
        <v>8.1999999999999993</v>
      </c>
      <c r="F77" s="5">
        <v>3.6</v>
      </c>
      <c r="G77" s="5">
        <v>3.6</v>
      </c>
      <c r="H77" s="5">
        <v>1035.0999999999999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252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8.1999999999999993</v>
      </c>
      <c r="C78" s="5">
        <v>93</v>
      </c>
      <c r="D78" s="5">
        <v>7.1</v>
      </c>
      <c r="E78" s="5">
        <v>8.1999999999999993</v>
      </c>
      <c r="F78" s="5">
        <v>3.2</v>
      </c>
      <c r="G78" s="5">
        <v>3.6</v>
      </c>
      <c r="H78" s="5">
        <v>1035.0999999999999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252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8.1999999999999993</v>
      </c>
      <c r="C79" s="5">
        <v>92</v>
      </c>
      <c r="D79" s="5">
        <v>7</v>
      </c>
      <c r="E79" s="5">
        <v>8.1999999999999993</v>
      </c>
      <c r="F79" s="5">
        <v>4.3</v>
      </c>
      <c r="G79" s="5">
        <v>5.4</v>
      </c>
      <c r="H79" s="5">
        <v>1035.0999999999999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252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8.1999999999999993</v>
      </c>
      <c r="C80" s="5">
        <v>92</v>
      </c>
      <c r="D80" s="5">
        <v>7</v>
      </c>
      <c r="E80" s="5">
        <v>8.1999999999999993</v>
      </c>
      <c r="F80" s="5">
        <v>3.2</v>
      </c>
      <c r="G80" s="5">
        <v>5.4</v>
      </c>
      <c r="H80" s="5">
        <v>1035.0999999999999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252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8.1999999999999993</v>
      </c>
      <c r="C81" s="5">
        <v>92</v>
      </c>
      <c r="D81" s="5">
        <v>7</v>
      </c>
      <c r="E81" s="5">
        <v>8.1999999999999993</v>
      </c>
      <c r="F81" s="5">
        <v>2.9</v>
      </c>
      <c r="G81" s="5">
        <v>3.6</v>
      </c>
      <c r="H81" s="5">
        <v>1035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252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8.1999999999999993</v>
      </c>
      <c r="C82" s="5">
        <v>92</v>
      </c>
      <c r="D82" s="5">
        <v>7</v>
      </c>
      <c r="E82" s="5">
        <v>7.4</v>
      </c>
      <c r="F82" s="5">
        <v>6.1</v>
      </c>
      <c r="G82" s="5">
        <v>7.2</v>
      </c>
      <c r="H82" s="5">
        <v>1034.9000000000001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252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8.1999999999999993</v>
      </c>
      <c r="C83" s="5">
        <v>92</v>
      </c>
      <c r="D83" s="5">
        <v>7</v>
      </c>
      <c r="E83" s="5">
        <v>7.7</v>
      </c>
      <c r="F83" s="5">
        <v>5</v>
      </c>
      <c r="G83" s="5">
        <v>5.4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252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8.1999999999999993</v>
      </c>
      <c r="C84" s="5">
        <v>92</v>
      </c>
      <c r="D84" s="5">
        <v>7</v>
      </c>
      <c r="E84" s="5">
        <v>8.1999999999999993</v>
      </c>
      <c r="F84" s="5">
        <v>3.2</v>
      </c>
      <c r="G84" s="5">
        <v>3.6</v>
      </c>
      <c r="H84" s="5">
        <v>1034.9000000000001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252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8.1999999999999993</v>
      </c>
      <c r="C85" s="5">
        <v>92</v>
      </c>
      <c r="D85" s="5">
        <v>7</v>
      </c>
      <c r="E85" s="5">
        <v>8.1999999999999993</v>
      </c>
      <c r="F85" s="5">
        <v>4.7</v>
      </c>
      <c r="G85" s="5">
        <v>9.4</v>
      </c>
      <c r="H85" s="5">
        <v>1035.0999999999999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252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8.1999999999999993</v>
      </c>
      <c r="C86" s="5">
        <v>92</v>
      </c>
      <c r="D86" s="5">
        <v>7</v>
      </c>
      <c r="E86" s="5">
        <v>8.1999999999999993</v>
      </c>
      <c r="F86" s="5">
        <v>3.2</v>
      </c>
      <c r="G86" s="5">
        <v>5.4</v>
      </c>
      <c r="H86" s="5">
        <v>1035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252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8.1999999999999993</v>
      </c>
      <c r="C87" s="5">
        <v>92</v>
      </c>
      <c r="D87" s="5">
        <v>7</v>
      </c>
      <c r="E87" s="5">
        <v>8.1999999999999993</v>
      </c>
      <c r="F87" s="5">
        <v>2.9</v>
      </c>
      <c r="G87" s="5">
        <v>5.4</v>
      </c>
      <c r="H87" s="5">
        <v>1035.0999999999999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252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8.1999999999999993</v>
      </c>
      <c r="C88" s="5">
        <v>92</v>
      </c>
      <c r="D88" s="5">
        <v>7</v>
      </c>
      <c r="E88" s="5">
        <v>8.1999999999999993</v>
      </c>
      <c r="F88" s="5">
        <v>1.8</v>
      </c>
      <c r="G88" s="5">
        <v>3.6</v>
      </c>
      <c r="H88" s="5">
        <v>1034.8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252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8.1999999999999993</v>
      </c>
      <c r="C89" s="5">
        <v>92</v>
      </c>
      <c r="D89" s="5">
        <v>7</v>
      </c>
      <c r="E89" s="5">
        <v>8.1999999999999993</v>
      </c>
      <c r="F89" s="5">
        <v>2.9</v>
      </c>
      <c r="G89" s="5">
        <v>7.2</v>
      </c>
      <c r="H89" s="5">
        <v>1034.9000000000001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252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8.1999999999999993</v>
      </c>
      <c r="C90" s="5">
        <v>92</v>
      </c>
      <c r="D90" s="5">
        <v>7</v>
      </c>
      <c r="E90" s="5">
        <v>8.1999999999999993</v>
      </c>
      <c r="F90" s="5">
        <v>4.3</v>
      </c>
      <c r="G90" s="5">
        <v>7.2</v>
      </c>
      <c r="H90" s="5">
        <v>1034.9000000000001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252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8.1999999999999993</v>
      </c>
      <c r="C91" s="5">
        <v>92</v>
      </c>
      <c r="D91" s="5">
        <v>7</v>
      </c>
      <c r="E91" s="5">
        <v>8.1999999999999993</v>
      </c>
      <c r="F91" s="5">
        <v>4.7</v>
      </c>
      <c r="G91" s="5">
        <v>7.2</v>
      </c>
      <c r="H91" s="5">
        <v>1034.9000000000001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252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8.1999999999999993</v>
      </c>
      <c r="C92" s="5">
        <v>92</v>
      </c>
      <c r="D92" s="5">
        <v>7</v>
      </c>
      <c r="E92" s="5">
        <v>8.1999999999999993</v>
      </c>
      <c r="F92" s="5">
        <v>2.9</v>
      </c>
      <c r="G92" s="5">
        <v>3.6</v>
      </c>
      <c r="H92" s="5">
        <v>1035.0999999999999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252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8.1999999999999993</v>
      </c>
      <c r="C93" s="5">
        <v>92</v>
      </c>
      <c r="D93" s="5">
        <v>7</v>
      </c>
      <c r="E93" s="5">
        <v>8.1999999999999993</v>
      </c>
      <c r="F93" s="5">
        <v>3.6</v>
      </c>
      <c r="G93" s="5">
        <v>5.4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252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8.1999999999999993</v>
      </c>
      <c r="C94" s="5">
        <v>92</v>
      </c>
      <c r="D94" s="5">
        <v>7</v>
      </c>
      <c r="E94" s="5">
        <v>8.1999999999999993</v>
      </c>
      <c r="F94" s="5">
        <v>3.6</v>
      </c>
      <c r="G94" s="5">
        <v>7.2</v>
      </c>
      <c r="H94" s="5">
        <v>1034.7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252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8.1999999999999993</v>
      </c>
      <c r="C95" s="5">
        <v>92</v>
      </c>
      <c r="D95" s="5">
        <v>7</v>
      </c>
      <c r="E95" s="5">
        <v>8.1999999999999993</v>
      </c>
      <c r="F95" s="5">
        <v>1.8</v>
      </c>
      <c r="G95" s="5">
        <v>3.6</v>
      </c>
      <c r="H95" s="5">
        <v>1034.9000000000001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252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8.1999999999999993</v>
      </c>
      <c r="C96" s="5">
        <v>92</v>
      </c>
      <c r="D96" s="5">
        <v>7</v>
      </c>
      <c r="E96" s="5">
        <v>8.1999999999999993</v>
      </c>
      <c r="F96" s="5">
        <v>0.7</v>
      </c>
      <c r="G96" s="5">
        <v>1.8</v>
      </c>
      <c r="H96" s="5">
        <v>1034.9000000000001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252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8.1999999999999993</v>
      </c>
      <c r="C97" s="5">
        <v>92</v>
      </c>
      <c r="D97" s="5">
        <v>7</v>
      </c>
      <c r="E97" s="5">
        <v>8.1999999999999993</v>
      </c>
      <c r="F97" s="5">
        <v>4.3</v>
      </c>
      <c r="G97" s="5">
        <v>5.4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252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8.1</v>
      </c>
      <c r="C98" s="5">
        <v>92</v>
      </c>
      <c r="D98" s="5">
        <v>6.9</v>
      </c>
      <c r="E98" s="5">
        <v>7.3</v>
      </c>
      <c r="F98" s="5">
        <v>6.1</v>
      </c>
      <c r="G98" s="5">
        <v>9.4</v>
      </c>
      <c r="H98" s="5">
        <v>1035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252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8.1</v>
      </c>
      <c r="C99" s="5">
        <v>92</v>
      </c>
      <c r="D99" s="5">
        <v>6.9</v>
      </c>
      <c r="E99" s="5">
        <v>8.1</v>
      </c>
      <c r="F99" s="5">
        <v>4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252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8.1</v>
      </c>
      <c r="C100" s="5">
        <v>92</v>
      </c>
      <c r="D100" s="5">
        <v>6.9</v>
      </c>
      <c r="E100" s="5">
        <v>7.5</v>
      </c>
      <c r="F100" s="5">
        <v>5.4</v>
      </c>
      <c r="G100" s="5">
        <v>7.2</v>
      </c>
      <c r="H100" s="5">
        <v>1034.8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252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8.1</v>
      </c>
      <c r="C101" s="5">
        <v>92</v>
      </c>
      <c r="D101" s="5">
        <v>6.9</v>
      </c>
      <c r="E101" s="5">
        <v>8.1</v>
      </c>
      <c r="F101" s="5">
        <v>2.9</v>
      </c>
      <c r="G101" s="5">
        <v>5.4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252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8.1</v>
      </c>
      <c r="C102" s="5">
        <v>92</v>
      </c>
      <c r="D102" s="5">
        <v>6.9</v>
      </c>
      <c r="E102" s="5">
        <v>8.1</v>
      </c>
      <c r="F102" s="5">
        <v>4.3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252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8.1</v>
      </c>
      <c r="C103" s="5">
        <v>92</v>
      </c>
      <c r="D103" s="5">
        <v>6.9</v>
      </c>
      <c r="E103" s="5">
        <v>8.1</v>
      </c>
      <c r="F103" s="5">
        <v>4</v>
      </c>
      <c r="G103" s="5">
        <v>5.4</v>
      </c>
      <c r="H103" s="5">
        <v>1035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252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8.1</v>
      </c>
      <c r="C104" s="5">
        <v>92</v>
      </c>
      <c r="D104" s="5">
        <v>6.9</v>
      </c>
      <c r="E104" s="5">
        <v>7.1</v>
      </c>
      <c r="F104" s="5">
        <v>6.5</v>
      </c>
      <c r="G104" s="5">
        <v>7.2</v>
      </c>
      <c r="H104" s="5">
        <v>1034.5999999999999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252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8.1</v>
      </c>
      <c r="C105" s="5">
        <v>92</v>
      </c>
      <c r="D105" s="5">
        <v>6.9</v>
      </c>
      <c r="E105" s="5">
        <v>8.1</v>
      </c>
      <c r="F105" s="5">
        <v>3.6</v>
      </c>
      <c r="G105" s="5">
        <v>5.4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252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8.1</v>
      </c>
      <c r="C106" s="5">
        <v>92</v>
      </c>
      <c r="D106" s="5">
        <v>6.9</v>
      </c>
      <c r="E106" s="5">
        <v>8.1</v>
      </c>
      <c r="F106" s="5">
        <v>3.6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252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8.1</v>
      </c>
      <c r="C107" s="5">
        <v>92</v>
      </c>
      <c r="D107" s="5">
        <v>6.9</v>
      </c>
      <c r="E107" s="5">
        <v>8.1</v>
      </c>
      <c r="F107" s="5">
        <v>3.6</v>
      </c>
      <c r="G107" s="5">
        <v>5.4</v>
      </c>
      <c r="H107" s="5">
        <v>1034.9000000000001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252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8.1</v>
      </c>
      <c r="C108" s="5">
        <v>92</v>
      </c>
      <c r="D108" s="5">
        <v>6.9</v>
      </c>
      <c r="E108" s="5">
        <v>6.6</v>
      </c>
      <c r="F108" s="5">
        <v>8.6</v>
      </c>
      <c r="G108" s="5">
        <v>11.2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252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8.1</v>
      </c>
      <c r="C109" s="5">
        <v>92</v>
      </c>
      <c r="D109" s="5">
        <v>6.9</v>
      </c>
      <c r="E109" s="5">
        <v>8.1</v>
      </c>
      <c r="F109" s="5">
        <v>0.7</v>
      </c>
      <c r="G109" s="5">
        <v>1.8</v>
      </c>
      <c r="H109" s="5">
        <v>1034.7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252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8.1</v>
      </c>
      <c r="C110" s="5">
        <v>92</v>
      </c>
      <c r="D110" s="5">
        <v>6.9</v>
      </c>
      <c r="E110" s="5">
        <v>6.9</v>
      </c>
      <c r="F110" s="5">
        <v>7.2</v>
      </c>
      <c r="G110" s="5">
        <v>9.4</v>
      </c>
      <c r="H110" s="5">
        <v>1034.8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252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8.1</v>
      </c>
      <c r="C111" s="5">
        <v>92</v>
      </c>
      <c r="D111" s="5">
        <v>6.9</v>
      </c>
      <c r="E111" s="5">
        <v>8.1</v>
      </c>
      <c r="F111" s="5">
        <v>4.7</v>
      </c>
      <c r="G111" s="5">
        <v>5.4</v>
      </c>
      <c r="H111" s="5">
        <v>1035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252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8.1</v>
      </c>
      <c r="C112" s="5">
        <v>92</v>
      </c>
      <c r="D112" s="5">
        <v>6.9</v>
      </c>
      <c r="E112" s="5">
        <v>8.1</v>
      </c>
      <c r="F112" s="5">
        <v>4.3</v>
      </c>
      <c r="G112" s="5">
        <v>5.4</v>
      </c>
      <c r="H112" s="5">
        <v>1034.7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252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8.1</v>
      </c>
      <c r="C113" s="5">
        <v>92</v>
      </c>
      <c r="D113" s="5">
        <v>6.9</v>
      </c>
      <c r="E113" s="5">
        <v>8.1</v>
      </c>
      <c r="F113" s="5">
        <v>4.7</v>
      </c>
      <c r="G113" s="5">
        <v>7.2</v>
      </c>
      <c r="H113" s="5">
        <v>1034.7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252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8.1</v>
      </c>
      <c r="C114" s="5">
        <v>92</v>
      </c>
      <c r="D114" s="5">
        <v>6.9</v>
      </c>
      <c r="E114" s="5">
        <v>8.1</v>
      </c>
      <c r="F114" s="5">
        <v>4.3</v>
      </c>
      <c r="G114" s="5">
        <v>7.2</v>
      </c>
      <c r="H114" s="5">
        <v>1034.7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252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8.1</v>
      </c>
      <c r="C115" s="5">
        <v>92</v>
      </c>
      <c r="D115" s="5">
        <v>6.9</v>
      </c>
      <c r="E115" s="5">
        <v>8.1</v>
      </c>
      <c r="F115" s="5">
        <v>3.6</v>
      </c>
      <c r="G115" s="5">
        <v>5.4</v>
      </c>
      <c r="H115" s="5">
        <v>1034.8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252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8.1</v>
      </c>
      <c r="C116" s="5">
        <v>92</v>
      </c>
      <c r="D116" s="5">
        <v>6.9</v>
      </c>
      <c r="E116" s="5">
        <v>8.1</v>
      </c>
      <c r="F116" s="5">
        <v>4</v>
      </c>
      <c r="G116" s="5">
        <v>7.2</v>
      </c>
      <c r="H116" s="5">
        <v>1034.9000000000001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252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8.1</v>
      </c>
      <c r="C117" s="5">
        <v>92</v>
      </c>
      <c r="D117" s="5">
        <v>6.9</v>
      </c>
      <c r="E117" s="5">
        <v>8.1</v>
      </c>
      <c r="F117" s="5">
        <v>4.7</v>
      </c>
      <c r="G117" s="5">
        <v>9.4</v>
      </c>
      <c r="H117" s="5">
        <v>1034.7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252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8.1</v>
      </c>
      <c r="C118" s="5">
        <v>92</v>
      </c>
      <c r="D118" s="5">
        <v>6.9</v>
      </c>
      <c r="E118" s="5">
        <v>7.5</v>
      </c>
      <c r="F118" s="5">
        <v>5.4</v>
      </c>
      <c r="G118" s="5">
        <v>7.2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252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8.1</v>
      </c>
      <c r="C119" s="5">
        <v>92</v>
      </c>
      <c r="D119" s="5">
        <v>6.9</v>
      </c>
      <c r="E119" s="5">
        <v>8.1</v>
      </c>
      <c r="F119" s="5">
        <v>4.7</v>
      </c>
      <c r="G119" s="5">
        <v>5.4</v>
      </c>
      <c r="H119" s="5">
        <v>1034.8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252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8.1</v>
      </c>
      <c r="C120" s="5">
        <v>91</v>
      </c>
      <c r="D120" s="5">
        <v>6.8</v>
      </c>
      <c r="E120" s="5">
        <v>8.1</v>
      </c>
      <c r="F120" s="5">
        <v>4.3</v>
      </c>
      <c r="G120" s="5">
        <v>7.2</v>
      </c>
      <c r="H120" s="5">
        <v>1034.7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252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8.1</v>
      </c>
      <c r="C121" s="5">
        <v>91</v>
      </c>
      <c r="D121" s="5">
        <v>6.8</v>
      </c>
      <c r="E121" s="5">
        <v>6.9</v>
      </c>
      <c r="F121" s="5">
        <v>7.2</v>
      </c>
      <c r="G121" s="5">
        <v>9.4</v>
      </c>
      <c r="H121" s="5">
        <v>1034.9000000000001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252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8.1</v>
      </c>
      <c r="C122" s="5">
        <v>91</v>
      </c>
      <c r="D122" s="5">
        <v>6.8</v>
      </c>
      <c r="E122" s="5">
        <v>8.1</v>
      </c>
      <c r="F122" s="5">
        <v>1.4</v>
      </c>
      <c r="G122" s="5">
        <v>3.6</v>
      </c>
      <c r="H122" s="5">
        <v>1034.8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252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</v>
      </c>
      <c r="C123" s="5">
        <v>91</v>
      </c>
      <c r="D123" s="5">
        <v>6.7</v>
      </c>
      <c r="E123" s="5">
        <v>8</v>
      </c>
      <c r="F123" s="5">
        <v>3.6</v>
      </c>
      <c r="G123" s="5">
        <v>5.4</v>
      </c>
      <c r="H123" s="5">
        <v>1034.5999999999999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252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</v>
      </c>
      <c r="C124" s="5">
        <v>91</v>
      </c>
      <c r="D124" s="5">
        <v>6.7</v>
      </c>
      <c r="E124" s="5">
        <v>7.2</v>
      </c>
      <c r="F124" s="5">
        <v>6.1</v>
      </c>
      <c r="G124" s="5">
        <v>9.4</v>
      </c>
      <c r="H124" s="5">
        <v>1035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252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</v>
      </c>
      <c r="C125" s="5">
        <v>91</v>
      </c>
      <c r="D125" s="5">
        <v>6.7</v>
      </c>
      <c r="E125" s="5">
        <v>6.8</v>
      </c>
      <c r="F125" s="5">
        <v>7.2</v>
      </c>
      <c r="G125" s="5">
        <v>9.4</v>
      </c>
      <c r="H125" s="5">
        <v>1034.9000000000001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252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8.1</v>
      </c>
      <c r="C126" s="5">
        <v>91</v>
      </c>
      <c r="D126" s="5">
        <v>6.8</v>
      </c>
      <c r="E126" s="5">
        <v>7.5</v>
      </c>
      <c r="F126" s="5">
        <v>5.4</v>
      </c>
      <c r="G126" s="5">
        <v>7.2</v>
      </c>
      <c r="H126" s="5">
        <v>1034.7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252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8.1</v>
      </c>
      <c r="C127" s="5">
        <v>91</v>
      </c>
      <c r="D127" s="5">
        <v>6.8</v>
      </c>
      <c r="E127" s="5">
        <v>8.1</v>
      </c>
      <c r="F127" s="5">
        <v>2.9</v>
      </c>
      <c r="G127" s="5">
        <v>5.4</v>
      </c>
      <c r="H127" s="5">
        <v>1034.8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252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8.1</v>
      </c>
      <c r="C128" s="5">
        <v>91</v>
      </c>
      <c r="D128" s="5">
        <v>6.8</v>
      </c>
      <c r="E128" s="5">
        <v>6.9</v>
      </c>
      <c r="F128" s="5">
        <v>7.6</v>
      </c>
      <c r="G128" s="5">
        <v>9.4</v>
      </c>
      <c r="H128" s="5">
        <v>1034.8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252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8.1</v>
      </c>
      <c r="C129" s="5">
        <v>91</v>
      </c>
      <c r="D129" s="5">
        <v>6.8</v>
      </c>
      <c r="E129" s="5">
        <v>7.3</v>
      </c>
      <c r="F129" s="5">
        <v>6.1</v>
      </c>
      <c r="G129" s="5">
        <v>9.4</v>
      </c>
      <c r="H129" s="5">
        <v>1034.8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252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8.1</v>
      </c>
      <c r="C130" s="5">
        <v>91</v>
      </c>
      <c r="D130" s="5">
        <v>6.8</v>
      </c>
      <c r="E130" s="5">
        <v>7.6</v>
      </c>
      <c r="F130" s="5">
        <v>5</v>
      </c>
      <c r="G130" s="5">
        <v>7.2</v>
      </c>
      <c r="H130" s="5">
        <v>1034.7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252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8.1</v>
      </c>
      <c r="C131" s="5">
        <v>91</v>
      </c>
      <c r="D131" s="5">
        <v>6.8</v>
      </c>
      <c r="E131" s="5">
        <v>7.3</v>
      </c>
      <c r="F131" s="5">
        <v>6.1</v>
      </c>
      <c r="G131" s="5">
        <v>7.2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252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8.1</v>
      </c>
      <c r="C132" s="5">
        <v>91</v>
      </c>
      <c r="D132" s="5">
        <v>6.8</v>
      </c>
      <c r="E132" s="5">
        <v>6.8</v>
      </c>
      <c r="F132" s="5">
        <v>7.9</v>
      </c>
      <c r="G132" s="5">
        <v>13</v>
      </c>
      <c r="H132" s="5">
        <v>1034.9000000000001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252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8.1</v>
      </c>
      <c r="C133" s="5">
        <v>91</v>
      </c>
      <c r="D133" s="5">
        <v>6.8</v>
      </c>
      <c r="E133" s="5">
        <v>8.1</v>
      </c>
      <c r="F133" s="5">
        <v>1.8</v>
      </c>
      <c r="G133" s="5">
        <v>7.2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252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8.1</v>
      </c>
      <c r="C134" s="5">
        <v>91</v>
      </c>
      <c r="D134" s="5">
        <v>6.8</v>
      </c>
      <c r="E134" s="5">
        <v>8.1</v>
      </c>
      <c r="F134" s="5">
        <v>4.7</v>
      </c>
      <c r="G134" s="5">
        <v>5.4</v>
      </c>
      <c r="H134" s="5">
        <v>1034.7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252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8.1</v>
      </c>
      <c r="C135" s="5">
        <v>91</v>
      </c>
      <c r="D135" s="5">
        <v>6.8</v>
      </c>
      <c r="E135" s="5">
        <v>7.3</v>
      </c>
      <c r="F135" s="5">
        <v>5.8</v>
      </c>
      <c r="G135" s="5">
        <v>7.2</v>
      </c>
      <c r="H135" s="5">
        <v>1034.7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252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8.1</v>
      </c>
      <c r="C136" s="5">
        <v>91</v>
      </c>
      <c r="D136" s="5">
        <v>6.8</v>
      </c>
      <c r="E136" s="5">
        <v>8.1</v>
      </c>
      <c r="F136" s="5">
        <v>4</v>
      </c>
      <c r="G136" s="5">
        <v>5.4</v>
      </c>
      <c r="H136" s="5">
        <v>1034.7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252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8.1</v>
      </c>
      <c r="C137" s="5">
        <v>91</v>
      </c>
      <c r="D137" s="5">
        <v>6.8</v>
      </c>
      <c r="E137" s="5">
        <v>8.1</v>
      </c>
      <c r="F137" s="5">
        <v>2.2000000000000002</v>
      </c>
      <c r="G137" s="5">
        <v>3.6</v>
      </c>
      <c r="H137" s="5">
        <v>1034.5999999999999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252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91</v>
      </c>
      <c r="D138" s="5">
        <v>6.7</v>
      </c>
      <c r="E138" s="5">
        <v>8</v>
      </c>
      <c r="F138" s="5">
        <v>4</v>
      </c>
      <c r="G138" s="5">
        <v>5.4</v>
      </c>
      <c r="H138" s="5">
        <v>1034.5999999999999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252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91</v>
      </c>
      <c r="D139" s="5">
        <v>6.7</v>
      </c>
      <c r="E139" s="5">
        <v>8</v>
      </c>
      <c r="F139" s="5">
        <v>1.1000000000000001</v>
      </c>
      <c r="G139" s="5">
        <v>1.8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252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91</v>
      </c>
      <c r="D140" s="5">
        <v>6.7</v>
      </c>
      <c r="E140" s="5">
        <v>8</v>
      </c>
      <c r="F140" s="5">
        <v>4.3</v>
      </c>
      <c r="G140" s="5">
        <v>5.4</v>
      </c>
      <c r="H140" s="5">
        <v>1034.7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252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</v>
      </c>
      <c r="C141" s="5">
        <v>91</v>
      </c>
      <c r="D141" s="5">
        <v>6.7</v>
      </c>
      <c r="E141" s="5">
        <v>7.2</v>
      </c>
      <c r="F141" s="5">
        <v>5.8</v>
      </c>
      <c r="G141" s="5">
        <v>7.2</v>
      </c>
      <c r="H141" s="5">
        <v>1034.7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252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</v>
      </c>
      <c r="C142" s="5">
        <v>91</v>
      </c>
      <c r="D142" s="5">
        <v>6.7</v>
      </c>
      <c r="E142" s="5">
        <v>6.8</v>
      </c>
      <c r="F142" s="5">
        <v>7.2</v>
      </c>
      <c r="G142" s="5">
        <v>9.4</v>
      </c>
      <c r="H142" s="5">
        <v>1034.5999999999999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252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</v>
      </c>
      <c r="C143" s="5">
        <v>91</v>
      </c>
      <c r="D143" s="5">
        <v>6.7</v>
      </c>
      <c r="E143" s="5">
        <v>6.1</v>
      </c>
      <c r="F143" s="5">
        <v>10.4</v>
      </c>
      <c r="G143" s="5">
        <v>13</v>
      </c>
      <c r="H143" s="5">
        <v>1034.7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252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</v>
      </c>
      <c r="C144" s="5">
        <v>91</v>
      </c>
      <c r="D144" s="5">
        <v>6.7</v>
      </c>
      <c r="E144" s="5">
        <v>7.4</v>
      </c>
      <c r="F144" s="5">
        <v>5.4</v>
      </c>
      <c r="G144" s="5">
        <v>7.2</v>
      </c>
      <c r="H144" s="5">
        <v>1034.5999999999999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252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</v>
      </c>
      <c r="C145" s="5">
        <v>91</v>
      </c>
      <c r="D145" s="5">
        <v>6.7</v>
      </c>
      <c r="E145" s="5">
        <v>6.6</v>
      </c>
      <c r="F145" s="5">
        <v>7.9</v>
      </c>
      <c r="G145" s="5">
        <v>9.4</v>
      </c>
      <c r="H145" s="5">
        <v>1034.7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252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</v>
      </c>
      <c r="C146" s="5">
        <v>91</v>
      </c>
      <c r="D146" s="5">
        <v>6.7</v>
      </c>
      <c r="E146" s="5">
        <v>6.9</v>
      </c>
      <c r="F146" s="5">
        <v>6.8</v>
      </c>
      <c r="G146" s="5">
        <v>11.2</v>
      </c>
      <c r="H146" s="5">
        <v>1034.8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252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</v>
      </c>
      <c r="C147" s="5">
        <v>91</v>
      </c>
      <c r="D147" s="5">
        <v>6.7</v>
      </c>
      <c r="E147" s="5">
        <v>7.4</v>
      </c>
      <c r="F147" s="5">
        <v>5.4</v>
      </c>
      <c r="G147" s="5">
        <v>7.2</v>
      </c>
      <c r="H147" s="5">
        <v>1034.5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252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</v>
      </c>
      <c r="C148" s="5">
        <v>91</v>
      </c>
      <c r="D148" s="5">
        <v>6.7</v>
      </c>
      <c r="E148" s="5">
        <v>7.2</v>
      </c>
      <c r="F148" s="5">
        <v>6.1</v>
      </c>
      <c r="G148" s="5">
        <v>9.4</v>
      </c>
      <c r="H148" s="5">
        <v>1034.8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252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</v>
      </c>
      <c r="C149" s="5">
        <v>91</v>
      </c>
      <c r="D149" s="5">
        <v>6.7</v>
      </c>
      <c r="E149" s="5">
        <v>8</v>
      </c>
      <c r="F149" s="5">
        <v>3.6</v>
      </c>
      <c r="G149" s="5">
        <v>5.4</v>
      </c>
      <c r="H149" s="5">
        <v>1034.7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252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</v>
      </c>
      <c r="C150" s="5">
        <v>91</v>
      </c>
      <c r="D150" s="5">
        <v>6.7</v>
      </c>
      <c r="E150" s="5">
        <v>7.4</v>
      </c>
      <c r="F150" s="5">
        <v>5.4</v>
      </c>
      <c r="G150" s="5">
        <v>5.4</v>
      </c>
      <c r="H150" s="5">
        <v>1034.8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252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</v>
      </c>
      <c r="C151" s="5">
        <v>91</v>
      </c>
      <c r="D151" s="5">
        <v>6.7</v>
      </c>
      <c r="E151" s="5">
        <v>7.4</v>
      </c>
      <c r="F151" s="5">
        <v>5.4</v>
      </c>
      <c r="G151" s="5">
        <v>7.2</v>
      </c>
      <c r="H151" s="5">
        <v>1034.5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252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</v>
      </c>
      <c r="C152" s="5">
        <v>91</v>
      </c>
      <c r="D152" s="5">
        <v>6.7</v>
      </c>
      <c r="E152" s="5">
        <v>7.2</v>
      </c>
      <c r="F152" s="5">
        <v>6.1</v>
      </c>
      <c r="G152" s="5">
        <v>7.2</v>
      </c>
      <c r="H152" s="5">
        <v>1034.5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252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</v>
      </c>
      <c r="C153" s="5">
        <v>91</v>
      </c>
      <c r="D153" s="5">
        <v>6.7</v>
      </c>
      <c r="E153" s="5">
        <v>6.5</v>
      </c>
      <c r="F153" s="5">
        <v>8.6</v>
      </c>
      <c r="G153" s="5">
        <v>11.2</v>
      </c>
      <c r="H153" s="5">
        <v>1034.7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252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</v>
      </c>
      <c r="C154" s="5">
        <v>91</v>
      </c>
      <c r="D154" s="5">
        <v>6.7</v>
      </c>
      <c r="E154" s="5">
        <v>8</v>
      </c>
      <c r="F154" s="5">
        <v>2.9</v>
      </c>
      <c r="G154" s="5">
        <v>3.6</v>
      </c>
      <c r="H154" s="5">
        <v>1034.5999999999999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252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</v>
      </c>
      <c r="C155" s="5">
        <v>91</v>
      </c>
      <c r="D155" s="5">
        <v>6.7</v>
      </c>
      <c r="E155" s="5">
        <v>7.2</v>
      </c>
      <c r="F155" s="5">
        <v>6.1</v>
      </c>
      <c r="G155" s="5">
        <v>9.4</v>
      </c>
      <c r="H155" s="5">
        <v>1034.5999999999999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252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7.9</v>
      </c>
      <c r="C156" s="5">
        <v>91</v>
      </c>
      <c r="D156" s="5">
        <v>6.6</v>
      </c>
      <c r="E156" s="5">
        <v>7.9</v>
      </c>
      <c r="F156" s="5">
        <v>2.2000000000000002</v>
      </c>
      <c r="G156" s="5">
        <v>3.6</v>
      </c>
      <c r="H156" s="5">
        <v>1034.5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252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7.9</v>
      </c>
      <c r="C157" s="5">
        <v>91</v>
      </c>
      <c r="D157" s="5">
        <v>6.6</v>
      </c>
      <c r="E157" s="5">
        <v>7</v>
      </c>
      <c r="F157" s="5">
        <v>6.1</v>
      </c>
      <c r="G157" s="5">
        <v>9.4</v>
      </c>
      <c r="H157" s="5">
        <v>1034.5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252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7.9</v>
      </c>
      <c r="C158" s="5">
        <v>91</v>
      </c>
      <c r="D158" s="5">
        <v>6.6</v>
      </c>
      <c r="E158" s="5">
        <v>7.9</v>
      </c>
      <c r="F158" s="5">
        <v>4</v>
      </c>
      <c r="G158" s="5">
        <v>5.4</v>
      </c>
      <c r="H158" s="5">
        <v>1034.4000000000001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252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7.9</v>
      </c>
      <c r="C159" s="5">
        <v>91</v>
      </c>
      <c r="D159" s="5">
        <v>6.6</v>
      </c>
      <c r="E159" s="5">
        <v>7.9</v>
      </c>
      <c r="F159" s="5">
        <v>3.6</v>
      </c>
      <c r="G159" s="5">
        <v>5.4</v>
      </c>
      <c r="H159" s="5">
        <v>1034.5999999999999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252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7.9</v>
      </c>
      <c r="C160" s="5">
        <v>91</v>
      </c>
      <c r="D160" s="5">
        <v>6.6</v>
      </c>
      <c r="E160" s="5">
        <v>7.9</v>
      </c>
      <c r="F160" s="5">
        <v>1.4</v>
      </c>
      <c r="G160" s="5">
        <v>3.6</v>
      </c>
      <c r="H160" s="5">
        <v>1034.5999999999999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252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7.9</v>
      </c>
      <c r="C161" s="5">
        <v>91</v>
      </c>
      <c r="D161" s="5">
        <v>6.6</v>
      </c>
      <c r="E161" s="5">
        <v>7.9</v>
      </c>
      <c r="F161" s="5">
        <v>3.6</v>
      </c>
      <c r="G161" s="5">
        <v>5.4</v>
      </c>
      <c r="H161" s="5">
        <v>1034.4000000000001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252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7.9</v>
      </c>
      <c r="C162" s="5">
        <v>91</v>
      </c>
      <c r="D162" s="5">
        <v>6.6</v>
      </c>
      <c r="E162" s="5">
        <v>7.9</v>
      </c>
      <c r="F162" s="5">
        <v>2.2000000000000002</v>
      </c>
      <c r="G162" s="5">
        <v>3.6</v>
      </c>
      <c r="H162" s="5">
        <v>1034.5999999999999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252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7.9</v>
      </c>
      <c r="C163" s="5">
        <v>92</v>
      </c>
      <c r="D163" s="5">
        <v>6.7</v>
      </c>
      <c r="E163" s="5">
        <v>7.9</v>
      </c>
      <c r="F163" s="5">
        <v>3.6</v>
      </c>
      <c r="G163" s="5">
        <v>5.4</v>
      </c>
      <c r="H163" s="5">
        <v>1034.5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252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7.9</v>
      </c>
      <c r="C164" s="5">
        <v>92</v>
      </c>
      <c r="D164" s="5">
        <v>6.7</v>
      </c>
      <c r="E164" s="5">
        <v>7.9</v>
      </c>
      <c r="F164" s="5">
        <v>4.3</v>
      </c>
      <c r="G164" s="5">
        <v>5.4</v>
      </c>
      <c r="H164" s="5">
        <v>1034.4000000000001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252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7.9</v>
      </c>
      <c r="C165" s="5">
        <v>92</v>
      </c>
      <c r="D165" s="5">
        <v>6.7</v>
      </c>
      <c r="E165" s="5">
        <v>7.9</v>
      </c>
      <c r="F165" s="5">
        <v>3.6</v>
      </c>
      <c r="G165" s="5">
        <v>5.4</v>
      </c>
      <c r="H165" s="5">
        <v>1034.4000000000001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252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7.9</v>
      </c>
      <c r="C166" s="5">
        <v>92</v>
      </c>
      <c r="D166" s="5">
        <v>6.7</v>
      </c>
      <c r="E166" s="5">
        <v>7.9</v>
      </c>
      <c r="F166" s="5">
        <v>4.3</v>
      </c>
      <c r="G166" s="5">
        <v>5.4</v>
      </c>
      <c r="H166" s="5">
        <v>1034.5999999999999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252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7.9</v>
      </c>
      <c r="C167" s="5">
        <v>92</v>
      </c>
      <c r="D167" s="5">
        <v>6.7</v>
      </c>
      <c r="E167" s="5">
        <v>7.4</v>
      </c>
      <c r="F167" s="5">
        <v>5</v>
      </c>
      <c r="G167" s="5">
        <v>5.4</v>
      </c>
      <c r="H167" s="5">
        <v>1034.5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252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7.8</v>
      </c>
      <c r="C168" s="5">
        <v>92</v>
      </c>
      <c r="D168" s="5">
        <v>6.6</v>
      </c>
      <c r="E168" s="5">
        <v>7.8</v>
      </c>
      <c r="F168" s="5">
        <v>3.2</v>
      </c>
      <c r="G168" s="5">
        <v>5.4</v>
      </c>
      <c r="H168" s="5">
        <v>1034.5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252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7.8</v>
      </c>
      <c r="C169" s="5">
        <v>92</v>
      </c>
      <c r="D169" s="5">
        <v>6.6</v>
      </c>
      <c r="E169" s="5">
        <v>7.8</v>
      </c>
      <c r="F169" s="5">
        <v>4.7</v>
      </c>
      <c r="G169" s="5">
        <v>5.4</v>
      </c>
      <c r="H169" s="5">
        <v>1034.4000000000001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252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7.8</v>
      </c>
      <c r="C170" s="5">
        <v>92</v>
      </c>
      <c r="D170" s="5">
        <v>6.6</v>
      </c>
      <c r="E170" s="5">
        <v>7.8</v>
      </c>
      <c r="F170" s="5">
        <v>2.2000000000000002</v>
      </c>
      <c r="G170" s="5">
        <v>3.6</v>
      </c>
      <c r="H170" s="5">
        <v>1034.5999999999999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252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7.8</v>
      </c>
      <c r="C171" s="5">
        <v>92</v>
      </c>
      <c r="D171" s="5">
        <v>6.6</v>
      </c>
      <c r="E171" s="5">
        <v>7.8</v>
      </c>
      <c r="F171" s="5">
        <v>4</v>
      </c>
      <c r="G171" s="5">
        <v>5.4</v>
      </c>
      <c r="H171" s="5">
        <v>1034.7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252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7.8</v>
      </c>
      <c r="C172" s="5">
        <v>92</v>
      </c>
      <c r="D172" s="5">
        <v>6.6</v>
      </c>
      <c r="E172" s="5">
        <v>7.8</v>
      </c>
      <c r="F172" s="5">
        <v>3.6</v>
      </c>
      <c r="G172" s="5">
        <v>5.4</v>
      </c>
      <c r="H172" s="5">
        <v>1034.4000000000001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252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7.8</v>
      </c>
      <c r="C173" s="5">
        <v>92</v>
      </c>
      <c r="D173" s="5">
        <v>6.6</v>
      </c>
      <c r="E173" s="5">
        <v>7.8</v>
      </c>
      <c r="F173" s="5">
        <v>2.5</v>
      </c>
      <c r="G173" s="5">
        <v>7.2</v>
      </c>
      <c r="H173" s="5">
        <v>1034.4000000000001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252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7.8</v>
      </c>
      <c r="C174" s="5">
        <v>92</v>
      </c>
      <c r="D174" s="5">
        <v>6.6</v>
      </c>
      <c r="E174" s="5">
        <v>7</v>
      </c>
      <c r="F174" s="5">
        <v>5.8</v>
      </c>
      <c r="G174" s="5">
        <v>7.2</v>
      </c>
      <c r="H174" s="5">
        <v>1034.5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252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7.8</v>
      </c>
      <c r="C175" s="5">
        <v>92</v>
      </c>
      <c r="D175" s="5">
        <v>6.6</v>
      </c>
      <c r="E175" s="5">
        <v>7.8</v>
      </c>
      <c r="F175" s="5">
        <v>3.6</v>
      </c>
      <c r="G175" s="5">
        <v>5.4</v>
      </c>
      <c r="H175" s="5">
        <v>1034.4000000000001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252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7.8</v>
      </c>
      <c r="C176" s="5">
        <v>92</v>
      </c>
      <c r="D176" s="5">
        <v>6.6</v>
      </c>
      <c r="E176" s="5">
        <v>7.8</v>
      </c>
      <c r="F176" s="5">
        <v>1.4</v>
      </c>
      <c r="G176" s="5">
        <v>5.4</v>
      </c>
      <c r="H176" s="5">
        <v>1034.7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252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7.8</v>
      </c>
      <c r="C177" s="5">
        <v>92</v>
      </c>
      <c r="D177" s="5">
        <v>6.6</v>
      </c>
      <c r="E177" s="5">
        <v>7.8</v>
      </c>
      <c r="F177" s="5">
        <v>4</v>
      </c>
      <c r="G177" s="5">
        <v>5.4</v>
      </c>
      <c r="H177" s="5">
        <v>1034.5999999999999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252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7.8</v>
      </c>
      <c r="C178" s="5">
        <v>92</v>
      </c>
      <c r="D178" s="5">
        <v>6.6</v>
      </c>
      <c r="E178" s="5">
        <v>6.8</v>
      </c>
      <c r="F178" s="5">
        <v>6.5</v>
      </c>
      <c r="G178" s="5">
        <v>9.4</v>
      </c>
      <c r="H178" s="5">
        <v>1034.5999999999999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252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7.8</v>
      </c>
      <c r="C179" s="5">
        <v>92</v>
      </c>
      <c r="D179" s="5">
        <v>6.6</v>
      </c>
      <c r="E179" s="5">
        <v>7.8</v>
      </c>
      <c r="F179" s="5">
        <v>2.9</v>
      </c>
      <c r="G179" s="5">
        <v>3.6</v>
      </c>
      <c r="H179" s="5">
        <v>1034.7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252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7.8</v>
      </c>
      <c r="C180" s="5">
        <v>92</v>
      </c>
      <c r="D180" s="5">
        <v>6.6</v>
      </c>
      <c r="E180" s="5">
        <v>7.8</v>
      </c>
      <c r="F180" s="5">
        <v>4.7</v>
      </c>
      <c r="G180" s="5">
        <v>7.2</v>
      </c>
      <c r="H180" s="5">
        <v>1034.5999999999999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252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7.8</v>
      </c>
      <c r="C181" s="5">
        <v>92</v>
      </c>
      <c r="D181" s="5">
        <v>6.6</v>
      </c>
      <c r="E181" s="5">
        <v>7</v>
      </c>
      <c r="F181" s="5">
        <v>5.8</v>
      </c>
      <c r="G181" s="5">
        <v>7.2</v>
      </c>
      <c r="H181" s="5">
        <v>1034.8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252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7.7</v>
      </c>
      <c r="C182" s="5">
        <v>92</v>
      </c>
      <c r="D182" s="5">
        <v>6.5</v>
      </c>
      <c r="E182" s="5">
        <v>6.3</v>
      </c>
      <c r="F182" s="5">
        <v>7.9</v>
      </c>
      <c r="G182" s="5">
        <v>14.8</v>
      </c>
      <c r="H182" s="5">
        <v>1034.5999999999999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252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7.7</v>
      </c>
      <c r="C183" s="5">
        <v>92</v>
      </c>
      <c r="D183" s="5">
        <v>6.5</v>
      </c>
      <c r="E183" s="5">
        <v>6.5</v>
      </c>
      <c r="F183" s="5">
        <v>7.2</v>
      </c>
      <c r="G183" s="5">
        <v>11.2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252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7.7</v>
      </c>
      <c r="C184" s="5">
        <v>92</v>
      </c>
      <c r="D184" s="5">
        <v>6.5</v>
      </c>
      <c r="E184" s="5">
        <v>7.7</v>
      </c>
      <c r="F184" s="5">
        <v>4</v>
      </c>
      <c r="G184" s="5">
        <v>7.2</v>
      </c>
      <c r="H184" s="5">
        <v>1034.5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252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7.7</v>
      </c>
      <c r="C185" s="5">
        <v>92</v>
      </c>
      <c r="D185" s="5">
        <v>6.5</v>
      </c>
      <c r="E185" s="5">
        <v>6.7</v>
      </c>
      <c r="F185" s="5">
        <v>6.5</v>
      </c>
      <c r="G185" s="5">
        <v>9.4</v>
      </c>
      <c r="H185" s="5">
        <v>1034.4000000000001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252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7.7</v>
      </c>
      <c r="C186" s="5">
        <v>92</v>
      </c>
      <c r="D186" s="5">
        <v>6.5</v>
      </c>
      <c r="E186" s="5">
        <v>7.7</v>
      </c>
      <c r="F186" s="5">
        <v>2.5</v>
      </c>
      <c r="G186" s="5">
        <v>3.6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252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7.7</v>
      </c>
      <c r="C187" s="5">
        <v>92</v>
      </c>
      <c r="D187" s="5">
        <v>6.5</v>
      </c>
      <c r="E187" s="5">
        <v>6.9</v>
      </c>
      <c r="F187" s="5">
        <v>5.8</v>
      </c>
      <c r="G187" s="5">
        <v>7.2</v>
      </c>
      <c r="H187" s="5">
        <v>1034.5999999999999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252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7.7</v>
      </c>
      <c r="C188" s="5">
        <v>92</v>
      </c>
      <c r="D188" s="5">
        <v>6.5</v>
      </c>
      <c r="E188" s="5">
        <v>7</v>
      </c>
      <c r="F188" s="5">
        <v>5.4</v>
      </c>
      <c r="G188" s="5">
        <v>9.4</v>
      </c>
      <c r="H188" s="5">
        <v>1034.7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252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7.7</v>
      </c>
      <c r="C189" s="5">
        <v>92</v>
      </c>
      <c r="D189" s="5">
        <v>6.5</v>
      </c>
      <c r="E189" s="5">
        <v>6.6</v>
      </c>
      <c r="F189" s="5">
        <v>6.8</v>
      </c>
      <c r="G189" s="5">
        <v>9.4</v>
      </c>
      <c r="H189" s="5">
        <v>1034.5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252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7.7</v>
      </c>
      <c r="C190" s="5">
        <v>92</v>
      </c>
      <c r="D190" s="5">
        <v>6.5</v>
      </c>
      <c r="E190" s="5">
        <v>7.7</v>
      </c>
      <c r="F190" s="5">
        <v>4</v>
      </c>
      <c r="G190" s="5">
        <v>5.4</v>
      </c>
      <c r="H190" s="5">
        <v>1034.5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252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7.7</v>
      </c>
      <c r="C191" s="5">
        <v>92</v>
      </c>
      <c r="D191" s="5">
        <v>6.5</v>
      </c>
      <c r="E191" s="5">
        <v>7.7</v>
      </c>
      <c r="F191" s="5">
        <v>4</v>
      </c>
      <c r="G191" s="5">
        <v>7.2</v>
      </c>
      <c r="H191" s="5">
        <v>1034.7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252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7.7</v>
      </c>
      <c r="C192" s="5">
        <v>92</v>
      </c>
      <c r="D192" s="5">
        <v>6.5</v>
      </c>
      <c r="E192" s="5">
        <v>6.5</v>
      </c>
      <c r="F192" s="5">
        <v>7.2</v>
      </c>
      <c r="G192" s="5">
        <v>11.2</v>
      </c>
      <c r="H192" s="5">
        <v>1034.7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252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7.7</v>
      </c>
      <c r="C193" s="5">
        <v>91</v>
      </c>
      <c r="D193" s="5">
        <v>6.4</v>
      </c>
      <c r="E193" s="5">
        <v>7.7</v>
      </c>
      <c r="F193" s="5">
        <v>4.7</v>
      </c>
      <c r="G193" s="5">
        <v>7.2</v>
      </c>
      <c r="H193" s="5">
        <v>1034.5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252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7.7</v>
      </c>
      <c r="C194" s="5">
        <v>91</v>
      </c>
      <c r="D194" s="5">
        <v>6.4</v>
      </c>
      <c r="E194" s="5">
        <v>6.9</v>
      </c>
      <c r="F194" s="5">
        <v>5.8</v>
      </c>
      <c r="G194" s="5">
        <v>7.2</v>
      </c>
      <c r="H194" s="5">
        <v>1034.5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252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7.7</v>
      </c>
      <c r="C195" s="5">
        <v>91</v>
      </c>
      <c r="D195" s="5">
        <v>6.4</v>
      </c>
      <c r="E195" s="5">
        <v>6.7</v>
      </c>
      <c r="F195" s="5">
        <v>6.5</v>
      </c>
      <c r="G195" s="5">
        <v>7.2</v>
      </c>
      <c r="H195" s="5">
        <v>1034.4000000000001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252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7.7</v>
      </c>
      <c r="C196" s="5">
        <v>91</v>
      </c>
      <c r="D196" s="5">
        <v>6.4</v>
      </c>
      <c r="E196" s="5">
        <v>7</v>
      </c>
      <c r="F196" s="5">
        <v>5.4</v>
      </c>
      <c r="G196" s="5">
        <v>9.4</v>
      </c>
      <c r="H196" s="5">
        <v>1034.3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252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7.7</v>
      </c>
      <c r="C197" s="5">
        <v>91</v>
      </c>
      <c r="D197" s="5">
        <v>6.4</v>
      </c>
      <c r="E197" s="5">
        <v>6</v>
      </c>
      <c r="F197" s="5">
        <v>9.6999999999999993</v>
      </c>
      <c r="G197" s="5">
        <v>11.2</v>
      </c>
      <c r="H197" s="5">
        <v>1034.5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252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7.7</v>
      </c>
      <c r="C198" s="5">
        <v>91</v>
      </c>
      <c r="D198" s="5">
        <v>6.4</v>
      </c>
      <c r="E198" s="5">
        <v>6.8</v>
      </c>
      <c r="F198" s="5">
        <v>6.1</v>
      </c>
      <c r="G198" s="5">
        <v>7.2</v>
      </c>
      <c r="H198" s="5">
        <v>1034.5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252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7.7</v>
      </c>
      <c r="C199" s="5">
        <v>91</v>
      </c>
      <c r="D199" s="5">
        <v>6.4</v>
      </c>
      <c r="E199" s="5">
        <v>7.7</v>
      </c>
      <c r="F199" s="5">
        <v>3.2</v>
      </c>
      <c r="G199" s="5">
        <v>7.2</v>
      </c>
      <c r="H199" s="5">
        <v>1034.5999999999999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252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7.7</v>
      </c>
      <c r="C200" s="5">
        <v>91</v>
      </c>
      <c r="D200" s="5">
        <v>6.4</v>
      </c>
      <c r="E200" s="5">
        <v>7.7</v>
      </c>
      <c r="F200" s="5">
        <v>4.7</v>
      </c>
      <c r="G200" s="5">
        <v>7.2</v>
      </c>
      <c r="H200" s="5">
        <v>1034.4000000000001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252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7.7</v>
      </c>
      <c r="C201" s="5">
        <v>91</v>
      </c>
      <c r="D201" s="5">
        <v>6.4</v>
      </c>
      <c r="E201" s="5">
        <v>6.7</v>
      </c>
      <c r="F201" s="5">
        <v>6.5</v>
      </c>
      <c r="G201" s="5">
        <v>9.4</v>
      </c>
      <c r="H201" s="5">
        <v>1034.4000000000001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252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7.7</v>
      </c>
      <c r="C202" s="5">
        <v>91</v>
      </c>
      <c r="D202" s="5">
        <v>6.4</v>
      </c>
      <c r="E202" s="5">
        <v>6.7</v>
      </c>
      <c r="F202" s="5">
        <v>6.5</v>
      </c>
      <c r="G202" s="5">
        <v>7.2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252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7.7</v>
      </c>
      <c r="C203" s="5">
        <v>91</v>
      </c>
      <c r="D203" s="5">
        <v>6.4</v>
      </c>
      <c r="E203" s="5">
        <v>6</v>
      </c>
      <c r="F203" s="5">
        <v>9.6999999999999993</v>
      </c>
      <c r="G203" s="5">
        <v>14.8</v>
      </c>
      <c r="H203" s="5">
        <v>1034.4000000000001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252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7.7</v>
      </c>
      <c r="C204" s="5">
        <v>91</v>
      </c>
      <c r="D204" s="5">
        <v>6.4</v>
      </c>
      <c r="E204" s="5">
        <v>6.5</v>
      </c>
      <c r="F204" s="5">
        <v>7.2</v>
      </c>
      <c r="G204" s="5">
        <v>9.4</v>
      </c>
      <c r="H204" s="5">
        <v>1034.3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252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7.7</v>
      </c>
      <c r="C205" s="5">
        <v>91</v>
      </c>
      <c r="D205" s="5">
        <v>6.4</v>
      </c>
      <c r="E205" s="5">
        <v>6.8</v>
      </c>
      <c r="F205" s="5">
        <v>6.1</v>
      </c>
      <c r="G205" s="5">
        <v>7.2</v>
      </c>
      <c r="H205" s="5">
        <v>1034.3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252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7.7</v>
      </c>
      <c r="C206" s="5">
        <v>91</v>
      </c>
      <c r="D206" s="5">
        <v>6.4</v>
      </c>
      <c r="E206" s="5">
        <v>6.8</v>
      </c>
      <c r="F206" s="5">
        <v>6.1</v>
      </c>
      <c r="G206" s="5">
        <v>9.4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252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7.7</v>
      </c>
      <c r="C207" s="5">
        <v>91</v>
      </c>
      <c r="D207" s="5">
        <v>6.4</v>
      </c>
      <c r="E207" s="5">
        <v>6.4</v>
      </c>
      <c r="F207" s="5">
        <v>7.6</v>
      </c>
      <c r="G207" s="5">
        <v>9.4</v>
      </c>
      <c r="H207" s="5">
        <v>1034.3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252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7.7</v>
      </c>
      <c r="C208" s="5">
        <v>91</v>
      </c>
      <c r="D208" s="5">
        <v>6.4</v>
      </c>
      <c r="E208" s="5">
        <v>6.1</v>
      </c>
      <c r="F208" s="5">
        <v>9</v>
      </c>
      <c r="G208" s="5">
        <v>16.600000000000001</v>
      </c>
      <c r="H208" s="5">
        <v>1034.3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252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7.7</v>
      </c>
      <c r="C209" s="5">
        <v>91</v>
      </c>
      <c r="D209" s="5">
        <v>6.4</v>
      </c>
      <c r="E209" s="5">
        <v>7.7</v>
      </c>
      <c r="F209" s="5">
        <v>4.3</v>
      </c>
      <c r="G209" s="5">
        <v>7.2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252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6.3</v>
      </c>
      <c r="F210" s="5">
        <v>7.9</v>
      </c>
      <c r="G210" s="5">
        <v>11.2</v>
      </c>
      <c r="H210" s="5">
        <v>1034.2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252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5.9</v>
      </c>
      <c r="F211" s="5">
        <v>10.1</v>
      </c>
      <c r="G211" s="5">
        <v>14.8</v>
      </c>
      <c r="H211" s="5">
        <v>1034.3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252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6.2</v>
      </c>
      <c r="F212" s="5">
        <v>8.6</v>
      </c>
      <c r="G212" s="5">
        <v>11.2</v>
      </c>
      <c r="H212" s="5">
        <v>1034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252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6.5</v>
      </c>
      <c r="F213" s="5">
        <v>7.2</v>
      </c>
      <c r="G213" s="5">
        <v>9.4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252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6.9</v>
      </c>
      <c r="F214" s="5">
        <v>5.8</v>
      </c>
      <c r="G214" s="5">
        <v>7.2</v>
      </c>
      <c r="H214" s="5">
        <v>1034.0999999999999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252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6</v>
      </c>
      <c r="F215" s="5">
        <v>9.4</v>
      </c>
      <c r="G215" s="5">
        <v>11.2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252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2.9</v>
      </c>
      <c r="G216" s="5">
        <v>5.4</v>
      </c>
      <c r="H216" s="5">
        <v>1034.0999999999999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252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7.7</v>
      </c>
      <c r="C217" s="5">
        <v>90</v>
      </c>
      <c r="D217" s="5">
        <v>6.2</v>
      </c>
      <c r="E217" s="5">
        <v>6.7</v>
      </c>
      <c r="F217" s="5">
        <v>6.5</v>
      </c>
      <c r="G217" s="5">
        <v>11.2</v>
      </c>
      <c r="H217" s="5">
        <v>1034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252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7.7</v>
      </c>
      <c r="C218" s="5">
        <v>90</v>
      </c>
      <c r="D218" s="5">
        <v>6.2</v>
      </c>
      <c r="E218" s="5">
        <v>6.9</v>
      </c>
      <c r="F218" s="5">
        <v>5.8</v>
      </c>
      <c r="G218" s="5">
        <v>9.4</v>
      </c>
      <c r="H218" s="5">
        <v>1034.0999999999999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252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7.7</v>
      </c>
      <c r="C219" s="5">
        <v>90</v>
      </c>
      <c r="D219" s="5">
        <v>6.2</v>
      </c>
      <c r="E219" s="5">
        <v>5.5</v>
      </c>
      <c r="F219" s="5">
        <v>11.9</v>
      </c>
      <c r="G219" s="5">
        <v>18.399999999999999</v>
      </c>
      <c r="H219" s="5">
        <v>1034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252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6.7</v>
      </c>
      <c r="F220" s="5">
        <v>6.5</v>
      </c>
      <c r="G220" s="5">
        <v>9.4</v>
      </c>
      <c r="H220" s="5">
        <v>1033.8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252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6.3</v>
      </c>
      <c r="F221" s="5">
        <v>8.3000000000000007</v>
      </c>
      <c r="G221" s="5">
        <v>13</v>
      </c>
      <c r="H221" s="5">
        <v>1033.9000000000001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252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6</v>
      </c>
      <c r="F222" s="5">
        <v>8.6</v>
      </c>
      <c r="G222" s="5">
        <v>14.8</v>
      </c>
      <c r="H222" s="5">
        <v>1034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252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6.5</v>
      </c>
      <c r="F223" s="5">
        <v>6.5</v>
      </c>
      <c r="G223" s="5">
        <v>7.2</v>
      </c>
      <c r="H223" s="5">
        <v>1034.0999999999999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252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7.6</v>
      </c>
      <c r="C224" s="5">
        <v>90</v>
      </c>
      <c r="D224" s="5">
        <v>6.1</v>
      </c>
      <c r="E224" s="5">
        <v>5.9</v>
      </c>
      <c r="F224" s="5">
        <v>9.4</v>
      </c>
      <c r="G224" s="5">
        <v>14.8</v>
      </c>
      <c r="H224" s="5">
        <v>1033.9000000000001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252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6</v>
      </c>
      <c r="F225" s="5">
        <v>8.6</v>
      </c>
      <c r="G225" s="5">
        <v>13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252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6.2</v>
      </c>
      <c r="F226" s="5">
        <v>8.3000000000000007</v>
      </c>
      <c r="G226" s="5">
        <v>11.2</v>
      </c>
      <c r="H226" s="5">
        <v>1034.0999999999999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252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5.8</v>
      </c>
      <c r="F227" s="5">
        <v>9.6999999999999993</v>
      </c>
      <c r="G227" s="5">
        <v>13</v>
      </c>
      <c r="H227" s="5">
        <v>1034.0999999999999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252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</v>
      </c>
      <c r="F228" s="5">
        <v>8.6</v>
      </c>
      <c r="G228" s="5">
        <v>11.2</v>
      </c>
      <c r="H228" s="5">
        <v>1033.9000000000001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252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2.9</v>
      </c>
      <c r="G229" s="5">
        <v>5.4</v>
      </c>
      <c r="H229" s="5">
        <v>1034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252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5.9</v>
      </c>
      <c r="F230" s="5">
        <v>9.4</v>
      </c>
      <c r="G230" s="5">
        <v>13</v>
      </c>
      <c r="H230" s="5">
        <v>1034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252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</v>
      </c>
      <c r="F231" s="5">
        <v>8.6</v>
      </c>
      <c r="G231" s="5">
        <v>9.4</v>
      </c>
      <c r="H231" s="5">
        <v>1033.9000000000001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252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5.9</v>
      </c>
      <c r="F232" s="5">
        <v>9.4</v>
      </c>
      <c r="G232" s="5">
        <v>13</v>
      </c>
      <c r="H232" s="5">
        <v>1033.8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252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</v>
      </c>
      <c r="F233" s="5">
        <v>8.6</v>
      </c>
      <c r="G233" s="5">
        <v>14.8</v>
      </c>
      <c r="H233" s="5">
        <v>1033.8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252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7.5</v>
      </c>
      <c r="C234" s="5">
        <v>90</v>
      </c>
      <c r="D234" s="5">
        <v>6</v>
      </c>
      <c r="E234" s="5">
        <v>5.8</v>
      </c>
      <c r="F234" s="5">
        <v>9.4</v>
      </c>
      <c r="G234" s="5">
        <v>11.2</v>
      </c>
      <c r="H234" s="5">
        <v>1033.8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252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7.5</v>
      </c>
      <c r="C235" s="5">
        <v>90</v>
      </c>
      <c r="D235" s="5">
        <v>6</v>
      </c>
      <c r="E235" s="5">
        <v>6</v>
      </c>
      <c r="F235" s="5">
        <v>8.3000000000000007</v>
      </c>
      <c r="G235" s="5">
        <v>9.4</v>
      </c>
      <c r="H235" s="5">
        <v>1033.8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252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7.5</v>
      </c>
      <c r="C236" s="5">
        <v>90</v>
      </c>
      <c r="D236" s="5">
        <v>6</v>
      </c>
      <c r="E236" s="5">
        <v>6.6</v>
      </c>
      <c r="F236" s="5">
        <v>6.1</v>
      </c>
      <c r="G236" s="5">
        <v>7.2</v>
      </c>
      <c r="H236" s="5">
        <v>1033.8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252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7.5</v>
      </c>
      <c r="C237" s="5">
        <v>90</v>
      </c>
      <c r="D237" s="5">
        <v>6</v>
      </c>
      <c r="E237" s="5">
        <v>7.5</v>
      </c>
      <c r="F237" s="5">
        <v>2.2000000000000002</v>
      </c>
      <c r="G237" s="5">
        <v>3.6</v>
      </c>
      <c r="H237" s="5">
        <v>1033.8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252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7.5</v>
      </c>
      <c r="C238" s="5">
        <v>90</v>
      </c>
      <c r="D238" s="5">
        <v>6</v>
      </c>
      <c r="E238" s="5">
        <v>6.3</v>
      </c>
      <c r="F238" s="5">
        <v>7.2</v>
      </c>
      <c r="G238" s="5">
        <v>11.2</v>
      </c>
      <c r="H238" s="5">
        <v>1033.8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252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7.4</v>
      </c>
      <c r="C239" s="5">
        <v>90</v>
      </c>
      <c r="D239" s="5">
        <v>5.9</v>
      </c>
      <c r="E239" s="5">
        <v>5.3</v>
      </c>
      <c r="F239" s="5">
        <v>11.2</v>
      </c>
      <c r="G239" s="5">
        <v>16.600000000000001</v>
      </c>
      <c r="H239" s="5">
        <v>1033.7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252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7.4</v>
      </c>
      <c r="C240" s="5">
        <v>90</v>
      </c>
      <c r="D240" s="5">
        <v>5.9</v>
      </c>
      <c r="E240" s="5">
        <v>7.4</v>
      </c>
      <c r="F240" s="5">
        <v>3.6</v>
      </c>
      <c r="G240" s="5">
        <v>7.2</v>
      </c>
      <c r="H240" s="5">
        <v>1033.7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252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7.4</v>
      </c>
      <c r="C241" s="5">
        <v>90</v>
      </c>
      <c r="D241" s="5">
        <v>5.9</v>
      </c>
      <c r="E241" s="5">
        <v>7.4</v>
      </c>
      <c r="F241" s="5">
        <v>2.9</v>
      </c>
      <c r="G241" s="5">
        <v>5.4</v>
      </c>
      <c r="H241" s="5">
        <v>1033.7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252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7.4</v>
      </c>
      <c r="C242" s="5">
        <v>90</v>
      </c>
      <c r="D242" s="5">
        <v>5.9</v>
      </c>
      <c r="E242" s="5">
        <v>5.9</v>
      </c>
      <c r="F242" s="5">
        <v>7.9</v>
      </c>
      <c r="G242" s="5">
        <v>9.4</v>
      </c>
      <c r="H242" s="5">
        <v>1033.5999999999999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252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7.4</v>
      </c>
      <c r="C243" s="5">
        <v>90</v>
      </c>
      <c r="D243" s="5">
        <v>5.9</v>
      </c>
      <c r="E243" s="5">
        <v>6.5</v>
      </c>
      <c r="F243" s="5">
        <v>5.8</v>
      </c>
      <c r="G243" s="5">
        <v>7.2</v>
      </c>
      <c r="H243" s="5">
        <v>1033.5999999999999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252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7.4</v>
      </c>
      <c r="C244" s="5">
        <v>90</v>
      </c>
      <c r="D244" s="5">
        <v>5.9</v>
      </c>
      <c r="E244" s="5">
        <v>7.4</v>
      </c>
      <c r="F244" s="5">
        <v>2.5</v>
      </c>
      <c r="G244" s="5">
        <v>3.6</v>
      </c>
      <c r="H244" s="5">
        <v>1033.7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252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7.4</v>
      </c>
      <c r="C245" s="5">
        <v>90</v>
      </c>
      <c r="D245" s="5">
        <v>5.9</v>
      </c>
      <c r="E245" s="5">
        <v>6.1</v>
      </c>
      <c r="F245" s="5">
        <v>7.2</v>
      </c>
      <c r="G245" s="5">
        <v>11.2</v>
      </c>
      <c r="H245" s="5">
        <v>1033.7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252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7.4</v>
      </c>
      <c r="C246" s="5">
        <v>90</v>
      </c>
      <c r="D246" s="5">
        <v>5.9</v>
      </c>
      <c r="E246" s="5">
        <v>6.7</v>
      </c>
      <c r="F246" s="5">
        <v>5.4</v>
      </c>
      <c r="G246" s="5">
        <v>7.2</v>
      </c>
      <c r="H246" s="5">
        <v>1033.5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252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7.4</v>
      </c>
      <c r="C247" s="5">
        <v>90</v>
      </c>
      <c r="D247" s="5">
        <v>5.9</v>
      </c>
      <c r="E247" s="5">
        <v>5.6</v>
      </c>
      <c r="F247" s="5">
        <v>9.4</v>
      </c>
      <c r="G247" s="5">
        <v>13</v>
      </c>
      <c r="H247" s="5">
        <v>1033.5999999999999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252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7.4</v>
      </c>
      <c r="C248" s="5">
        <v>90</v>
      </c>
      <c r="D248" s="5">
        <v>5.9</v>
      </c>
      <c r="E248" s="5">
        <v>5.9</v>
      </c>
      <c r="F248" s="5">
        <v>8.3000000000000007</v>
      </c>
      <c r="G248" s="5">
        <v>11.2</v>
      </c>
      <c r="H248" s="5">
        <v>1033.5999999999999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252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7.4</v>
      </c>
      <c r="C249" s="5">
        <v>89</v>
      </c>
      <c r="D249" s="5">
        <v>5.7</v>
      </c>
      <c r="E249" s="5">
        <v>5.4</v>
      </c>
      <c r="F249" s="5">
        <v>10.8</v>
      </c>
      <c r="G249" s="5">
        <v>14.8</v>
      </c>
      <c r="H249" s="5">
        <v>1033.5999999999999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252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7.4</v>
      </c>
      <c r="C250" s="5">
        <v>89</v>
      </c>
      <c r="D250" s="5">
        <v>5.7</v>
      </c>
      <c r="E250" s="5">
        <v>5.6</v>
      </c>
      <c r="F250" s="5">
        <v>9.4</v>
      </c>
      <c r="G250" s="5">
        <v>13</v>
      </c>
      <c r="H250" s="5">
        <v>1033.5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252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7.4</v>
      </c>
      <c r="C251" s="5">
        <v>89</v>
      </c>
      <c r="D251" s="5">
        <v>5.7</v>
      </c>
      <c r="E251" s="5">
        <v>7.4</v>
      </c>
      <c r="F251" s="5">
        <v>3.2</v>
      </c>
      <c r="G251" s="5">
        <v>7.2</v>
      </c>
      <c r="H251" s="5">
        <v>1033.7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252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7.4</v>
      </c>
      <c r="C252" s="5">
        <v>89</v>
      </c>
      <c r="D252" s="5">
        <v>5.7</v>
      </c>
      <c r="E252" s="5">
        <v>6.7</v>
      </c>
      <c r="F252" s="5">
        <v>5.4</v>
      </c>
      <c r="G252" s="5">
        <v>11.2</v>
      </c>
      <c r="H252" s="5">
        <v>1033.8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252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7.4</v>
      </c>
      <c r="C253" s="5">
        <v>89</v>
      </c>
      <c r="D253" s="5">
        <v>5.7</v>
      </c>
      <c r="E253" s="5">
        <v>5.9</v>
      </c>
      <c r="F253" s="5">
        <v>8.3000000000000007</v>
      </c>
      <c r="G253" s="5">
        <v>9.4</v>
      </c>
      <c r="H253" s="5">
        <v>1033.9000000000001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252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7.4</v>
      </c>
      <c r="C254" s="5">
        <v>89</v>
      </c>
      <c r="D254" s="5">
        <v>5.7</v>
      </c>
      <c r="E254" s="5">
        <v>7.4</v>
      </c>
      <c r="F254" s="5">
        <v>4</v>
      </c>
      <c r="G254" s="5">
        <v>5.4</v>
      </c>
      <c r="H254" s="5">
        <v>1033.8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252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7.4</v>
      </c>
      <c r="C255" s="5">
        <v>89</v>
      </c>
      <c r="D255" s="5">
        <v>5.7</v>
      </c>
      <c r="E255" s="5">
        <v>6.3</v>
      </c>
      <c r="F255" s="5">
        <v>6.5</v>
      </c>
      <c r="G255" s="5">
        <v>9.4</v>
      </c>
      <c r="H255" s="5">
        <v>1033.5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252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7.3</v>
      </c>
      <c r="C256" s="5">
        <v>89</v>
      </c>
      <c r="D256" s="5">
        <v>5.6</v>
      </c>
      <c r="E256" s="5">
        <v>5.7</v>
      </c>
      <c r="F256" s="5">
        <v>8.6</v>
      </c>
      <c r="G256" s="5">
        <v>11.2</v>
      </c>
      <c r="H256" s="5">
        <v>1033.8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252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7.3</v>
      </c>
      <c r="C257" s="5">
        <v>89</v>
      </c>
      <c r="D257" s="5">
        <v>5.6</v>
      </c>
      <c r="E257" s="5">
        <v>7.3</v>
      </c>
      <c r="F257" s="5">
        <v>2.5</v>
      </c>
      <c r="G257" s="5">
        <v>3.6</v>
      </c>
      <c r="H257" s="5">
        <v>1033.9000000000001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252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7.3</v>
      </c>
      <c r="C258" s="5">
        <v>89</v>
      </c>
      <c r="D258" s="5">
        <v>5.6</v>
      </c>
      <c r="E258" s="5">
        <v>7.3</v>
      </c>
      <c r="F258" s="5">
        <v>2.9</v>
      </c>
      <c r="G258" s="5">
        <v>3.6</v>
      </c>
      <c r="H258" s="5">
        <v>1033.8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252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7.3</v>
      </c>
      <c r="C259" s="5">
        <v>89</v>
      </c>
      <c r="D259" s="5">
        <v>5.6</v>
      </c>
      <c r="E259" s="5">
        <v>7.3</v>
      </c>
      <c r="F259" s="5">
        <v>2.2000000000000002</v>
      </c>
      <c r="G259" s="5">
        <v>3.6</v>
      </c>
      <c r="H259" s="5">
        <v>1033.9000000000001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252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7.3</v>
      </c>
      <c r="C260" s="5">
        <v>89</v>
      </c>
      <c r="D260" s="5">
        <v>5.6</v>
      </c>
      <c r="E260" s="5">
        <v>5.7</v>
      </c>
      <c r="F260" s="5">
        <v>9</v>
      </c>
      <c r="G260" s="5">
        <v>11.2</v>
      </c>
      <c r="H260" s="5">
        <v>1033.9000000000001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252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7.3</v>
      </c>
      <c r="C261" s="5">
        <v>89</v>
      </c>
      <c r="D261" s="5">
        <v>5.6</v>
      </c>
      <c r="E261" s="5">
        <v>7.3</v>
      </c>
      <c r="F261" s="5">
        <v>1.4</v>
      </c>
      <c r="G261" s="5">
        <v>3.6</v>
      </c>
      <c r="H261" s="5">
        <v>1034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252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7.3</v>
      </c>
      <c r="C262" s="5">
        <v>89</v>
      </c>
      <c r="D262" s="5">
        <v>5.6</v>
      </c>
      <c r="E262" s="5">
        <v>5.8</v>
      </c>
      <c r="F262" s="5">
        <v>7.9</v>
      </c>
      <c r="G262" s="5">
        <v>13</v>
      </c>
      <c r="H262" s="5">
        <v>1033.8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252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7.3</v>
      </c>
      <c r="C263" s="5">
        <v>89</v>
      </c>
      <c r="D263" s="5">
        <v>5.6</v>
      </c>
      <c r="E263" s="5">
        <v>7.3</v>
      </c>
      <c r="F263" s="5">
        <v>2.9</v>
      </c>
      <c r="G263" s="5">
        <v>5.4</v>
      </c>
      <c r="H263" s="5">
        <v>1033.8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252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7.3</v>
      </c>
      <c r="C264" s="5">
        <v>89</v>
      </c>
      <c r="D264" s="5">
        <v>5.6</v>
      </c>
      <c r="E264" s="5">
        <v>6.4</v>
      </c>
      <c r="F264" s="5">
        <v>6.1</v>
      </c>
      <c r="G264" s="5">
        <v>7.2</v>
      </c>
      <c r="H264" s="5">
        <v>1033.9000000000001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252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7.3</v>
      </c>
      <c r="C265" s="5">
        <v>89</v>
      </c>
      <c r="D265" s="5">
        <v>5.6</v>
      </c>
      <c r="E265" s="5">
        <v>7.3</v>
      </c>
      <c r="F265" s="5">
        <v>4</v>
      </c>
      <c r="G265" s="5">
        <v>7.2</v>
      </c>
      <c r="H265" s="5">
        <v>1033.9000000000001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252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7.3</v>
      </c>
      <c r="C266" s="5">
        <v>89</v>
      </c>
      <c r="D266" s="5">
        <v>5.6</v>
      </c>
      <c r="E266" s="5">
        <v>7.3</v>
      </c>
      <c r="F266" s="5">
        <v>4</v>
      </c>
      <c r="G266" s="5">
        <v>5.4</v>
      </c>
      <c r="H266" s="5">
        <v>1033.9000000000001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252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7.3</v>
      </c>
      <c r="C267" s="5">
        <v>89</v>
      </c>
      <c r="D267" s="5">
        <v>5.6</v>
      </c>
      <c r="E267" s="5">
        <v>6.2</v>
      </c>
      <c r="F267" s="5">
        <v>6.5</v>
      </c>
      <c r="G267" s="5">
        <v>9.4</v>
      </c>
      <c r="H267" s="5">
        <v>1033.9000000000001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252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7.3</v>
      </c>
      <c r="C268" s="5">
        <v>89</v>
      </c>
      <c r="D268" s="5">
        <v>5.6</v>
      </c>
      <c r="E268" s="5">
        <v>7.3</v>
      </c>
      <c r="F268" s="5">
        <v>3.6</v>
      </c>
      <c r="G268" s="5">
        <v>5.4</v>
      </c>
      <c r="H268" s="5">
        <v>1033.8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252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7.3</v>
      </c>
      <c r="C269" s="5">
        <v>89</v>
      </c>
      <c r="D269" s="5">
        <v>5.6</v>
      </c>
      <c r="E269" s="5">
        <v>7.3</v>
      </c>
      <c r="F269" s="5">
        <v>3.2</v>
      </c>
      <c r="G269" s="5">
        <v>5.4</v>
      </c>
      <c r="H269" s="5">
        <v>1033.7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252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7.3</v>
      </c>
      <c r="C270" s="5">
        <v>89</v>
      </c>
      <c r="D270" s="5">
        <v>5.6</v>
      </c>
      <c r="E270" s="5">
        <v>7.3</v>
      </c>
      <c r="F270" s="5">
        <v>4.3</v>
      </c>
      <c r="G270" s="5">
        <v>11.2</v>
      </c>
      <c r="H270" s="5">
        <v>1034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252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7.3</v>
      </c>
      <c r="C271" s="5">
        <v>89</v>
      </c>
      <c r="D271" s="5">
        <v>5.6</v>
      </c>
      <c r="E271" s="5">
        <v>5.7</v>
      </c>
      <c r="F271" s="5">
        <v>8.6</v>
      </c>
      <c r="G271" s="5">
        <v>11.2</v>
      </c>
      <c r="H271" s="5">
        <v>1033.9000000000001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252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7.3</v>
      </c>
      <c r="C272" s="5">
        <v>89</v>
      </c>
      <c r="D272" s="5">
        <v>5.6</v>
      </c>
      <c r="E272" s="5">
        <v>7.3</v>
      </c>
      <c r="F272" s="5">
        <v>3.6</v>
      </c>
      <c r="G272" s="5">
        <v>9.4</v>
      </c>
      <c r="H272" s="5">
        <v>1034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252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7.3</v>
      </c>
      <c r="C273" s="5">
        <v>89</v>
      </c>
      <c r="D273" s="5">
        <v>5.6</v>
      </c>
      <c r="E273" s="5">
        <v>7.3</v>
      </c>
      <c r="F273" s="5">
        <v>4.7</v>
      </c>
      <c r="G273" s="5">
        <v>7.2</v>
      </c>
      <c r="H273" s="5">
        <v>1033.8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252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7.2</v>
      </c>
      <c r="C274" s="5">
        <v>89</v>
      </c>
      <c r="D274" s="5">
        <v>5.5</v>
      </c>
      <c r="E274" s="5">
        <v>7.2</v>
      </c>
      <c r="F274" s="5">
        <v>2.9</v>
      </c>
      <c r="G274" s="5">
        <v>5.4</v>
      </c>
      <c r="H274" s="5">
        <v>1033.9000000000001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252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7.2</v>
      </c>
      <c r="C275" s="5">
        <v>89</v>
      </c>
      <c r="D275" s="5">
        <v>5.5</v>
      </c>
      <c r="E275" s="5">
        <v>5.7</v>
      </c>
      <c r="F275" s="5">
        <v>7.9</v>
      </c>
      <c r="G275" s="5">
        <v>13</v>
      </c>
      <c r="H275" s="5">
        <v>1034.0999999999999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252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7.2</v>
      </c>
      <c r="C276" s="5">
        <v>89</v>
      </c>
      <c r="D276" s="5">
        <v>5.5</v>
      </c>
      <c r="E276" s="5">
        <v>6</v>
      </c>
      <c r="F276" s="5">
        <v>6.8</v>
      </c>
      <c r="G276" s="5">
        <v>11.2</v>
      </c>
      <c r="H276" s="5">
        <v>1033.7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252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7.2</v>
      </c>
      <c r="C277" s="5">
        <v>89</v>
      </c>
      <c r="D277" s="5">
        <v>5.5</v>
      </c>
      <c r="E277" s="5">
        <v>5.9</v>
      </c>
      <c r="F277" s="5">
        <v>7.2</v>
      </c>
      <c r="G277" s="5">
        <v>9.4</v>
      </c>
      <c r="H277" s="5">
        <v>1033.8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252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7.2</v>
      </c>
      <c r="C278" s="5">
        <v>89</v>
      </c>
      <c r="D278" s="5">
        <v>5.5</v>
      </c>
      <c r="E278" s="5">
        <v>7.2</v>
      </c>
      <c r="F278" s="5">
        <v>2.9</v>
      </c>
      <c r="G278" s="5">
        <v>3.6</v>
      </c>
      <c r="H278" s="5">
        <v>1033.5999999999999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252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7.2</v>
      </c>
      <c r="C279" s="5">
        <v>89</v>
      </c>
      <c r="D279" s="5">
        <v>5.5</v>
      </c>
      <c r="E279" s="5">
        <v>7.2</v>
      </c>
      <c r="F279" s="5">
        <v>4.7</v>
      </c>
      <c r="G279" s="5">
        <v>7.2</v>
      </c>
      <c r="H279" s="5">
        <v>1033.7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252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7.2</v>
      </c>
      <c r="C280" s="5">
        <v>89</v>
      </c>
      <c r="D280" s="5">
        <v>5.5</v>
      </c>
      <c r="E280" s="5">
        <v>7.2</v>
      </c>
      <c r="F280" s="5">
        <v>4.7</v>
      </c>
      <c r="G280" s="5">
        <v>5.4</v>
      </c>
      <c r="H280" s="5">
        <v>1033.8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252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7.2</v>
      </c>
      <c r="C281" s="5">
        <v>89</v>
      </c>
      <c r="D281" s="5">
        <v>5.5</v>
      </c>
      <c r="E281" s="5">
        <v>7.2</v>
      </c>
      <c r="F281" s="5">
        <v>1.1000000000000001</v>
      </c>
      <c r="G281" s="5">
        <v>3.6</v>
      </c>
      <c r="H281" s="5">
        <v>1033.9000000000001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252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</v>
      </c>
      <c r="F282" s="5">
        <v>6.5</v>
      </c>
      <c r="G282" s="5">
        <v>13</v>
      </c>
      <c r="H282" s="5">
        <v>1033.9000000000001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252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7.1</v>
      </c>
      <c r="C283" s="5">
        <v>89</v>
      </c>
      <c r="D283" s="5">
        <v>5.4</v>
      </c>
      <c r="E283" s="5">
        <v>6.5</v>
      </c>
      <c r="F283" s="5">
        <v>5</v>
      </c>
      <c r="G283" s="5">
        <v>5.4</v>
      </c>
      <c r="H283" s="5">
        <v>1033.9000000000001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252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7.1</v>
      </c>
      <c r="C284" s="5">
        <v>89</v>
      </c>
      <c r="D284" s="5">
        <v>5.4</v>
      </c>
      <c r="E284" s="5">
        <v>7.1</v>
      </c>
      <c r="F284" s="5">
        <v>2.9</v>
      </c>
      <c r="G284" s="5">
        <v>3.6</v>
      </c>
      <c r="H284" s="5">
        <v>1034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252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7.1</v>
      </c>
      <c r="C285" s="5">
        <v>89</v>
      </c>
      <c r="D285" s="5">
        <v>5.4</v>
      </c>
      <c r="E285" s="5">
        <v>6.5</v>
      </c>
      <c r="F285" s="5">
        <v>5</v>
      </c>
      <c r="G285" s="5">
        <v>7.2</v>
      </c>
      <c r="H285" s="5">
        <v>1033.7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252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>
        <v>89</v>
      </c>
      <c r="D286" s="5">
        <v>5.3</v>
      </c>
      <c r="E286" s="5">
        <v>6.1</v>
      </c>
      <c r="F286" s="5">
        <v>5.8</v>
      </c>
      <c r="G286" s="5">
        <v>7.2</v>
      </c>
      <c r="H286" s="5">
        <v>1033.8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252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2.9</v>
      </c>
      <c r="G287" s="5">
        <v>3.6</v>
      </c>
      <c r="H287" s="5">
        <v>1033.7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252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7</v>
      </c>
      <c r="F288" s="5">
        <v>3.6</v>
      </c>
      <c r="G288" s="5">
        <v>5.4</v>
      </c>
      <c r="H288" s="5">
        <v>1033.8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252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6.9</v>
      </c>
      <c r="C289" s="5">
        <v>89</v>
      </c>
      <c r="D289" s="5">
        <v>5.2</v>
      </c>
      <c r="E289" s="5">
        <v>5.9</v>
      </c>
      <c r="F289" s="5">
        <v>6.1</v>
      </c>
      <c r="G289" s="5">
        <v>7.2</v>
      </c>
      <c r="H289" s="5">
        <v>1033.8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252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6.9</v>
      </c>
      <c r="C290" s="5">
        <v>89</v>
      </c>
      <c r="D290" s="5">
        <v>5.2</v>
      </c>
      <c r="E290" s="5">
        <v>6</v>
      </c>
      <c r="F290" s="5">
        <v>5.8</v>
      </c>
      <c r="G290" s="5">
        <v>11.2</v>
      </c>
      <c r="H290" s="5">
        <v>1033.7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252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6.9</v>
      </c>
      <c r="C291" s="5">
        <v>89</v>
      </c>
      <c r="D291" s="5">
        <v>5.2</v>
      </c>
      <c r="E291" s="5">
        <v>6.2</v>
      </c>
      <c r="F291" s="5">
        <v>5</v>
      </c>
      <c r="G291" s="5">
        <v>7.2</v>
      </c>
      <c r="H291" s="5">
        <v>1033.7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252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6.9</v>
      </c>
      <c r="C292" s="5">
        <v>89</v>
      </c>
      <c r="D292" s="5">
        <v>5.2</v>
      </c>
      <c r="E292" s="5">
        <v>6.9</v>
      </c>
      <c r="F292" s="5">
        <v>4</v>
      </c>
      <c r="G292" s="5">
        <v>7.2</v>
      </c>
      <c r="H292" s="5">
        <v>1033.5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252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6.8</v>
      </c>
      <c r="C293" s="5">
        <v>89</v>
      </c>
      <c r="D293" s="5">
        <v>5.0999999999999996</v>
      </c>
      <c r="E293" s="5">
        <v>6.8</v>
      </c>
      <c r="F293" s="5">
        <v>4.3</v>
      </c>
      <c r="G293" s="5">
        <v>7.2</v>
      </c>
      <c r="H293" s="5">
        <v>1033.7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252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6.8</v>
      </c>
      <c r="C294" s="5">
        <v>89</v>
      </c>
      <c r="D294" s="5">
        <v>5.0999999999999996</v>
      </c>
      <c r="E294" s="5">
        <v>6.8</v>
      </c>
      <c r="F294" s="5">
        <v>4.3</v>
      </c>
      <c r="G294" s="5">
        <v>7.2</v>
      </c>
      <c r="H294" s="5">
        <v>1033.7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252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6.8</v>
      </c>
      <c r="C295" s="5">
        <v>89</v>
      </c>
      <c r="D295" s="5">
        <v>5.0999999999999996</v>
      </c>
      <c r="E295" s="5">
        <v>6.8</v>
      </c>
      <c r="F295" s="5">
        <v>2.5</v>
      </c>
      <c r="G295" s="5">
        <v>5.4</v>
      </c>
      <c r="H295" s="5">
        <v>1033.7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252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6.8</v>
      </c>
      <c r="C296" s="5">
        <v>89</v>
      </c>
      <c r="D296" s="5">
        <v>5.0999999999999996</v>
      </c>
      <c r="E296" s="5">
        <v>6</v>
      </c>
      <c r="F296" s="5">
        <v>5.4</v>
      </c>
      <c r="G296" s="5">
        <v>7.2</v>
      </c>
      <c r="H296" s="5">
        <v>1033.7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252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6.8</v>
      </c>
      <c r="C297" s="5">
        <v>89</v>
      </c>
      <c r="D297" s="5">
        <v>5.0999999999999996</v>
      </c>
      <c r="E297" s="5">
        <v>6.8</v>
      </c>
      <c r="F297" s="5">
        <v>2.2000000000000002</v>
      </c>
      <c r="G297" s="5">
        <v>3.6</v>
      </c>
      <c r="H297" s="5">
        <v>1033.7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252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6.8</v>
      </c>
      <c r="C298" s="5">
        <v>89</v>
      </c>
      <c r="D298" s="5">
        <v>5.0999999999999996</v>
      </c>
      <c r="E298" s="5">
        <v>6.8</v>
      </c>
      <c r="F298" s="5">
        <v>2.9</v>
      </c>
      <c r="G298" s="5">
        <v>5.4</v>
      </c>
      <c r="H298" s="5">
        <v>1033.7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252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6.8</v>
      </c>
      <c r="C299" s="5">
        <v>89</v>
      </c>
      <c r="D299" s="5">
        <v>5.0999999999999996</v>
      </c>
      <c r="E299" s="5">
        <v>6.1</v>
      </c>
      <c r="F299" s="5">
        <v>5</v>
      </c>
      <c r="G299" s="5">
        <v>7.2</v>
      </c>
      <c r="H299" s="5">
        <v>1033.7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252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4.3</v>
      </c>
      <c r="G300" s="5">
        <v>5.4</v>
      </c>
      <c r="H300" s="5">
        <v>1033.8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252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5.9</v>
      </c>
      <c r="F301" s="5">
        <v>5.4</v>
      </c>
      <c r="G301" s="5">
        <v>7.2</v>
      </c>
      <c r="H301" s="5">
        <v>1033.7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252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6.7</v>
      </c>
      <c r="C302" s="5">
        <v>89</v>
      </c>
      <c r="D302" s="5">
        <v>5</v>
      </c>
      <c r="E302" s="5">
        <v>6.7</v>
      </c>
      <c r="F302" s="5">
        <v>2.9</v>
      </c>
      <c r="G302" s="5">
        <v>7.2</v>
      </c>
      <c r="H302" s="5">
        <v>1033.5999999999999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252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3.6</v>
      </c>
      <c r="G303" s="5">
        <v>3.6</v>
      </c>
      <c r="H303" s="5">
        <v>1033.7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252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5.4</v>
      </c>
      <c r="H304" s="5">
        <v>1033.5999999999999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252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6.6</v>
      </c>
      <c r="C305" s="5">
        <v>89</v>
      </c>
      <c r="D305" s="5">
        <v>4.9000000000000004</v>
      </c>
      <c r="E305" s="5">
        <v>6.6</v>
      </c>
      <c r="F305" s="5">
        <v>1.4</v>
      </c>
      <c r="G305" s="5">
        <v>3.6</v>
      </c>
      <c r="H305" s="5">
        <v>1033.7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252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89</v>
      </c>
      <c r="D306" s="5">
        <v>4.9000000000000004</v>
      </c>
      <c r="E306" s="5">
        <v>6.6</v>
      </c>
      <c r="F306" s="5">
        <v>2.9</v>
      </c>
      <c r="G306" s="5">
        <v>3.6</v>
      </c>
      <c r="H306" s="5">
        <v>1033.9000000000001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252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89</v>
      </c>
      <c r="D307" s="5">
        <v>4.9000000000000004</v>
      </c>
      <c r="E307" s="5">
        <v>6.6</v>
      </c>
      <c r="F307" s="5">
        <v>2.9</v>
      </c>
      <c r="G307" s="5">
        <v>5.4</v>
      </c>
      <c r="H307" s="5">
        <v>1033.7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252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6.5</v>
      </c>
      <c r="C308" s="5">
        <v>89</v>
      </c>
      <c r="D308" s="5">
        <v>4.8</v>
      </c>
      <c r="E308" s="5">
        <v>6.5</v>
      </c>
      <c r="F308" s="5">
        <v>3.2</v>
      </c>
      <c r="G308" s="5">
        <v>3.6</v>
      </c>
      <c r="H308" s="5">
        <v>1033.8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252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6.5</v>
      </c>
      <c r="C309" s="5">
        <v>89</v>
      </c>
      <c r="D309" s="5">
        <v>4.8</v>
      </c>
      <c r="E309" s="5">
        <v>6.5</v>
      </c>
      <c r="F309" s="5">
        <v>2.2000000000000002</v>
      </c>
      <c r="G309" s="5">
        <v>3.6</v>
      </c>
      <c r="H309" s="5">
        <v>1033.8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252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6.5</v>
      </c>
      <c r="C310" s="5">
        <v>89</v>
      </c>
      <c r="D310" s="5">
        <v>4.8</v>
      </c>
      <c r="E310" s="5">
        <v>6.5</v>
      </c>
      <c r="F310" s="5">
        <v>3.6</v>
      </c>
      <c r="G310" s="5">
        <v>5.4</v>
      </c>
      <c r="H310" s="5">
        <v>1033.8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252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1.8</v>
      </c>
      <c r="G311" s="5">
        <v>3.6</v>
      </c>
      <c r="H311" s="5">
        <v>1033.8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252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2.9</v>
      </c>
      <c r="G312" s="5">
        <v>3.6</v>
      </c>
      <c r="H312" s="5">
        <v>1033.7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252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2.2000000000000002</v>
      </c>
      <c r="G313" s="5">
        <v>3.6</v>
      </c>
      <c r="H313" s="5">
        <v>1033.7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252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3.6</v>
      </c>
      <c r="G314" s="5">
        <v>5.4</v>
      </c>
      <c r="H314" s="5">
        <v>1033.7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252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1.1000000000000001</v>
      </c>
      <c r="G315" s="5">
        <v>1.8</v>
      </c>
      <c r="H315" s="5">
        <v>1033.7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252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4.7</v>
      </c>
      <c r="G316" s="5">
        <v>7.2</v>
      </c>
      <c r="H316" s="5">
        <v>1033.7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252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4</v>
      </c>
      <c r="G317" s="5">
        <v>5.4</v>
      </c>
      <c r="H317" s="5">
        <v>1033.4000000000001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252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3.6</v>
      </c>
      <c r="G318" s="5">
        <v>5.4</v>
      </c>
      <c r="H318" s="5">
        <v>1033.5999999999999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252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4</v>
      </c>
      <c r="G319" s="5">
        <v>5.4</v>
      </c>
      <c r="H319" s="5">
        <v>1033.5999999999999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252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4</v>
      </c>
      <c r="G320" s="5">
        <v>5.4</v>
      </c>
      <c r="H320" s="5">
        <v>1033.5999999999999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252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1.1000000000000001</v>
      </c>
      <c r="G321" s="5">
        <v>1.8</v>
      </c>
      <c r="H321" s="5">
        <v>1033.5999999999999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252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4</v>
      </c>
      <c r="G322" s="5">
        <v>5.4</v>
      </c>
      <c r="H322" s="5">
        <v>1033.8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252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1.1000000000000001</v>
      </c>
      <c r="G323" s="5">
        <v>3.6</v>
      </c>
      <c r="H323" s="5">
        <v>1033.8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252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6.2</v>
      </c>
      <c r="C324" s="5">
        <v>90</v>
      </c>
      <c r="D324" s="5">
        <v>4.7</v>
      </c>
      <c r="E324" s="5">
        <v>6.2</v>
      </c>
      <c r="F324" s="5">
        <v>2.5</v>
      </c>
      <c r="G324" s="5">
        <v>3.6</v>
      </c>
      <c r="H324" s="5">
        <v>1033.7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252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6.2</v>
      </c>
      <c r="C325" s="5">
        <v>90</v>
      </c>
      <c r="D325" s="5">
        <v>4.7</v>
      </c>
      <c r="E325" s="5">
        <v>5.0999999999999996</v>
      </c>
      <c r="F325" s="5">
        <v>6.1</v>
      </c>
      <c r="G325" s="5">
        <v>7.2</v>
      </c>
      <c r="H325" s="5">
        <v>1033.5999999999999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252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6.2</v>
      </c>
      <c r="C326" s="5">
        <v>90</v>
      </c>
      <c r="D326" s="5">
        <v>4.7</v>
      </c>
      <c r="E326" s="5">
        <v>6.2</v>
      </c>
      <c r="F326" s="5">
        <v>4.7</v>
      </c>
      <c r="G326" s="5">
        <v>5.4</v>
      </c>
      <c r="H326" s="5">
        <v>1033.5999999999999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252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6.2</v>
      </c>
      <c r="C327" s="5">
        <v>90</v>
      </c>
      <c r="D327" s="5">
        <v>4.7</v>
      </c>
      <c r="E327" s="5">
        <v>6.2</v>
      </c>
      <c r="F327" s="5">
        <v>3.6</v>
      </c>
      <c r="G327" s="5">
        <v>3.6</v>
      </c>
      <c r="H327" s="5">
        <v>1033.5999999999999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252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6.2</v>
      </c>
      <c r="C328" s="5">
        <v>90</v>
      </c>
      <c r="D328" s="5">
        <v>4.7</v>
      </c>
      <c r="E328" s="5">
        <v>5.4</v>
      </c>
      <c r="F328" s="5">
        <v>5</v>
      </c>
      <c r="G328" s="5">
        <v>7.2</v>
      </c>
      <c r="H328" s="5">
        <v>1033.5999999999999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252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6.2</v>
      </c>
      <c r="C329" s="5">
        <v>90</v>
      </c>
      <c r="D329" s="5">
        <v>4.7</v>
      </c>
      <c r="E329" s="5">
        <v>6.2</v>
      </c>
      <c r="F329" s="5">
        <v>2.9</v>
      </c>
      <c r="G329" s="5">
        <v>3.6</v>
      </c>
      <c r="H329" s="5">
        <v>1033.5999999999999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252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6.2</v>
      </c>
      <c r="C330" s="5">
        <v>90</v>
      </c>
      <c r="D330" s="5">
        <v>4.7</v>
      </c>
      <c r="E330" s="5">
        <v>6.2</v>
      </c>
      <c r="F330" s="5">
        <v>1.4</v>
      </c>
      <c r="G330" s="5">
        <v>3.6</v>
      </c>
      <c r="H330" s="5">
        <v>1033.7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252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6.2</v>
      </c>
      <c r="C331" s="5">
        <v>90</v>
      </c>
      <c r="D331" s="5">
        <v>4.7</v>
      </c>
      <c r="E331" s="5">
        <v>4.9000000000000004</v>
      </c>
      <c r="F331" s="5">
        <v>6.5</v>
      </c>
      <c r="G331" s="5">
        <v>11.2</v>
      </c>
      <c r="H331" s="5">
        <v>1033.4000000000001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252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6.2</v>
      </c>
      <c r="C332" s="5">
        <v>90</v>
      </c>
      <c r="D332" s="5">
        <v>4.7</v>
      </c>
      <c r="E332" s="5">
        <v>6.2</v>
      </c>
      <c r="F332" s="5">
        <v>2.9</v>
      </c>
      <c r="G332" s="5">
        <v>7.2</v>
      </c>
      <c r="H332" s="5">
        <v>1033.7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252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6.2</v>
      </c>
      <c r="C333" s="5">
        <v>90</v>
      </c>
      <c r="D333" s="5">
        <v>4.7</v>
      </c>
      <c r="E333" s="5">
        <v>6.2</v>
      </c>
      <c r="F333" s="5">
        <v>2.9</v>
      </c>
      <c r="G333" s="5">
        <v>5.4</v>
      </c>
      <c r="H333" s="5">
        <v>1033.5999999999999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252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6.2</v>
      </c>
      <c r="C334" s="5">
        <v>90</v>
      </c>
      <c r="D334" s="5">
        <v>4.7</v>
      </c>
      <c r="E334" s="5">
        <v>6.2</v>
      </c>
      <c r="F334" s="5">
        <v>4.3</v>
      </c>
      <c r="G334" s="5">
        <v>7.2</v>
      </c>
      <c r="H334" s="5">
        <v>1033.5999999999999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252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6.2</v>
      </c>
      <c r="C335" s="5">
        <v>90</v>
      </c>
      <c r="D335" s="5">
        <v>4.7</v>
      </c>
      <c r="E335" s="5">
        <v>6.2</v>
      </c>
      <c r="F335" s="5">
        <v>3.6</v>
      </c>
      <c r="G335" s="5">
        <v>5.4</v>
      </c>
      <c r="H335" s="5">
        <v>1033.5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252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6.2</v>
      </c>
      <c r="C336" s="5">
        <v>90</v>
      </c>
      <c r="D336" s="5">
        <v>4.7</v>
      </c>
      <c r="E336" s="5">
        <v>6.2</v>
      </c>
      <c r="F336" s="5">
        <v>2.5</v>
      </c>
      <c r="G336" s="5">
        <v>5.4</v>
      </c>
      <c r="H336" s="5">
        <v>1033.5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252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5.3</v>
      </c>
      <c r="F337" s="5">
        <v>5.4</v>
      </c>
      <c r="G337" s="5">
        <v>7.2</v>
      </c>
      <c r="H337" s="5">
        <v>1033.4000000000001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252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5.3</v>
      </c>
      <c r="F338" s="5">
        <v>5.4</v>
      </c>
      <c r="G338" s="5">
        <v>11.2</v>
      </c>
      <c r="H338" s="5">
        <v>1033.4000000000001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252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6.3</v>
      </c>
      <c r="C339" s="5">
        <v>90</v>
      </c>
      <c r="D339" s="5">
        <v>4.8</v>
      </c>
      <c r="E339" s="5">
        <v>6.3</v>
      </c>
      <c r="F339" s="5">
        <v>2.2000000000000002</v>
      </c>
      <c r="G339" s="5">
        <v>3.6</v>
      </c>
      <c r="H339" s="5">
        <v>1033.3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252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6.3</v>
      </c>
      <c r="C340" s="5">
        <v>90</v>
      </c>
      <c r="D340" s="5">
        <v>4.8</v>
      </c>
      <c r="E340" s="5">
        <v>6.3</v>
      </c>
      <c r="F340" s="5">
        <v>4.7</v>
      </c>
      <c r="G340" s="5">
        <v>5.4</v>
      </c>
      <c r="H340" s="5">
        <v>1033.5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252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6.3</v>
      </c>
      <c r="C341" s="5">
        <v>90</v>
      </c>
      <c r="D341" s="5">
        <v>4.8</v>
      </c>
      <c r="E341" s="5">
        <v>6.3</v>
      </c>
      <c r="F341" s="5">
        <v>4</v>
      </c>
      <c r="G341" s="5">
        <v>5.4</v>
      </c>
      <c r="H341" s="5">
        <v>1033.5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252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4.9000000000000004</v>
      </c>
      <c r="F342" s="5">
        <v>7.2</v>
      </c>
      <c r="G342" s="5">
        <v>11.2</v>
      </c>
      <c r="H342" s="5">
        <v>1033.5999999999999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252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6.3</v>
      </c>
      <c r="C343" s="5">
        <v>89</v>
      </c>
      <c r="D343" s="5">
        <v>4.5999999999999996</v>
      </c>
      <c r="E343" s="5">
        <v>6.3</v>
      </c>
      <c r="F343" s="5">
        <v>3.2</v>
      </c>
      <c r="G343" s="5">
        <v>5.4</v>
      </c>
      <c r="H343" s="5">
        <v>1033.5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252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6.3</v>
      </c>
      <c r="C344" s="5">
        <v>89</v>
      </c>
      <c r="D344" s="5">
        <v>4.5999999999999996</v>
      </c>
      <c r="E344" s="5">
        <v>6.3</v>
      </c>
      <c r="F344" s="5">
        <v>1.4</v>
      </c>
      <c r="G344" s="5">
        <v>1.8</v>
      </c>
      <c r="H344" s="5">
        <v>1033.7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252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6.3</v>
      </c>
      <c r="C345" s="5">
        <v>89</v>
      </c>
      <c r="D345" s="5">
        <v>4.5999999999999996</v>
      </c>
      <c r="E345" s="5">
        <v>4.9000000000000004</v>
      </c>
      <c r="F345" s="5">
        <v>7.2</v>
      </c>
      <c r="G345" s="5">
        <v>9.4</v>
      </c>
      <c r="H345" s="5">
        <v>1033.5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252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6.3</v>
      </c>
      <c r="C346" s="5">
        <v>89</v>
      </c>
      <c r="D346" s="5">
        <v>4.5999999999999996</v>
      </c>
      <c r="E346" s="5">
        <v>6.3</v>
      </c>
      <c r="F346" s="5">
        <v>3.6</v>
      </c>
      <c r="G346" s="5">
        <v>5.4</v>
      </c>
      <c r="H346" s="5">
        <v>1033.5999999999999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252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6.3</v>
      </c>
      <c r="C347" s="5">
        <v>89</v>
      </c>
      <c r="D347" s="5">
        <v>4.5999999999999996</v>
      </c>
      <c r="E347" s="5">
        <v>6.3</v>
      </c>
      <c r="F347" s="5">
        <v>2.2000000000000002</v>
      </c>
      <c r="G347" s="5">
        <v>5.4</v>
      </c>
      <c r="H347" s="5">
        <v>1033.5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252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6.3</v>
      </c>
      <c r="C348" s="5">
        <v>89</v>
      </c>
      <c r="D348" s="5">
        <v>4.5999999999999996</v>
      </c>
      <c r="E348" s="5">
        <v>5.4</v>
      </c>
      <c r="F348" s="5">
        <v>5.4</v>
      </c>
      <c r="G348" s="5">
        <v>7.2</v>
      </c>
      <c r="H348" s="5">
        <v>1033.7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252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6.3</v>
      </c>
      <c r="C349" s="5">
        <v>89</v>
      </c>
      <c r="D349" s="5">
        <v>4.5999999999999996</v>
      </c>
      <c r="E349" s="5">
        <v>5.3</v>
      </c>
      <c r="F349" s="5">
        <v>5.8</v>
      </c>
      <c r="G349" s="5">
        <v>9.4</v>
      </c>
      <c r="H349" s="5">
        <v>1033.5999999999999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252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6.3</v>
      </c>
      <c r="C350" s="5">
        <v>89</v>
      </c>
      <c r="D350" s="5">
        <v>4.5999999999999996</v>
      </c>
      <c r="E350" s="5">
        <v>6.3</v>
      </c>
      <c r="F350" s="5">
        <v>4.7</v>
      </c>
      <c r="G350" s="5">
        <v>7.2</v>
      </c>
      <c r="H350" s="5">
        <v>1033.4000000000001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252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6.3</v>
      </c>
      <c r="C351" s="5">
        <v>89</v>
      </c>
      <c r="D351" s="5">
        <v>4.5999999999999996</v>
      </c>
      <c r="E351" s="5">
        <v>6.3</v>
      </c>
      <c r="F351" s="5">
        <v>1.1000000000000001</v>
      </c>
      <c r="G351" s="5">
        <v>3.6</v>
      </c>
      <c r="H351" s="5">
        <v>1033.5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252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6.3</v>
      </c>
      <c r="C352" s="5">
        <v>89</v>
      </c>
      <c r="D352" s="5">
        <v>4.5999999999999996</v>
      </c>
      <c r="E352" s="5">
        <v>6.3</v>
      </c>
      <c r="F352" s="5">
        <v>3.6</v>
      </c>
      <c r="G352" s="5">
        <v>5.4</v>
      </c>
      <c r="H352" s="5">
        <v>1033.5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252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6.3</v>
      </c>
      <c r="C353" s="5">
        <v>89</v>
      </c>
      <c r="D353" s="5">
        <v>4.5999999999999996</v>
      </c>
      <c r="E353" s="5">
        <v>5.3</v>
      </c>
      <c r="F353" s="5">
        <v>5.8</v>
      </c>
      <c r="G353" s="5">
        <v>9.4</v>
      </c>
      <c r="H353" s="5">
        <v>1033.5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252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6.3</v>
      </c>
      <c r="C354" s="5">
        <v>89</v>
      </c>
      <c r="D354" s="5">
        <v>4.5999999999999996</v>
      </c>
      <c r="E354" s="5">
        <v>4.9000000000000004</v>
      </c>
      <c r="F354" s="5">
        <v>6.8</v>
      </c>
      <c r="G354" s="5">
        <v>14.8</v>
      </c>
      <c r="H354" s="5">
        <v>1033.5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252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6.3</v>
      </c>
      <c r="C355" s="5">
        <v>89</v>
      </c>
      <c r="D355" s="5">
        <v>4.5999999999999996</v>
      </c>
      <c r="E355" s="5">
        <v>6.3</v>
      </c>
      <c r="F355" s="5">
        <v>4.7</v>
      </c>
      <c r="G355" s="5">
        <v>7.2</v>
      </c>
      <c r="H355" s="5">
        <v>1033.4000000000001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252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6.3</v>
      </c>
      <c r="C356" s="5">
        <v>89</v>
      </c>
      <c r="D356" s="5">
        <v>4.5999999999999996</v>
      </c>
      <c r="E356" s="5">
        <v>4.5999999999999996</v>
      </c>
      <c r="F356" s="5">
        <v>7.9</v>
      </c>
      <c r="G356" s="5">
        <v>13</v>
      </c>
      <c r="H356" s="5">
        <v>1033.4000000000001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252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6.3</v>
      </c>
      <c r="C357" s="5">
        <v>89</v>
      </c>
      <c r="D357" s="5">
        <v>4.5999999999999996</v>
      </c>
      <c r="E357" s="5">
        <v>5.6</v>
      </c>
      <c r="F357" s="5">
        <v>5</v>
      </c>
      <c r="G357" s="5">
        <v>5.4</v>
      </c>
      <c r="H357" s="5">
        <v>1033.5999999999999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252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6.3</v>
      </c>
      <c r="C358" s="5">
        <v>89</v>
      </c>
      <c r="D358" s="5">
        <v>4.5999999999999996</v>
      </c>
      <c r="E358" s="5">
        <v>4.5999999999999996</v>
      </c>
      <c r="F358" s="5">
        <v>7.9</v>
      </c>
      <c r="G358" s="5">
        <v>11.2</v>
      </c>
      <c r="H358" s="5">
        <v>1033.3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252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6.4</v>
      </c>
      <c r="C359" s="5">
        <v>89</v>
      </c>
      <c r="D359" s="5">
        <v>4.7</v>
      </c>
      <c r="E359" s="5">
        <v>6.4</v>
      </c>
      <c r="F359" s="5">
        <v>4.7</v>
      </c>
      <c r="G359" s="5">
        <v>7.2</v>
      </c>
      <c r="H359" s="5">
        <v>1033.7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252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6.4</v>
      </c>
      <c r="C360" s="5">
        <v>88</v>
      </c>
      <c r="D360" s="5">
        <v>4.5</v>
      </c>
      <c r="E360" s="5">
        <v>5.5</v>
      </c>
      <c r="F360" s="5">
        <v>5.4</v>
      </c>
      <c r="G360" s="5">
        <v>7.2</v>
      </c>
      <c r="H360" s="5">
        <v>1033.3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252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6.4</v>
      </c>
      <c r="C361" s="5">
        <v>88</v>
      </c>
      <c r="D361" s="5">
        <v>4.5</v>
      </c>
      <c r="E361" s="5">
        <v>6.4</v>
      </c>
      <c r="F361" s="5">
        <v>2.2000000000000002</v>
      </c>
      <c r="G361" s="5">
        <v>3.6</v>
      </c>
      <c r="H361" s="5">
        <v>1033.3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252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6.4</v>
      </c>
      <c r="C362" s="5">
        <v>88</v>
      </c>
      <c r="D362" s="5">
        <v>4.5</v>
      </c>
      <c r="E362" s="5">
        <v>6.4</v>
      </c>
      <c r="F362" s="5">
        <v>3.6</v>
      </c>
      <c r="G362" s="5">
        <v>5.4</v>
      </c>
      <c r="H362" s="5">
        <v>1033.4000000000001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252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6.4</v>
      </c>
      <c r="C363" s="5">
        <v>88</v>
      </c>
      <c r="D363" s="5">
        <v>4.5</v>
      </c>
      <c r="E363" s="5">
        <v>4.9000000000000004</v>
      </c>
      <c r="F363" s="5">
        <v>7.6</v>
      </c>
      <c r="G363" s="5">
        <v>9.4</v>
      </c>
      <c r="H363" s="5">
        <v>1033.4000000000001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252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6.4</v>
      </c>
      <c r="C364" s="5">
        <v>88</v>
      </c>
      <c r="D364" s="5">
        <v>4.5</v>
      </c>
      <c r="E364" s="5">
        <v>6.4</v>
      </c>
      <c r="F364" s="5">
        <v>4.7</v>
      </c>
      <c r="G364" s="5">
        <v>7.2</v>
      </c>
      <c r="H364" s="5">
        <v>1033.5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252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6.4</v>
      </c>
      <c r="C365" s="5">
        <v>88</v>
      </c>
      <c r="D365" s="5">
        <v>4.5</v>
      </c>
      <c r="E365" s="5">
        <v>6.4</v>
      </c>
      <c r="F365" s="5">
        <v>4.7</v>
      </c>
      <c r="G365" s="5">
        <v>5.4</v>
      </c>
      <c r="H365" s="5">
        <v>1033.4000000000001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252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6.4</v>
      </c>
      <c r="C366" s="5">
        <v>88</v>
      </c>
      <c r="D366" s="5">
        <v>4.5</v>
      </c>
      <c r="E366" s="5">
        <v>6.4</v>
      </c>
      <c r="F366" s="5">
        <v>4.3</v>
      </c>
      <c r="G366" s="5">
        <v>5.4</v>
      </c>
      <c r="H366" s="5">
        <v>1033.4000000000001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252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6.4</v>
      </c>
      <c r="C367" s="5">
        <v>88</v>
      </c>
      <c r="D367" s="5">
        <v>4.5</v>
      </c>
      <c r="E367" s="5">
        <v>6.4</v>
      </c>
      <c r="F367" s="5">
        <v>4.7</v>
      </c>
      <c r="G367" s="5">
        <v>9.4</v>
      </c>
      <c r="H367" s="5">
        <v>1033.3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252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6.4</v>
      </c>
      <c r="C368" s="5">
        <v>88</v>
      </c>
      <c r="D368" s="5">
        <v>4.5</v>
      </c>
      <c r="E368" s="5">
        <v>6.4</v>
      </c>
      <c r="F368" s="5">
        <v>3.2</v>
      </c>
      <c r="G368" s="5">
        <v>5.4</v>
      </c>
      <c r="H368" s="5">
        <v>1033.3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252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6.4</v>
      </c>
      <c r="C369" s="5">
        <v>88</v>
      </c>
      <c r="D369" s="5">
        <v>4.5</v>
      </c>
      <c r="E369" s="5">
        <v>6.4</v>
      </c>
      <c r="F369" s="5">
        <v>4.7</v>
      </c>
      <c r="G369" s="5">
        <v>5.4</v>
      </c>
      <c r="H369" s="5">
        <v>1033.3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252</v>
      </c>
      <c r="Q369"/>
      <c r="R369" s="54">
        <v>0.25</v>
      </c>
      <c r="T369" s="93">
        <f>MAX($P369,$Q369)</f>
        <v>0</v>
      </c>
      <c r="U369" s="96">
        <f>(T369-B369)-2</f>
        <v>-8.4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6.4</v>
      </c>
      <c r="C370" s="5">
        <v>88</v>
      </c>
      <c r="D370" s="5">
        <v>4.5</v>
      </c>
      <c r="E370" s="5">
        <v>5.5</v>
      </c>
      <c r="F370" s="5">
        <v>5.4</v>
      </c>
      <c r="G370" s="5">
        <v>7.2</v>
      </c>
      <c r="H370" s="5">
        <v>1033.5999999999999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252</v>
      </c>
      <c r="Q370"/>
      <c r="R370" s="54">
        <v>0.250694444444444</v>
      </c>
      <c r="T370" s="93">
        <f>MAX($P370,$Q370)</f>
        <v>0</v>
      </c>
      <c r="U370" s="96">
        <f>(T370-B370)-2</f>
        <v>-8.4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6.4</v>
      </c>
      <c r="C371" s="5">
        <v>88</v>
      </c>
      <c r="D371" s="5">
        <v>4.5</v>
      </c>
      <c r="E371" s="5">
        <v>6.4</v>
      </c>
      <c r="F371" s="5">
        <v>4.3</v>
      </c>
      <c r="G371" s="5">
        <v>5.4</v>
      </c>
      <c r="H371" s="5">
        <v>1033.4000000000001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252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-8.4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6.4</v>
      </c>
      <c r="C372" s="5">
        <v>88</v>
      </c>
      <c r="D372" s="5">
        <v>4.5</v>
      </c>
      <c r="E372" s="5">
        <v>5.5</v>
      </c>
      <c r="F372" s="5">
        <v>5.4</v>
      </c>
      <c r="G372" s="5">
        <v>7.2</v>
      </c>
      <c r="H372" s="5">
        <v>1033.4000000000001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252</v>
      </c>
      <c r="Q372"/>
      <c r="R372" s="54">
        <v>0.25208333333333299</v>
      </c>
      <c r="T372" s="93">
        <f t="shared" si="9"/>
        <v>0</v>
      </c>
      <c r="U372" s="96">
        <f t="shared" si="10"/>
        <v>-8.4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6.4</v>
      </c>
      <c r="C373" s="5">
        <v>88</v>
      </c>
      <c r="D373" s="5">
        <v>4.5</v>
      </c>
      <c r="E373" s="5">
        <v>4.5999999999999996</v>
      </c>
      <c r="F373" s="5">
        <v>8.6</v>
      </c>
      <c r="G373" s="5">
        <v>11.2</v>
      </c>
      <c r="H373" s="5">
        <v>1033.5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252</v>
      </c>
      <c r="Q373"/>
      <c r="R373" s="54">
        <v>0.25277777777777799</v>
      </c>
      <c r="T373" s="93">
        <f t="shared" si="9"/>
        <v>0</v>
      </c>
      <c r="U373" s="96">
        <f t="shared" si="10"/>
        <v>-8.4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6.4</v>
      </c>
      <c r="C374" s="5">
        <v>88</v>
      </c>
      <c r="D374" s="5">
        <v>4.5</v>
      </c>
      <c r="E374" s="5">
        <v>5.0999999999999996</v>
      </c>
      <c r="F374" s="5">
        <v>6.5</v>
      </c>
      <c r="G374" s="5">
        <v>13</v>
      </c>
      <c r="H374" s="5">
        <v>1033.5999999999999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252</v>
      </c>
      <c r="Q374"/>
      <c r="R374" s="54">
        <v>0.25347222222222199</v>
      </c>
      <c r="T374" s="93">
        <f t="shared" si="9"/>
        <v>0</v>
      </c>
      <c r="U374" s="96">
        <f t="shared" si="10"/>
        <v>-8.4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6.4</v>
      </c>
      <c r="C375" s="5">
        <v>88</v>
      </c>
      <c r="D375" s="5">
        <v>4.5</v>
      </c>
      <c r="E375" s="5">
        <v>6.4</v>
      </c>
      <c r="F375" s="5">
        <v>1.8</v>
      </c>
      <c r="G375" s="5">
        <v>5.4</v>
      </c>
      <c r="H375" s="5">
        <v>1033.4000000000001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252</v>
      </c>
      <c r="Q375"/>
      <c r="R375" s="54">
        <v>0.25416666666666698</v>
      </c>
      <c r="T375" s="93">
        <f t="shared" si="9"/>
        <v>0</v>
      </c>
      <c r="U375" s="96">
        <f t="shared" si="10"/>
        <v>-8.4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6.4</v>
      </c>
      <c r="C376" s="5">
        <v>88</v>
      </c>
      <c r="D376" s="5">
        <v>4.5</v>
      </c>
      <c r="E376" s="5">
        <v>6.4</v>
      </c>
      <c r="F376" s="5">
        <v>1.8</v>
      </c>
      <c r="G376" s="5">
        <v>1.8</v>
      </c>
      <c r="H376" s="5">
        <v>1033.4000000000001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252</v>
      </c>
      <c r="Q376"/>
      <c r="R376" s="54">
        <v>0.25486111111111098</v>
      </c>
      <c r="T376" s="93">
        <f t="shared" si="9"/>
        <v>0</v>
      </c>
      <c r="U376" s="96">
        <f t="shared" si="10"/>
        <v>-8.4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6.4</v>
      </c>
      <c r="C377" s="5">
        <v>88</v>
      </c>
      <c r="D377" s="5">
        <v>4.5</v>
      </c>
      <c r="E377" s="5">
        <v>6.4</v>
      </c>
      <c r="F377" s="5">
        <v>4</v>
      </c>
      <c r="G377" s="5">
        <v>5.4</v>
      </c>
      <c r="H377" s="5">
        <v>1033.7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252</v>
      </c>
      <c r="Q377"/>
      <c r="R377" s="54">
        <v>0.25555555555555598</v>
      </c>
      <c r="T377" s="93">
        <f t="shared" si="9"/>
        <v>0</v>
      </c>
      <c r="U377" s="96">
        <f t="shared" si="10"/>
        <v>-8.4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6.4</v>
      </c>
      <c r="C378" s="5">
        <v>88</v>
      </c>
      <c r="D378" s="5">
        <v>4.5</v>
      </c>
      <c r="E378" s="5">
        <v>6.4</v>
      </c>
      <c r="F378" s="5">
        <v>4</v>
      </c>
      <c r="G378" s="5">
        <v>5.4</v>
      </c>
      <c r="H378" s="5">
        <v>1033.5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252</v>
      </c>
      <c r="Q378"/>
      <c r="R378" s="54">
        <v>0.25624999999999998</v>
      </c>
      <c r="T378" s="93">
        <f t="shared" si="9"/>
        <v>0</v>
      </c>
      <c r="U378" s="96">
        <f t="shared" si="10"/>
        <v>-8.4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6.4</v>
      </c>
      <c r="C379" s="5">
        <v>88</v>
      </c>
      <c r="D379" s="5">
        <v>4.5</v>
      </c>
      <c r="E379" s="5">
        <v>5.7</v>
      </c>
      <c r="F379" s="5">
        <v>5</v>
      </c>
      <c r="G379" s="5">
        <v>7.2</v>
      </c>
      <c r="H379" s="5">
        <v>1033.4000000000001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252</v>
      </c>
      <c r="Q379"/>
      <c r="R379" s="54">
        <v>0.25694444444444398</v>
      </c>
      <c r="T379" s="93">
        <f t="shared" si="9"/>
        <v>0</v>
      </c>
      <c r="U379" s="96">
        <f t="shared" si="10"/>
        <v>-8.4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6.4</v>
      </c>
      <c r="C380" s="5">
        <v>88</v>
      </c>
      <c r="D380" s="5">
        <v>4.5</v>
      </c>
      <c r="E380" s="5">
        <v>5.0999999999999996</v>
      </c>
      <c r="F380" s="5">
        <v>6.5</v>
      </c>
      <c r="G380" s="5">
        <v>7.2</v>
      </c>
      <c r="H380" s="5">
        <v>1033.5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252</v>
      </c>
      <c r="Q380"/>
      <c r="R380" s="54">
        <v>0.25763888888888897</v>
      </c>
      <c r="T380" s="93">
        <f t="shared" si="9"/>
        <v>0</v>
      </c>
      <c r="U380" s="96">
        <f t="shared" si="10"/>
        <v>-8.4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6.4</v>
      </c>
      <c r="C381" s="5">
        <v>88</v>
      </c>
      <c r="D381" s="5">
        <v>4.5</v>
      </c>
      <c r="E381" s="5">
        <v>5.5</v>
      </c>
      <c r="F381" s="5">
        <v>5.4</v>
      </c>
      <c r="G381" s="5">
        <v>7.2</v>
      </c>
      <c r="H381" s="5">
        <v>1033.4000000000001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252</v>
      </c>
      <c r="Q381"/>
      <c r="R381" s="54">
        <v>0.25833333333333303</v>
      </c>
      <c r="T381" s="93">
        <f t="shared" si="9"/>
        <v>0</v>
      </c>
      <c r="U381" s="96">
        <f t="shared" si="10"/>
        <v>-8.4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88</v>
      </c>
      <c r="D382" s="5">
        <v>4.4000000000000004</v>
      </c>
      <c r="E382" s="5">
        <v>6.3</v>
      </c>
      <c r="F382" s="5">
        <v>1.4</v>
      </c>
      <c r="G382" s="5">
        <v>1.8</v>
      </c>
      <c r="H382" s="5">
        <v>1033.7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252</v>
      </c>
      <c r="Q382"/>
      <c r="R382" s="54">
        <v>0.25902777777777802</v>
      </c>
      <c r="T382" s="93">
        <f t="shared" si="9"/>
        <v>0</v>
      </c>
      <c r="U382" s="96">
        <f t="shared" si="10"/>
        <v>-8.3000000000000007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6.3</v>
      </c>
      <c r="C383" s="5">
        <v>88</v>
      </c>
      <c r="D383" s="5">
        <v>4.4000000000000004</v>
      </c>
      <c r="E383" s="5">
        <v>5.3</v>
      </c>
      <c r="F383" s="5">
        <v>5.8</v>
      </c>
      <c r="G383" s="5">
        <v>7.2</v>
      </c>
      <c r="H383" s="5">
        <v>1033.5999999999999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252</v>
      </c>
      <c r="Q383"/>
      <c r="R383" s="54">
        <v>0.25972222222222202</v>
      </c>
      <c r="T383" s="93">
        <f t="shared" si="9"/>
        <v>0</v>
      </c>
      <c r="U383" s="96">
        <f t="shared" si="10"/>
        <v>-8.3000000000000007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6.3</v>
      </c>
      <c r="C384" s="5">
        <v>88</v>
      </c>
      <c r="D384" s="5">
        <v>4.4000000000000004</v>
      </c>
      <c r="E384" s="5">
        <v>6.3</v>
      </c>
      <c r="F384" s="5">
        <v>1.4</v>
      </c>
      <c r="G384" s="5">
        <v>1.8</v>
      </c>
      <c r="H384" s="5">
        <v>1033.5999999999999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252</v>
      </c>
      <c r="Q384"/>
      <c r="R384" s="54">
        <v>0.26041666666666702</v>
      </c>
      <c r="T384" s="93">
        <f t="shared" si="9"/>
        <v>0</v>
      </c>
      <c r="U384" s="96">
        <f t="shared" si="10"/>
        <v>-8.3000000000000007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6.3</v>
      </c>
      <c r="C385" s="5">
        <v>88</v>
      </c>
      <c r="D385" s="5">
        <v>4.4000000000000004</v>
      </c>
      <c r="E385" s="5">
        <v>5</v>
      </c>
      <c r="F385" s="5">
        <v>6.5</v>
      </c>
      <c r="G385" s="5">
        <v>9.4</v>
      </c>
      <c r="H385" s="5">
        <v>1033.5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252</v>
      </c>
      <c r="Q385"/>
      <c r="R385" s="54">
        <v>0.26111111111111102</v>
      </c>
      <c r="T385" s="93">
        <f t="shared" si="9"/>
        <v>0</v>
      </c>
      <c r="U385" s="96">
        <f t="shared" si="10"/>
        <v>-8.3000000000000007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6.3</v>
      </c>
      <c r="C386" s="5">
        <v>88</v>
      </c>
      <c r="D386" s="5">
        <v>4.4000000000000004</v>
      </c>
      <c r="E386" s="5">
        <v>5.6</v>
      </c>
      <c r="F386" s="5">
        <v>5</v>
      </c>
      <c r="G386" s="5">
        <v>7.2</v>
      </c>
      <c r="H386" s="5">
        <v>1033.4000000000001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252</v>
      </c>
      <c r="Q386"/>
      <c r="R386" s="54">
        <v>0.26180555555555601</v>
      </c>
      <c r="T386" s="93">
        <f t="shared" si="9"/>
        <v>0</v>
      </c>
      <c r="U386" s="96">
        <f t="shared" si="10"/>
        <v>-8.3000000000000007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6.3</v>
      </c>
      <c r="C387" s="5">
        <v>88</v>
      </c>
      <c r="D387" s="5">
        <v>4.4000000000000004</v>
      </c>
      <c r="E387" s="5">
        <v>4.9000000000000004</v>
      </c>
      <c r="F387" s="5">
        <v>6.8</v>
      </c>
      <c r="G387" s="5">
        <v>9.4</v>
      </c>
      <c r="H387" s="5">
        <v>1033.5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252</v>
      </c>
      <c r="Q387"/>
      <c r="R387" s="54">
        <v>0.26250000000000001</v>
      </c>
      <c r="T387" s="93">
        <f t="shared" si="9"/>
        <v>0</v>
      </c>
      <c r="U387" s="96">
        <f t="shared" si="10"/>
        <v>-8.3000000000000007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6.3</v>
      </c>
      <c r="C388" s="5">
        <v>88</v>
      </c>
      <c r="D388" s="5">
        <v>4.4000000000000004</v>
      </c>
      <c r="E388" s="5">
        <v>6.3</v>
      </c>
      <c r="F388" s="5">
        <v>3.6</v>
      </c>
      <c r="G388" s="5">
        <v>5.4</v>
      </c>
      <c r="H388" s="5">
        <v>1033.5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252</v>
      </c>
      <c r="Q388"/>
      <c r="R388" s="54">
        <v>0.26319444444444401</v>
      </c>
      <c r="T388" s="93">
        <f t="shared" si="9"/>
        <v>0</v>
      </c>
      <c r="U388" s="96">
        <f t="shared" si="10"/>
        <v>-8.3000000000000007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6.3</v>
      </c>
      <c r="C389" s="5">
        <v>88</v>
      </c>
      <c r="D389" s="5">
        <v>4.4000000000000004</v>
      </c>
      <c r="E389" s="5">
        <v>4.5</v>
      </c>
      <c r="F389" s="5">
        <v>8.6</v>
      </c>
      <c r="G389" s="5">
        <v>11.2</v>
      </c>
      <c r="H389" s="5">
        <v>1033.4000000000001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252</v>
      </c>
      <c r="Q389"/>
      <c r="R389" s="54">
        <v>0.26388888888888901</v>
      </c>
      <c r="T389" s="93">
        <f t="shared" si="9"/>
        <v>0</v>
      </c>
      <c r="U389" s="96">
        <f t="shared" si="10"/>
        <v>-8.3000000000000007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6.3</v>
      </c>
      <c r="C390" s="5">
        <v>88</v>
      </c>
      <c r="D390" s="5">
        <v>4.4000000000000004</v>
      </c>
      <c r="E390" s="5">
        <v>6.3</v>
      </c>
      <c r="F390" s="5">
        <v>3.6</v>
      </c>
      <c r="G390" s="5">
        <v>3.6</v>
      </c>
      <c r="H390" s="5">
        <v>1033.5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252</v>
      </c>
      <c r="Q390"/>
      <c r="R390" s="54">
        <v>0.264583333333333</v>
      </c>
      <c r="T390" s="93">
        <f t="shared" si="9"/>
        <v>0</v>
      </c>
      <c r="U390" s="96">
        <f t="shared" si="10"/>
        <v>-8.3000000000000007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6.3</v>
      </c>
      <c r="C391" s="5">
        <v>88</v>
      </c>
      <c r="D391" s="5">
        <v>4.4000000000000004</v>
      </c>
      <c r="E391" s="5">
        <v>6.3</v>
      </c>
      <c r="F391" s="5">
        <v>2.9</v>
      </c>
      <c r="G391" s="5">
        <v>5.4</v>
      </c>
      <c r="H391" s="5">
        <v>1033.5999999999999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252</v>
      </c>
      <c r="Q391"/>
      <c r="R391" s="54">
        <v>0.265277777777778</v>
      </c>
      <c r="T391" s="93">
        <f t="shared" si="9"/>
        <v>0</v>
      </c>
      <c r="U391" s="96">
        <f t="shared" si="10"/>
        <v>-8.3000000000000007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6.3</v>
      </c>
      <c r="C392" s="5">
        <v>88</v>
      </c>
      <c r="D392" s="5">
        <v>4.4000000000000004</v>
      </c>
      <c r="E392" s="5">
        <v>6.3</v>
      </c>
      <c r="F392" s="5">
        <v>3.6</v>
      </c>
      <c r="G392" s="5">
        <v>5.4</v>
      </c>
      <c r="H392" s="5">
        <v>1033.5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252</v>
      </c>
      <c r="Q392"/>
      <c r="R392" s="54">
        <v>0.265972222222222</v>
      </c>
      <c r="T392" s="93">
        <f t="shared" si="9"/>
        <v>0</v>
      </c>
      <c r="U392" s="96">
        <f t="shared" si="10"/>
        <v>-8.3000000000000007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6.2</v>
      </c>
      <c r="C393" s="5">
        <v>88</v>
      </c>
      <c r="D393" s="5">
        <v>4.3</v>
      </c>
      <c r="E393" s="5">
        <v>6.2</v>
      </c>
      <c r="F393" s="5">
        <v>4</v>
      </c>
      <c r="G393" s="5">
        <v>5.4</v>
      </c>
      <c r="H393" s="5">
        <v>1033.4000000000001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252</v>
      </c>
      <c r="Q393"/>
      <c r="R393" s="54">
        <v>0.266666666666667</v>
      </c>
      <c r="T393" s="93">
        <f t="shared" si="9"/>
        <v>0</v>
      </c>
      <c r="U393" s="96">
        <f t="shared" si="10"/>
        <v>-8.1999999999999993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6.2</v>
      </c>
      <c r="C394" s="5">
        <v>88</v>
      </c>
      <c r="D394" s="5">
        <v>4.3</v>
      </c>
      <c r="E394" s="5">
        <v>5.3</v>
      </c>
      <c r="F394" s="5">
        <v>5.4</v>
      </c>
      <c r="G394" s="5">
        <v>7.2</v>
      </c>
      <c r="H394" s="5">
        <v>1033.5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252</v>
      </c>
      <c r="Q394"/>
      <c r="R394" s="54">
        <v>0.26736111111111099</v>
      </c>
      <c r="T394" s="93">
        <f t="shared" si="9"/>
        <v>0</v>
      </c>
      <c r="U394" s="96">
        <f t="shared" si="10"/>
        <v>-8.1999999999999993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6.2</v>
      </c>
      <c r="C395" s="5">
        <v>88</v>
      </c>
      <c r="D395" s="5">
        <v>4.3</v>
      </c>
      <c r="E395" s="5">
        <v>6.2</v>
      </c>
      <c r="F395" s="5">
        <v>4</v>
      </c>
      <c r="G395" s="5">
        <v>7.2</v>
      </c>
      <c r="H395" s="5">
        <v>1033.5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252</v>
      </c>
      <c r="Q395"/>
      <c r="R395" s="54">
        <v>0.26805555555555599</v>
      </c>
      <c r="T395" s="93">
        <f t="shared" si="9"/>
        <v>0</v>
      </c>
      <c r="U395" s="96">
        <f t="shared" si="10"/>
        <v>-8.1999999999999993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6.2</v>
      </c>
      <c r="C396" s="5">
        <v>88</v>
      </c>
      <c r="D396" s="5">
        <v>4.3</v>
      </c>
      <c r="E396" s="5">
        <v>6.2</v>
      </c>
      <c r="F396" s="5">
        <v>4.7</v>
      </c>
      <c r="G396" s="5">
        <v>5.4</v>
      </c>
      <c r="H396" s="5">
        <v>1033.5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252</v>
      </c>
      <c r="Q396"/>
      <c r="R396" s="54">
        <v>0.26874999999999999</v>
      </c>
      <c r="T396" s="93">
        <f t="shared" si="9"/>
        <v>0</v>
      </c>
      <c r="U396" s="96">
        <f t="shared" si="10"/>
        <v>-8.1999999999999993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6.2</v>
      </c>
      <c r="C397" s="5">
        <v>88</v>
      </c>
      <c r="D397" s="5">
        <v>4.3</v>
      </c>
      <c r="E397" s="5">
        <v>6.2</v>
      </c>
      <c r="F397" s="5">
        <v>3.6</v>
      </c>
      <c r="G397" s="5">
        <v>5.4</v>
      </c>
      <c r="H397" s="5">
        <v>1033.5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252</v>
      </c>
      <c r="Q397"/>
      <c r="R397" s="54">
        <v>0.26944444444444399</v>
      </c>
      <c r="T397" s="93">
        <f t="shared" si="9"/>
        <v>0</v>
      </c>
      <c r="U397" s="96">
        <f t="shared" si="10"/>
        <v>-8.1999999999999993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6.2</v>
      </c>
      <c r="C398" s="5">
        <v>88</v>
      </c>
      <c r="D398" s="5">
        <v>4.3</v>
      </c>
      <c r="E398" s="5">
        <v>4.8</v>
      </c>
      <c r="F398" s="5">
        <v>6.8</v>
      </c>
      <c r="G398" s="5">
        <v>9.4</v>
      </c>
      <c r="H398" s="5">
        <v>1033.5999999999999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252</v>
      </c>
      <c r="Q398"/>
      <c r="R398" s="54">
        <v>0.27013888888888898</v>
      </c>
      <c r="T398" s="93">
        <f t="shared" si="9"/>
        <v>0</v>
      </c>
      <c r="U398" s="96">
        <f t="shared" si="10"/>
        <v>-8.1999999999999993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6.2</v>
      </c>
      <c r="C399" s="5">
        <v>88</v>
      </c>
      <c r="D399" s="5">
        <v>4.3</v>
      </c>
      <c r="E399" s="5">
        <v>4.4000000000000004</v>
      </c>
      <c r="F399" s="5">
        <v>8.6</v>
      </c>
      <c r="G399" s="5">
        <v>11.2</v>
      </c>
      <c r="H399" s="5">
        <v>1033.3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252</v>
      </c>
      <c r="Q399"/>
      <c r="R399" s="54">
        <v>0.27083333333333298</v>
      </c>
      <c r="T399" s="93">
        <f t="shared" si="9"/>
        <v>0</v>
      </c>
      <c r="U399" s="96">
        <f t="shared" si="10"/>
        <v>-8.1999999999999993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6.1</v>
      </c>
      <c r="C400" s="5">
        <v>88</v>
      </c>
      <c r="D400" s="5">
        <v>4.2</v>
      </c>
      <c r="E400" s="5">
        <v>6.1</v>
      </c>
      <c r="F400" s="5">
        <v>2.9</v>
      </c>
      <c r="G400" s="5">
        <v>3.6</v>
      </c>
      <c r="H400" s="5">
        <v>1033.4000000000001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252</v>
      </c>
      <c r="Q400"/>
      <c r="R400" s="54">
        <v>0.27152777777777798</v>
      </c>
      <c r="T400" s="93">
        <f t="shared" si="9"/>
        <v>0</v>
      </c>
      <c r="U400" s="96">
        <f t="shared" si="10"/>
        <v>-8.1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6.1</v>
      </c>
      <c r="C401" s="5">
        <v>88</v>
      </c>
      <c r="D401" s="5">
        <v>4.2</v>
      </c>
      <c r="E401" s="5">
        <v>4.7</v>
      </c>
      <c r="F401" s="5">
        <v>6.8</v>
      </c>
      <c r="G401" s="5">
        <v>7.2</v>
      </c>
      <c r="H401" s="5">
        <v>1033.2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252</v>
      </c>
      <c r="Q401"/>
      <c r="R401" s="54">
        <v>0.27222222222222198</v>
      </c>
      <c r="T401" s="93">
        <f t="shared" si="9"/>
        <v>0</v>
      </c>
      <c r="U401" s="96">
        <f t="shared" si="10"/>
        <v>-8.1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6.1</v>
      </c>
      <c r="C402" s="5">
        <v>88</v>
      </c>
      <c r="D402" s="5">
        <v>4.2</v>
      </c>
      <c r="E402" s="5">
        <v>5.2</v>
      </c>
      <c r="F402" s="5">
        <v>5.4</v>
      </c>
      <c r="G402" s="5">
        <v>7.2</v>
      </c>
      <c r="H402" s="5">
        <v>1033.4000000000001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252</v>
      </c>
      <c r="Q402"/>
      <c r="R402" s="54">
        <v>0.27291666666666697</v>
      </c>
      <c r="T402" s="93">
        <f t="shared" si="9"/>
        <v>0</v>
      </c>
      <c r="U402" s="96">
        <f t="shared" si="10"/>
        <v>-8.1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6.1</v>
      </c>
      <c r="C403" s="5">
        <v>88</v>
      </c>
      <c r="D403" s="5">
        <v>4.2</v>
      </c>
      <c r="E403" s="5">
        <v>6.1</v>
      </c>
      <c r="F403" s="5">
        <v>4</v>
      </c>
      <c r="G403" s="5">
        <v>5.4</v>
      </c>
      <c r="H403" s="5">
        <v>1033.3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252</v>
      </c>
      <c r="Q403"/>
      <c r="R403" s="54">
        <v>0.27361111111111103</v>
      </c>
      <c r="T403" s="93">
        <f t="shared" si="9"/>
        <v>0</v>
      </c>
      <c r="U403" s="96">
        <f t="shared" si="10"/>
        <v>-8.1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6.1</v>
      </c>
      <c r="C404" s="5">
        <v>88</v>
      </c>
      <c r="D404" s="5">
        <v>4.2</v>
      </c>
      <c r="E404" s="5">
        <v>5</v>
      </c>
      <c r="F404" s="5">
        <v>6.1</v>
      </c>
      <c r="G404" s="5">
        <v>7.2</v>
      </c>
      <c r="H404" s="5">
        <v>1033.5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252</v>
      </c>
      <c r="Q404"/>
      <c r="R404" s="54">
        <v>0.27430555555555602</v>
      </c>
      <c r="T404" s="93">
        <f t="shared" si="9"/>
        <v>0</v>
      </c>
      <c r="U404" s="96">
        <f t="shared" si="10"/>
        <v>-8.1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6.1</v>
      </c>
      <c r="C405" s="5">
        <v>88</v>
      </c>
      <c r="D405" s="5">
        <v>4.2</v>
      </c>
      <c r="E405" s="5">
        <v>4.8</v>
      </c>
      <c r="F405" s="5">
        <v>6.5</v>
      </c>
      <c r="G405" s="5">
        <v>9.4</v>
      </c>
      <c r="H405" s="5">
        <v>1033.4000000000001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252</v>
      </c>
      <c r="Q405"/>
      <c r="R405" s="54">
        <v>0.27500000000000002</v>
      </c>
      <c r="T405" s="93">
        <f t="shared" si="9"/>
        <v>0</v>
      </c>
      <c r="U405" s="96">
        <f t="shared" si="10"/>
        <v>-8.1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6.1</v>
      </c>
      <c r="C406" s="5">
        <v>88</v>
      </c>
      <c r="D406" s="5">
        <v>4.2</v>
      </c>
      <c r="E406" s="5">
        <v>5</v>
      </c>
      <c r="F406" s="5">
        <v>6.1</v>
      </c>
      <c r="G406" s="5">
        <v>9.4</v>
      </c>
      <c r="H406" s="5">
        <v>1033.5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252</v>
      </c>
      <c r="Q406"/>
      <c r="R406" s="54">
        <v>0.27569444444444402</v>
      </c>
      <c r="T406" s="93">
        <f t="shared" si="9"/>
        <v>0</v>
      </c>
      <c r="U406" s="96">
        <f t="shared" si="10"/>
        <v>-8.1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6.1</v>
      </c>
      <c r="C407" s="5">
        <v>88</v>
      </c>
      <c r="D407" s="5">
        <v>4.2</v>
      </c>
      <c r="E407" s="5">
        <v>4.8</v>
      </c>
      <c r="F407" s="5">
        <v>6.5</v>
      </c>
      <c r="G407" s="5">
        <v>13</v>
      </c>
      <c r="H407" s="5">
        <v>1033.3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252</v>
      </c>
      <c r="Q407"/>
      <c r="R407" s="54">
        <v>0.27638888888888902</v>
      </c>
      <c r="T407" s="93">
        <f t="shared" si="9"/>
        <v>0</v>
      </c>
      <c r="U407" s="96">
        <f t="shared" si="10"/>
        <v>-8.1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6.1</v>
      </c>
      <c r="C408" s="5">
        <v>88</v>
      </c>
      <c r="D408" s="5">
        <v>4.2</v>
      </c>
      <c r="E408" s="5">
        <v>6.1</v>
      </c>
      <c r="F408" s="5">
        <v>3.6</v>
      </c>
      <c r="G408" s="5">
        <v>5.4</v>
      </c>
      <c r="H408" s="5">
        <v>1033.4000000000001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252</v>
      </c>
      <c r="Q408"/>
      <c r="R408" s="54">
        <v>0.27708333333333302</v>
      </c>
      <c r="T408" s="93">
        <f t="shared" si="9"/>
        <v>0</v>
      </c>
      <c r="U408" s="96">
        <f t="shared" si="10"/>
        <v>-8.1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6.1</v>
      </c>
      <c r="C409" s="5">
        <v>88</v>
      </c>
      <c r="D409" s="5">
        <v>4.2</v>
      </c>
      <c r="E409" s="5">
        <v>5</v>
      </c>
      <c r="F409" s="5">
        <v>6.1</v>
      </c>
      <c r="G409" s="5">
        <v>9.4</v>
      </c>
      <c r="H409" s="5">
        <v>1033.5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252</v>
      </c>
      <c r="Q409"/>
      <c r="R409" s="54">
        <v>0.27777777777777801</v>
      </c>
      <c r="T409" s="93">
        <f t="shared" si="9"/>
        <v>0</v>
      </c>
      <c r="U409" s="96">
        <f t="shared" si="10"/>
        <v>-8.1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6.1</v>
      </c>
      <c r="C410" s="5">
        <v>88</v>
      </c>
      <c r="D410" s="5">
        <v>4.2</v>
      </c>
      <c r="E410" s="5">
        <v>4.5</v>
      </c>
      <c r="F410" s="5">
        <v>7.6</v>
      </c>
      <c r="G410" s="5">
        <v>11.2</v>
      </c>
      <c r="H410" s="5">
        <v>1033.3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252</v>
      </c>
      <c r="Q410"/>
      <c r="R410" s="54">
        <v>0.27847222222222201</v>
      </c>
      <c r="T410" s="93">
        <f t="shared" si="9"/>
        <v>0</v>
      </c>
      <c r="U410" s="96">
        <f t="shared" si="10"/>
        <v>-8.1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6.1</v>
      </c>
      <c r="C411" s="5">
        <v>88</v>
      </c>
      <c r="D411" s="5">
        <v>4.2</v>
      </c>
      <c r="E411" s="5">
        <v>5.2</v>
      </c>
      <c r="F411" s="5">
        <v>5.4</v>
      </c>
      <c r="G411" s="5">
        <v>9.4</v>
      </c>
      <c r="H411" s="5">
        <v>1033.5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252</v>
      </c>
      <c r="Q411"/>
      <c r="R411" s="54">
        <v>0.27916666666666701</v>
      </c>
      <c r="T411" s="93">
        <f t="shared" si="9"/>
        <v>0</v>
      </c>
      <c r="U411" s="96">
        <f t="shared" si="10"/>
        <v>-8.1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6.1</v>
      </c>
      <c r="C412" s="5">
        <v>88</v>
      </c>
      <c r="D412" s="5">
        <v>4.2</v>
      </c>
      <c r="E412" s="5">
        <v>4.4000000000000004</v>
      </c>
      <c r="F412" s="5">
        <v>7.9</v>
      </c>
      <c r="G412" s="5">
        <v>11.2</v>
      </c>
      <c r="H412" s="5">
        <v>1033.5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252</v>
      </c>
      <c r="Q412"/>
      <c r="R412" s="54">
        <v>0.27986111111111101</v>
      </c>
      <c r="T412" s="93">
        <f t="shared" si="9"/>
        <v>0</v>
      </c>
      <c r="U412" s="96">
        <f t="shared" si="10"/>
        <v>-8.1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88</v>
      </c>
      <c r="D413" s="5">
        <v>4.2</v>
      </c>
      <c r="E413" s="5">
        <v>4.3</v>
      </c>
      <c r="F413" s="5">
        <v>8.6</v>
      </c>
      <c r="G413" s="5">
        <v>11.2</v>
      </c>
      <c r="H413" s="5">
        <v>1033.3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252</v>
      </c>
      <c r="Q413"/>
      <c r="R413" s="54">
        <v>0.280555555555556</v>
      </c>
      <c r="T413" s="93">
        <f t="shared" si="9"/>
        <v>0</v>
      </c>
      <c r="U413" s="96">
        <f t="shared" si="10"/>
        <v>-8.1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88</v>
      </c>
      <c r="D414" s="5">
        <v>4.2</v>
      </c>
      <c r="E414" s="5">
        <v>4.5999999999999996</v>
      </c>
      <c r="F414" s="5">
        <v>7.2</v>
      </c>
      <c r="G414" s="5">
        <v>13</v>
      </c>
      <c r="H414" s="5">
        <v>1033.5999999999999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252</v>
      </c>
      <c r="Q414"/>
      <c r="R414" s="54">
        <v>0.28125</v>
      </c>
      <c r="T414" s="93">
        <f t="shared" si="9"/>
        <v>0</v>
      </c>
      <c r="U414" s="96">
        <f t="shared" si="10"/>
        <v>-8.1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6.1</v>
      </c>
      <c r="C415" s="5">
        <v>88</v>
      </c>
      <c r="D415" s="5">
        <v>4.2</v>
      </c>
      <c r="E415" s="5">
        <v>4.0999999999999996</v>
      </c>
      <c r="F415" s="5">
        <v>9.6999999999999993</v>
      </c>
      <c r="G415" s="5">
        <v>13</v>
      </c>
      <c r="H415" s="5">
        <v>1033.4000000000001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252</v>
      </c>
      <c r="Q415"/>
      <c r="R415" s="54">
        <v>0.281944444444444</v>
      </c>
      <c r="T415" s="93">
        <f t="shared" si="9"/>
        <v>0</v>
      </c>
      <c r="U415" s="96">
        <f t="shared" si="10"/>
        <v>-8.1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6.1</v>
      </c>
      <c r="C416" s="5">
        <v>88</v>
      </c>
      <c r="D416" s="5">
        <v>4.2</v>
      </c>
      <c r="E416" s="5">
        <v>4.2</v>
      </c>
      <c r="F416" s="5">
        <v>9</v>
      </c>
      <c r="G416" s="5">
        <v>13</v>
      </c>
      <c r="H416" s="5">
        <v>1033.3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252</v>
      </c>
      <c r="Q416"/>
      <c r="R416" s="54">
        <v>0.28263888888888899</v>
      </c>
      <c r="T416" s="93">
        <f t="shared" si="9"/>
        <v>0</v>
      </c>
      <c r="U416" s="96">
        <f t="shared" si="10"/>
        <v>-8.1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6.1</v>
      </c>
      <c r="C417" s="5">
        <v>88</v>
      </c>
      <c r="D417" s="5">
        <v>4.2</v>
      </c>
      <c r="E417" s="5">
        <v>4.5999999999999996</v>
      </c>
      <c r="F417" s="5">
        <v>7.2</v>
      </c>
      <c r="G417" s="5">
        <v>9.4</v>
      </c>
      <c r="H417" s="5">
        <v>1033.4000000000001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252</v>
      </c>
      <c r="Q417"/>
      <c r="R417" s="54">
        <v>0.28333333333333299</v>
      </c>
      <c r="T417" s="93">
        <f t="shared" si="9"/>
        <v>0</v>
      </c>
      <c r="U417" s="96">
        <f t="shared" si="10"/>
        <v>-8.1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6.1</v>
      </c>
      <c r="C418" s="5">
        <v>88</v>
      </c>
      <c r="D418" s="5">
        <v>4.2</v>
      </c>
      <c r="E418" s="5">
        <v>5</v>
      </c>
      <c r="F418" s="5">
        <v>6.1</v>
      </c>
      <c r="G418" s="5">
        <v>9.4</v>
      </c>
      <c r="H418" s="5">
        <v>1033.0999999999999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252</v>
      </c>
      <c r="Q418"/>
      <c r="R418" s="54">
        <v>0.28402777777777799</v>
      </c>
      <c r="T418" s="93">
        <f t="shared" si="9"/>
        <v>0</v>
      </c>
      <c r="U418" s="96">
        <f t="shared" si="10"/>
        <v>-8.1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6.1</v>
      </c>
      <c r="C419" s="5">
        <v>88</v>
      </c>
      <c r="D419" s="5">
        <v>4.2</v>
      </c>
      <c r="E419" s="5">
        <v>6.1</v>
      </c>
      <c r="F419" s="5">
        <v>2.2000000000000002</v>
      </c>
      <c r="G419" s="5">
        <v>3.6</v>
      </c>
      <c r="H419" s="5">
        <v>1033.3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252</v>
      </c>
      <c r="Q419"/>
      <c r="R419" s="54">
        <v>0.28472222222222199</v>
      </c>
      <c r="T419" s="93">
        <f t="shared" si="9"/>
        <v>0</v>
      </c>
      <c r="U419" s="96">
        <f t="shared" si="10"/>
        <v>-8.1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6.1</v>
      </c>
      <c r="C420" s="5">
        <v>88</v>
      </c>
      <c r="D420" s="5">
        <v>4.2</v>
      </c>
      <c r="E420" s="5">
        <v>4.5999999999999996</v>
      </c>
      <c r="F420" s="5">
        <v>7.2</v>
      </c>
      <c r="G420" s="5">
        <v>9.4</v>
      </c>
      <c r="H420" s="5">
        <v>1033.3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252</v>
      </c>
      <c r="Q420"/>
      <c r="R420" s="54">
        <v>0.28541666666666698</v>
      </c>
      <c r="T420" s="93">
        <f t="shared" si="9"/>
        <v>0</v>
      </c>
      <c r="U420" s="96">
        <f t="shared" si="10"/>
        <v>-8.1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6.1</v>
      </c>
      <c r="C421" s="5">
        <v>88</v>
      </c>
      <c r="D421" s="5">
        <v>4.2</v>
      </c>
      <c r="E421" s="5">
        <v>4.4000000000000004</v>
      </c>
      <c r="F421" s="5">
        <v>7.9</v>
      </c>
      <c r="G421" s="5">
        <v>13</v>
      </c>
      <c r="H421" s="5">
        <v>1033.2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252</v>
      </c>
      <c r="Q421"/>
      <c r="R421" s="54">
        <v>0.28611111111111098</v>
      </c>
      <c r="T421" s="93">
        <f t="shared" si="9"/>
        <v>0</v>
      </c>
      <c r="U421" s="96">
        <f t="shared" si="10"/>
        <v>-8.1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6.1</v>
      </c>
      <c r="C422" s="5">
        <v>88</v>
      </c>
      <c r="D422" s="5">
        <v>4.2</v>
      </c>
      <c r="E422" s="5">
        <v>6.1</v>
      </c>
      <c r="F422" s="5">
        <v>4.7</v>
      </c>
      <c r="G422" s="5">
        <v>7.2</v>
      </c>
      <c r="H422" s="5">
        <v>1033.0999999999999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252</v>
      </c>
      <c r="Q422"/>
      <c r="R422" s="54">
        <v>0.28680555555555598</v>
      </c>
      <c r="T422" s="93">
        <f t="shared" si="9"/>
        <v>0</v>
      </c>
      <c r="U422" s="96">
        <f t="shared" si="10"/>
        <v>-8.1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6.1</v>
      </c>
      <c r="C423" s="5">
        <v>88</v>
      </c>
      <c r="D423" s="5">
        <v>4.2</v>
      </c>
      <c r="E423" s="5">
        <v>5.3</v>
      </c>
      <c r="F423" s="5">
        <v>5</v>
      </c>
      <c r="G423" s="5">
        <v>11.2</v>
      </c>
      <c r="H423" s="5">
        <v>1033.0999999999999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252</v>
      </c>
      <c r="Q423"/>
      <c r="R423" s="54">
        <v>0.28749999999999998</v>
      </c>
      <c r="T423" s="93">
        <f t="shared" si="9"/>
        <v>0</v>
      </c>
      <c r="U423" s="96">
        <f t="shared" si="10"/>
        <v>-8.1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6.1</v>
      </c>
      <c r="C424" s="5">
        <v>88</v>
      </c>
      <c r="D424" s="5">
        <v>4.2</v>
      </c>
      <c r="E424" s="5">
        <v>6.1</v>
      </c>
      <c r="F424" s="5">
        <v>2.9</v>
      </c>
      <c r="G424" s="5">
        <v>5.4</v>
      </c>
      <c r="H424" s="5">
        <v>1033.3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252</v>
      </c>
      <c r="Q424"/>
      <c r="R424" s="54">
        <v>0.28819444444444398</v>
      </c>
      <c r="T424" s="93">
        <f t="shared" si="9"/>
        <v>0</v>
      </c>
      <c r="U424" s="96">
        <f t="shared" si="10"/>
        <v>-8.1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6.1</v>
      </c>
      <c r="C425" s="5">
        <v>88</v>
      </c>
      <c r="D425" s="5">
        <v>4.2</v>
      </c>
      <c r="E425" s="5">
        <v>4.4000000000000004</v>
      </c>
      <c r="F425" s="5">
        <v>8.3000000000000007</v>
      </c>
      <c r="G425" s="5">
        <v>11.2</v>
      </c>
      <c r="H425" s="5">
        <v>1033.2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252</v>
      </c>
      <c r="Q425"/>
      <c r="R425" s="54">
        <v>0.28888888888888897</v>
      </c>
      <c r="T425" s="93">
        <f t="shared" si="9"/>
        <v>0</v>
      </c>
      <c r="U425" s="96">
        <f t="shared" si="10"/>
        <v>-8.1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6</v>
      </c>
      <c r="C426" s="5">
        <v>88</v>
      </c>
      <c r="D426" s="5">
        <v>4.0999999999999996</v>
      </c>
      <c r="E426" s="5">
        <v>6</v>
      </c>
      <c r="F426" s="5">
        <v>4.3</v>
      </c>
      <c r="G426" s="5">
        <v>7.2</v>
      </c>
      <c r="H426" s="5">
        <v>1033.3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252</v>
      </c>
      <c r="Q426"/>
      <c r="R426" s="54">
        <v>0.28958333333333303</v>
      </c>
      <c r="T426" s="93">
        <f t="shared" si="9"/>
        <v>0</v>
      </c>
      <c r="U426" s="96">
        <f t="shared" si="10"/>
        <v>-8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6</v>
      </c>
      <c r="C427" s="5">
        <v>88</v>
      </c>
      <c r="D427" s="5">
        <v>4.0999999999999996</v>
      </c>
      <c r="E427" s="5">
        <v>6</v>
      </c>
      <c r="F427" s="5">
        <v>4.3</v>
      </c>
      <c r="G427" s="5">
        <v>7.2</v>
      </c>
      <c r="H427" s="5">
        <v>1033.2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252</v>
      </c>
      <c r="Q427"/>
      <c r="R427" s="54">
        <v>0.29027777777777802</v>
      </c>
      <c r="T427" s="93">
        <f t="shared" si="9"/>
        <v>0</v>
      </c>
      <c r="U427" s="96">
        <f t="shared" si="10"/>
        <v>-8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6</v>
      </c>
      <c r="C428" s="5">
        <v>88</v>
      </c>
      <c r="D428" s="5">
        <v>4.0999999999999996</v>
      </c>
      <c r="E428" s="5">
        <v>4.5</v>
      </c>
      <c r="F428" s="5">
        <v>7.2</v>
      </c>
      <c r="G428" s="5">
        <v>13</v>
      </c>
      <c r="H428" s="5">
        <v>1033.3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252</v>
      </c>
      <c r="Q428"/>
      <c r="R428" s="54">
        <v>0.29097222222222202</v>
      </c>
      <c r="T428" s="93">
        <f t="shared" si="9"/>
        <v>0</v>
      </c>
      <c r="U428" s="96">
        <f t="shared" si="10"/>
        <v>-8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6</v>
      </c>
      <c r="C429" s="5">
        <v>88</v>
      </c>
      <c r="D429" s="5">
        <v>4.0999999999999996</v>
      </c>
      <c r="E429" s="5">
        <v>3.9</v>
      </c>
      <c r="F429" s="5">
        <v>9.6999999999999993</v>
      </c>
      <c r="G429" s="5">
        <v>14.8</v>
      </c>
      <c r="H429" s="5">
        <v>1033.5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252</v>
      </c>
      <c r="Q429"/>
      <c r="R429" s="54">
        <v>0.29166666666666702</v>
      </c>
      <c r="T429" s="93">
        <f t="shared" si="9"/>
        <v>0</v>
      </c>
      <c r="U429" s="96">
        <f t="shared" si="10"/>
        <v>-8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6</v>
      </c>
      <c r="C430" s="5">
        <v>88</v>
      </c>
      <c r="D430" s="5">
        <v>4.0999999999999996</v>
      </c>
      <c r="E430" s="5">
        <v>4.5</v>
      </c>
      <c r="F430" s="5">
        <v>7.2</v>
      </c>
      <c r="G430" s="5">
        <v>9.4</v>
      </c>
      <c r="H430" s="5">
        <v>1033.3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252</v>
      </c>
      <c r="Q430"/>
      <c r="R430" s="54">
        <v>0.29236111111111102</v>
      </c>
      <c r="T430" s="93">
        <f t="shared" si="9"/>
        <v>0</v>
      </c>
      <c r="U430" s="96">
        <f t="shared" si="10"/>
        <v>-8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6</v>
      </c>
      <c r="C431" s="5">
        <v>88</v>
      </c>
      <c r="D431" s="5">
        <v>4.0999999999999996</v>
      </c>
      <c r="E431" s="5">
        <v>4.7</v>
      </c>
      <c r="F431" s="5">
        <v>6.5</v>
      </c>
      <c r="G431" s="5">
        <v>9.4</v>
      </c>
      <c r="H431" s="5">
        <v>1033.0999999999999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252</v>
      </c>
      <c r="Q431"/>
      <c r="R431" s="54">
        <v>0.29305555555555601</v>
      </c>
      <c r="T431" s="93">
        <f t="shared" si="9"/>
        <v>0</v>
      </c>
      <c r="U431" s="96">
        <f t="shared" si="10"/>
        <v>-8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6</v>
      </c>
      <c r="C432" s="5">
        <v>88</v>
      </c>
      <c r="D432" s="5">
        <v>4.0999999999999996</v>
      </c>
      <c r="E432" s="5">
        <v>6</v>
      </c>
      <c r="F432" s="5">
        <v>3.6</v>
      </c>
      <c r="G432" s="5">
        <v>5.4</v>
      </c>
      <c r="H432" s="5">
        <v>1033.3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252</v>
      </c>
      <c r="Q432"/>
      <c r="R432" s="54">
        <v>0.29375000000000001</v>
      </c>
      <c r="T432" s="93">
        <f t="shared" si="9"/>
        <v>0</v>
      </c>
      <c r="U432" s="96">
        <f t="shared" si="10"/>
        <v>-8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6</v>
      </c>
      <c r="C433" s="5">
        <v>88</v>
      </c>
      <c r="D433" s="5">
        <v>4.0999999999999996</v>
      </c>
      <c r="E433" s="5">
        <v>5.0999999999999996</v>
      </c>
      <c r="F433" s="5">
        <v>5.4</v>
      </c>
      <c r="G433" s="5">
        <v>9.4</v>
      </c>
      <c r="H433" s="5">
        <v>1033.4000000000001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252</v>
      </c>
      <c r="Q433"/>
      <c r="R433" s="54">
        <v>0.29444444444444401</v>
      </c>
      <c r="T433" s="93">
        <f t="shared" si="9"/>
        <v>0</v>
      </c>
      <c r="U433" s="96">
        <f t="shared" si="10"/>
        <v>-8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6</v>
      </c>
      <c r="C434" s="5">
        <v>88</v>
      </c>
      <c r="D434" s="5">
        <v>4.0999999999999996</v>
      </c>
      <c r="E434" s="5">
        <v>3.7</v>
      </c>
      <c r="F434" s="5">
        <v>10.8</v>
      </c>
      <c r="G434" s="5">
        <v>13</v>
      </c>
      <c r="H434" s="5">
        <v>1033.3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252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6</v>
      </c>
      <c r="C435" s="5">
        <v>88</v>
      </c>
      <c r="D435" s="5">
        <v>4.0999999999999996</v>
      </c>
      <c r="E435" s="5">
        <v>4.0999999999999996</v>
      </c>
      <c r="F435" s="5">
        <v>8.6</v>
      </c>
      <c r="G435" s="5">
        <v>13</v>
      </c>
      <c r="H435" s="5">
        <v>1033.4000000000001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252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6</v>
      </c>
      <c r="C436" s="5">
        <v>88</v>
      </c>
      <c r="D436" s="5">
        <v>4.0999999999999996</v>
      </c>
      <c r="E436" s="5">
        <v>6</v>
      </c>
      <c r="F436" s="5">
        <v>4.7</v>
      </c>
      <c r="G436" s="5">
        <v>7.2</v>
      </c>
      <c r="H436" s="5">
        <v>1033.0999999999999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252</v>
      </c>
      <c r="Q436"/>
      <c r="R436" s="54">
        <v>0.296527777777778</v>
      </c>
      <c r="T436" s="93">
        <f t="shared" si="12"/>
        <v>0</v>
      </c>
      <c r="U436" s="96">
        <f t="shared" si="14"/>
        <v>-8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6</v>
      </c>
      <c r="C437" s="5">
        <v>88</v>
      </c>
      <c r="D437" s="5">
        <v>4.0999999999999996</v>
      </c>
      <c r="E437" s="5">
        <v>4.7</v>
      </c>
      <c r="F437" s="5">
        <v>6.5</v>
      </c>
      <c r="G437" s="5">
        <v>9.4</v>
      </c>
      <c r="H437" s="5">
        <v>1033.2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252</v>
      </c>
      <c r="Q437"/>
      <c r="R437" s="54">
        <v>0.297222222222222</v>
      </c>
      <c r="T437" s="93">
        <f t="shared" si="12"/>
        <v>0</v>
      </c>
      <c r="U437" s="96">
        <f t="shared" si="14"/>
        <v>-8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6</v>
      </c>
      <c r="C438" s="5">
        <v>88</v>
      </c>
      <c r="D438" s="5">
        <v>4.0999999999999996</v>
      </c>
      <c r="E438" s="5">
        <v>4.7</v>
      </c>
      <c r="F438" s="5">
        <v>6.5</v>
      </c>
      <c r="G438" s="5">
        <v>9.4</v>
      </c>
      <c r="H438" s="5">
        <v>1033.3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252</v>
      </c>
      <c r="Q438"/>
      <c r="R438" s="54">
        <v>0.297916666666667</v>
      </c>
      <c r="T438" s="93">
        <f t="shared" si="12"/>
        <v>0</v>
      </c>
      <c r="U438" s="96">
        <f t="shared" si="14"/>
        <v>-8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</v>
      </c>
      <c r="C439" s="5">
        <v>88</v>
      </c>
      <c r="D439" s="5">
        <v>4.0999999999999996</v>
      </c>
      <c r="E439" s="5">
        <v>4.3</v>
      </c>
      <c r="F439" s="5">
        <v>8.3000000000000007</v>
      </c>
      <c r="G439" s="5">
        <v>11.2</v>
      </c>
      <c r="H439" s="5">
        <v>1033.2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252</v>
      </c>
      <c r="Q439"/>
      <c r="R439" s="54">
        <v>0.29861111111111099</v>
      </c>
      <c r="T439" s="93">
        <f t="shared" si="12"/>
        <v>0</v>
      </c>
      <c r="U439" s="96">
        <f t="shared" si="14"/>
        <v>-8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</v>
      </c>
      <c r="C440" s="5">
        <v>88</v>
      </c>
      <c r="D440" s="5">
        <v>4.0999999999999996</v>
      </c>
      <c r="E440" s="5">
        <v>4.3</v>
      </c>
      <c r="F440" s="5">
        <v>8.3000000000000007</v>
      </c>
      <c r="G440" s="5">
        <v>11.2</v>
      </c>
      <c r="H440" s="5">
        <v>1033.3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252</v>
      </c>
      <c r="Q440"/>
      <c r="R440" s="54">
        <v>0.29930555555555599</v>
      </c>
      <c r="T440" s="93">
        <f t="shared" si="12"/>
        <v>0</v>
      </c>
      <c r="U440" s="96">
        <f t="shared" si="14"/>
        <v>-8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</v>
      </c>
      <c r="C441" s="5">
        <v>88</v>
      </c>
      <c r="D441" s="5">
        <v>4.0999999999999996</v>
      </c>
      <c r="E441" s="5">
        <v>6</v>
      </c>
      <c r="F441" s="5">
        <v>4.7</v>
      </c>
      <c r="G441" s="5">
        <v>9.4</v>
      </c>
      <c r="H441" s="5">
        <v>1033.3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252</v>
      </c>
      <c r="Q441"/>
      <c r="R441" s="54">
        <v>0.3</v>
      </c>
      <c r="T441" s="93">
        <f t="shared" si="12"/>
        <v>0</v>
      </c>
      <c r="U441" s="96">
        <f t="shared" si="14"/>
        <v>-8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6</v>
      </c>
      <c r="C442" s="5">
        <v>88</v>
      </c>
      <c r="D442" s="5">
        <v>4.0999999999999996</v>
      </c>
      <c r="E442" s="5">
        <v>6</v>
      </c>
      <c r="F442" s="5">
        <v>4.7</v>
      </c>
      <c r="G442" s="5">
        <v>9.4</v>
      </c>
      <c r="H442" s="5">
        <v>1033.4000000000001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252</v>
      </c>
      <c r="Q442"/>
      <c r="R442" s="54">
        <v>0.30069444444444399</v>
      </c>
      <c r="T442" s="93">
        <f t="shared" si="12"/>
        <v>0</v>
      </c>
      <c r="U442" s="96">
        <f t="shared" si="14"/>
        <v>-8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6</v>
      </c>
      <c r="C443" s="5">
        <v>88</v>
      </c>
      <c r="D443" s="5">
        <v>4.0999999999999996</v>
      </c>
      <c r="E443" s="5">
        <v>4.0999999999999996</v>
      </c>
      <c r="F443" s="5">
        <v>8.6</v>
      </c>
      <c r="G443" s="5">
        <v>13</v>
      </c>
      <c r="H443" s="5">
        <v>1033.3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252</v>
      </c>
      <c r="Q443"/>
      <c r="R443" s="54">
        <v>0.30138888888888898</v>
      </c>
      <c r="T443" s="93">
        <f t="shared" si="12"/>
        <v>0</v>
      </c>
      <c r="U443" s="96">
        <f t="shared" si="14"/>
        <v>-8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5.9</v>
      </c>
      <c r="C444" s="5">
        <v>88</v>
      </c>
      <c r="D444" s="5">
        <v>4</v>
      </c>
      <c r="E444" s="5">
        <v>4.7</v>
      </c>
      <c r="F444" s="5">
        <v>6.1</v>
      </c>
      <c r="G444" s="5">
        <v>7.2</v>
      </c>
      <c r="H444" s="5">
        <v>1033.3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252</v>
      </c>
      <c r="Q444"/>
      <c r="R444" s="54">
        <v>0.30208333333333298</v>
      </c>
      <c r="T444" s="93">
        <f t="shared" si="12"/>
        <v>0</v>
      </c>
      <c r="U444" s="96">
        <f t="shared" si="14"/>
        <v>-7.9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5.9</v>
      </c>
      <c r="C445" s="5">
        <v>88</v>
      </c>
      <c r="D445" s="5">
        <v>4</v>
      </c>
      <c r="E445" s="5">
        <v>5.9</v>
      </c>
      <c r="F445" s="5">
        <v>3.6</v>
      </c>
      <c r="G445" s="5">
        <v>5.4</v>
      </c>
      <c r="H445" s="5">
        <v>1033.4000000000001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252</v>
      </c>
      <c r="Q445"/>
      <c r="R445" s="54">
        <v>0.30277777777777798</v>
      </c>
      <c r="T445" s="93">
        <f t="shared" si="12"/>
        <v>0</v>
      </c>
      <c r="U445" s="96">
        <f t="shared" si="14"/>
        <v>-7.9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5.9</v>
      </c>
      <c r="C446" s="5">
        <v>88</v>
      </c>
      <c r="D446" s="5">
        <v>4</v>
      </c>
      <c r="E446" s="5">
        <v>4.5999999999999996</v>
      </c>
      <c r="F446" s="5">
        <v>6.5</v>
      </c>
      <c r="G446" s="5">
        <v>9.4</v>
      </c>
      <c r="H446" s="5">
        <v>1033.2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252</v>
      </c>
      <c r="Q446"/>
      <c r="R446" s="54">
        <v>0.30347222222222198</v>
      </c>
      <c r="T446" s="93">
        <f t="shared" si="12"/>
        <v>0</v>
      </c>
      <c r="U446" s="96">
        <f t="shared" si="14"/>
        <v>-7.9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5.9</v>
      </c>
      <c r="C447" s="5">
        <v>88</v>
      </c>
      <c r="D447" s="5">
        <v>4</v>
      </c>
      <c r="E447" s="5">
        <v>5</v>
      </c>
      <c r="F447" s="5">
        <v>5.4</v>
      </c>
      <c r="G447" s="5">
        <v>7.2</v>
      </c>
      <c r="H447" s="5">
        <v>1033.2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252</v>
      </c>
      <c r="Q447"/>
      <c r="R447" s="54">
        <v>0.30416666666666697</v>
      </c>
      <c r="T447" s="93">
        <f t="shared" si="12"/>
        <v>0</v>
      </c>
      <c r="U447" s="96">
        <f t="shared" si="14"/>
        <v>-7.9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5.9</v>
      </c>
      <c r="C448" s="5">
        <v>88</v>
      </c>
      <c r="D448" s="5">
        <v>4</v>
      </c>
      <c r="E448" s="5">
        <v>4.5999999999999996</v>
      </c>
      <c r="F448" s="5">
        <v>6.5</v>
      </c>
      <c r="G448" s="5">
        <v>9.4</v>
      </c>
      <c r="H448" s="5">
        <v>1033.0999999999999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252</v>
      </c>
      <c r="Q448"/>
      <c r="R448" s="54">
        <v>0.30486111111111103</v>
      </c>
      <c r="T448" s="93">
        <f t="shared" si="12"/>
        <v>0</v>
      </c>
      <c r="U448" s="96">
        <f t="shared" si="14"/>
        <v>-7.9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5.9</v>
      </c>
      <c r="C449" s="5">
        <v>88</v>
      </c>
      <c r="D449" s="5">
        <v>4</v>
      </c>
      <c r="E449" s="5">
        <v>4.8</v>
      </c>
      <c r="F449" s="5">
        <v>5.8</v>
      </c>
      <c r="G449" s="5">
        <v>7.2</v>
      </c>
      <c r="H449" s="5">
        <v>1033.2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252</v>
      </c>
      <c r="Q449"/>
      <c r="R449" s="54">
        <v>0.30555555555555602</v>
      </c>
      <c r="T449" s="93">
        <f t="shared" si="12"/>
        <v>0</v>
      </c>
      <c r="U449" s="96">
        <f t="shared" si="14"/>
        <v>-7.9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88</v>
      </c>
      <c r="D450" s="5">
        <v>3.9</v>
      </c>
      <c r="E450" s="5">
        <v>4.5999999999999996</v>
      </c>
      <c r="F450" s="5">
        <v>6.1</v>
      </c>
      <c r="G450" s="5">
        <v>7.2</v>
      </c>
      <c r="H450" s="5">
        <v>1033.3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252</v>
      </c>
      <c r="Q450"/>
      <c r="R450" s="54">
        <v>0.30625000000000002</v>
      </c>
      <c r="T450" s="93">
        <f t="shared" si="12"/>
        <v>0</v>
      </c>
      <c r="U450" s="96">
        <f t="shared" si="14"/>
        <v>-7.8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88</v>
      </c>
      <c r="D451" s="5">
        <v>3.9</v>
      </c>
      <c r="E451" s="5">
        <v>4.0999999999999996</v>
      </c>
      <c r="F451" s="5">
        <v>7.9</v>
      </c>
      <c r="G451" s="5">
        <v>9.4</v>
      </c>
      <c r="H451" s="5">
        <v>1033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252</v>
      </c>
      <c r="Q451"/>
      <c r="R451" s="54">
        <v>0.30694444444444402</v>
      </c>
      <c r="T451" s="93">
        <f t="shared" si="12"/>
        <v>0</v>
      </c>
      <c r="U451" s="96">
        <f t="shared" si="14"/>
        <v>-7.8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88</v>
      </c>
      <c r="D452" s="5">
        <v>3.9</v>
      </c>
      <c r="E452" s="5">
        <v>3.7</v>
      </c>
      <c r="F452" s="5">
        <v>9.4</v>
      </c>
      <c r="G452" s="5">
        <v>11.2</v>
      </c>
      <c r="H452" s="5">
        <v>1033.0999999999999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252</v>
      </c>
      <c r="Q452"/>
      <c r="R452" s="54">
        <v>0.30763888888888902</v>
      </c>
      <c r="T452" s="93">
        <f t="shared" si="12"/>
        <v>0</v>
      </c>
      <c r="U452" s="96">
        <f t="shared" si="14"/>
        <v>-7.8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88</v>
      </c>
      <c r="D453" s="5">
        <v>3.8</v>
      </c>
      <c r="E453" s="5">
        <v>3.5</v>
      </c>
      <c r="F453" s="5">
        <v>10.1</v>
      </c>
      <c r="G453" s="5">
        <v>13</v>
      </c>
      <c r="H453" s="5">
        <v>1033.0999999999999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252</v>
      </c>
      <c r="Q453"/>
      <c r="R453" s="54">
        <v>0.30833333333333302</v>
      </c>
      <c r="T453" s="93">
        <f t="shared" si="12"/>
        <v>0</v>
      </c>
      <c r="U453" s="96">
        <f t="shared" si="14"/>
        <v>-7.7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5.7</v>
      </c>
      <c r="C454" s="5">
        <v>88</v>
      </c>
      <c r="D454" s="5">
        <v>3.8</v>
      </c>
      <c r="E454" s="5">
        <v>4.3</v>
      </c>
      <c r="F454" s="5">
        <v>6.5</v>
      </c>
      <c r="G454" s="5">
        <v>9.4</v>
      </c>
      <c r="H454" s="5">
        <v>1033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252</v>
      </c>
      <c r="Q454"/>
      <c r="R454" s="54">
        <v>0.30902777777777801</v>
      </c>
      <c r="T454" s="93">
        <f t="shared" si="12"/>
        <v>0</v>
      </c>
      <c r="U454" s="96">
        <f t="shared" si="14"/>
        <v>-7.7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5.7</v>
      </c>
      <c r="C455" s="5">
        <v>88</v>
      </c>
      <c r="D455" s="5">
        <v>3.8</v>
      </c>
      <c r="E455" s="5">
        <v>4.2</v>
      </c>
      <c r="F455" s="5">
        <v>6.8</v>
      </c>
      <c r="G455" s="5">
        <v>9.4</v>
      </c>
      <c r="H455" s="5">
        <v>1033.2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252</v>
      </c>
      <c r="Q455"/>
      <c r="R455" s="54">
        <v>0.30972222222222201</v>
      </c>
      <c r="T455" s="93">
        <f t="shared" si="12"/>
        <v>0</v>
      </c>
      <c r="U455" s="96">
        <f t="shared" si="14"/>
        <v>-7.7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5.7</v>
      </c>
      <c r="C456" s="5">
        <v>88</v>
      </c>
      <c r="D456" s="5">
        <v>3.8</v>
      </c>
      <c r="E456" s="5">
        <v>5.7</v>
      </c>
      <c r="F456" s="5">
        <v>4.7</v>
      </c>
      <c r="G456" s="5">
        <v>7.2</v>
      </c>
      <c r="H456" s="5">
        <v>1033.0999999999999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252</v>
      </c>
      <c r="Q456"/>
      <c r="R456" s="54">
        <v>0.31041666666666701</v>
      </c>
      <c r="T456" s="93">
        <f t="shared" si="12"/>
        <v>0</v>
      </c>
      <c r="U456" s="96">
        <f t="shared" si="14"/>
        <v>-7.7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5.7</v>
      </c>
      <c r="C457" s="5">
        <v>88</v>
      </c>
      <c r="D457" s="5">
        <v>3.8</v>
      </c>
      <c r="E457" s="5">
        <v>4.3</v>
      </c>
      <c r="F457" s="5">
        <v>6.5</v>
      </c>
      <c r="G457" s="5">
        <v>9.4</v>
      </c>
      <c r="H457" s="5">
        <v>1033.5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252</v>
      </c>
      <c r="Q457"/>
      <c r="R457" s="54">
        <v>0.31111111111111101</v>
      </c>
      <c r="T457" s="93">
        <f t="shared" si="12"/>
        <v>0</v>
      </c>
      <c r="U457" s="96">
        <f t="shared" si="14"/>
        <v>-7.7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5.6</v>
      </c>
      <c r="C458" s="5">
        <v>88</v>
      </c>
      <c r="D458" s="5">
        <v>3.7</v>
      </c>
      <c r="E458" s="5">
        <v>5.6</v>
      </c>
      <c r="F458" s="5">
        <v>3.6</v>
      </c>
      <c r="G458" s="5">
        <v>7.2</v>
      </c>
      <c r="H458" s="5">
        <v>1033.3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252</v>
      </c>
      <c r="Q458"/>
      <c r="R458" s="54">
        <v>0.311805555555556</v>
      </c>
      <c r="T458" s="93">
        <f t="shared" si="12"/>
        <v>0</v>
      </c>
      <c r="U458" s="96">
        <f t="shared" si="14"/>
        <v>-7.6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5.6</v>
      </c>
      <c r="C459" s="5">
        <v>88</v>
      </c>
      <c r="D459" s="5">
        <v>3.7</v>
      </c>
      <c r="E459" s="5">
        <v>4.5999999999999996</v>
      </c>
      <c r="F459" s="5">
        <v>5.4</v>
      </c>
      <c r="G459" s="5">
        <v>7.2</v>
      </c>
      <c r="H459" s="5">
        <v>1033.2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252</v>
      </c>
      <c r="Q459"/>
      <c r="R459" s="54">
        <v>0.3125</v>
      </c>
      <c r="T459" s="93">
        <f t="shared" si="12"/>
        <v>0</v>
      </c>
      <c r="U459" s="96">
        <f>(T459-B459)-3</f>
        <v>-8.6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5.6</v>
      </c>
      <c r="C460" s="5">
        <v>88</v>
      </c>
      <c r="D460" s="5">
        <v>3.7</v>
      </c>
      <c r="E460" s="5">
        <v>4.2</v>
      </c>
      <c r="F460" s="5">
        <v>6.5</v>
      </c>
      <c r="G460" s="5">
        <v>7.2</v>
      </c>
      <c r="H460" s="5">
        <v>1033.3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252</v>
      </c>
      <c r="Q460"/>
      <c r="R460" s="54">
        <v>0.313194444444444</v>
      </c>
      <c r="T460" s="93">
        <f t="shared" si="12"/>
        <v>0</v>
      </c>
      <c r="U460" s="96">
        <f>(T460-B460)-3</f>
        <v>-8.6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5.6</v>
      </c>
      <c r="C461" s="5">
        <v>88</v>
      </c>
      <c r="D461" s="5">
        <v>3.7</v>
      </c>
      <c r="E461" s="5">
        <v>4.5999999999999996</v>
      </c>
      <c r="F461" s="5">
        <v>5.4</v>
      </c>
      <c r="G461" s="5">
        <v>7.2</v>
      </c>
      <c r="H461" s="5">
        <v>1033.0999999999999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252</v>
      </c>
      <c r="Q461"/>
      <c r="R461" s="54">
        <v>0.31388888888888899</v>
      </c>
      <c r="T461" s="93">
        <f t="shared" si="12"/>
        <v>0</v>
      </c>
      <c r="U461" s="96">
        <f>(T461-B461)-4</f>
        <v>-9.6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5.6</v>
      </c>
      <c r="C462" s="5">
        <v>88</v>
      </c>
      <c r="D462" s="5">
        <v>3.7</v>
      </c>
      <c r="E462" s="5">
        <v>5.6</v>
      </c>
      <c r="F462" s="5">
        <v>4.7</v>
      </c>
      <c r="G462" s="5">
        <v>7.2</v>
      </c>
      <c r="H462" s="5">
        <v>1033.2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252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-9.6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88</v>
      </c>
      <c r="D463" s="5">
        <v>3.6</v>
      </c>
      <c r="E463" s="5">
        <v>5.5</v>
      </c>
      <c r="F463" s="5">
        <v>4.7</v>
      </c>
      <c r="G463" s="5">
        <v>7.2</v>
      </c>
      <c r="H463" s="5">
        <v>1033.2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252</v>
      </c>
      <c r="Q463"/>
      <c r="R463" s="54">
        <v>0.31527777777777799</v>
      </c>
      <c r="T463" s="93">
        <f t="shared" si="12"/>
        <v>0</v>
      </c>
      <c r="U463" s="96">
        <f t="shared" si="16"/>
        <v>-9.5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89</v>
      </c>
      <c r="D464" s="5">
        <v>3.8</v>
      </c>
      <c r="E464" s="5">
        <v>4.0999999999999996</v>
      </c>
      <c r="F464" s="5">
        <v>6.5</v>
      </c>
      <c r="G464" s="5">
        <v>9.4</v>
      </c>
      <c r="H464" s="5">
        <v>1033.2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252</v>
      </c>
      <c r="Q464"/>
      <c r="R464" s="54">
        <v>0.31597222222222199</v>
      </c>
      <c r="T464" s="93">
        <f t="shared" si="12"/>
        <v>0</v>
      </c>
      <c r="U464" s="96">
        <f t="shared" si="16"/>
        <v>-9.5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89</v>
      </c>
      <c r="D465" s="5">
        <v>3.8</v>
      </c>
      <c r="E465" s="5">
        <v>5.5</v>
      </c>
      <c r="F465" s="5">
        <v>4</v>
      </c>
      <c r="G465" s="5">
        <v>5.4</v>
      </c>
      <c r="H465" s="5">
        <v>1033.4000000000001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252</v>
      </c>
      <c r="Q465"/>
      <c r="R465" s="54">
        <v>0.31666666666666698</v>
      </c>
      <c r="T465" s="93">
        <f t="shared" si="12"/>
        <v>0</v>
      </c>
      <c r="U465" s="96">
        <f t="shared" si="16"/>
        <v>-9.5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89</v>
      </c>
      <c r="D466" s="5">
        <v>3.8</v>
      </c>
      <c r="E466" s="5">
        <v>5.5</v>
      </c>
      <c r="F466" s="5">
        <v>3.6</v>
      </c>
      <c r="G466" s="5">
        <v>5.4</v>
      </c>
      <c r="H466" s="5">
        <v>1033.4000000000001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252</v>
      </c>
      <c r="Q466"/>
      <c r="R466" s="54">
        <v>0.31736111111111098</v>
      </c>
      <c r="T466" s="93">
        <f t="shared" si="12"/>
        <v>0</v>
      </c>
      <c r="U466" s="96">
        <f t="shared" si="16"/>
        <v>-9.5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89</v>
      </c>
      <c r="D467" s="5">
        <v>3.8</v>
      </c>
      <c r="E467" s="5">
        <v>5.5</v>
      </c>
      <c r="F467" s="5">
        <v>2.2000000000000002</v>
      </c>
      <c r="G467" s="5">
        <v>5.4</v>
      </c>
      <c r="H467" s="5">
        <v>1033.3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252</v>
      </c>
      <c r="Q467"/>
      <c r="R467" s="54">
        <v>0.31805555555555598</v>
      </c>
      <c r="T467" s="93">
        <f t="shared" si="12"/>
        <v>0</v>
      </c>
      <c r="U467" s="96">
        <f t="shared" si="16"/>
        <v>-9.5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5.4</v>
      </c>
      <c r="C468" s="5">
        <v>89</v>
      </c>
      <c r="D468" s="5">
        <v>3.7</v>
      </c>
      <c r="E468" s="5">
        <v>4.2</v>
      </c>
      <c r="F468" s="5">
        <v>5.8</v>
      </c>
      <c r="G468" s="5">
        <v>9.4</v>
      </c>
      <c r="H468" s="5">
        <v>1033.5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252</v>
      </c>
      <c r="Q468"/>
      <c r="R468" s="54">
        <v>0.31874999999999998</v>
      </c>
      <c r="T468" s="93">
        <f t="shared" si="12"/>
        <v>0</v>
      </c>
      <c r="U468" s="96">
        <f t="shared" si="16"/>
        <v>-9.4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5.4</v>
      </c>
      <c r="C469" s="5">
        <v>89</v>
      </c>
      <c r="D469" s="5">
        <v>3.7</v>
      </c>
      <c r="E469" s="5">
        <v>3.8</v>
      </c>
      <c r="F469" s="5">
        <v>7.2</v>
      </c>
      <c r="G469" s="5">
        <v>11.2</v>
      </c>
      <c r="H469" s="5">
        <v>1033.3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252</v>
      </c>
      <c r="Q469"/>
      <c r="R469" s="54">
        <v>0.31944444444444398</v>
      </c>
      <c r="T469" s="93">
        <f t="shared" si="12"/>
        <v>0</v>
      </c>
      <c r="U469" s="96">
        <f t="shared" si="16"/>
        <v>-9.4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731"/>
      <c r="C470" s="732"/>
      <c r="D470" s="731"/>
      <c r="E470" s="731"/>
      <c r="F470"/>
      <c r="G470"/>
      <c r="H470"/>
      <c r="I470"/>
      <c r="J470"/>
      <c r="K470"/>
      <c r="L470"/>
      <c r="M470"/>
      <c r="N470"/>
      <c r="O470"/>
      <c r="P470"/>
      <c r="Q470"/>
      <c r="R470" s="54"/>
      <c r="T470" s="93">
        <f t="shared" si="12"/>
        <v>0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731"/>
      <c r="C471" s="732"/>
      <c r="D471" s="731"/>
      <c r="E471" s="731"/>
      <c r="F471"/>
      <c r="G471"/>
      <c r="H471"/>
      <c r="I471"/>
      <c r="J471"/>
      <c r="K471"/>
      <c r="L471"/>
      <c r="M471"/>
      <c r="N471"/>
      <c r="O471"/>
      <c r="P471"/>
      <c r="Q471"/>
      <c r="R471" s="54"/>
      <c r="T471" s="93">
        <f t="shared" si="12"/>
        <v>0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731"/>
      <c r="C472" s="732"/>
      <c r="D472" s="731"/>
      <c r="E472" s="731"/>
      <c r="F472"/>
      <c r="G472"/>
      <c r="H472"/>
      <c r="I472"/>
      <c r="J472"/>
      <c r="K472"/>
      <c r="L472"/>
      <c r="M472"/>
      <c r="N472"/>
      <c r="O472"/>
      <c r="P472"/>
      <c r="Q472"/>
      <c r="R472" s="54"/>
      <c r="T472" s="93">
        <f t="shared" si="12"/>
        <v>0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731"/>
      <c r="C473" s="732"/>
      <c r="D473" s="731"/>
      <c r="E473" s="731"/>
      <c r="F473"/>
      <c r="G473"/>
      <c r="H473"/>
      <c r="I473"/>
      <c r="J473"/>
      <c r="K473"/>
      <c r="L473"/>
      <c r="M473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731"/>
      <c r="C474" s="732"/>
      <c r="D474" s="731"/>
      <c r="E474" s="731"/>
      <c r="F474"/>
      <c r="G474"/>
      <c r="H474"/>
      <c r="I474"/>
      <c r="J474"/>
      <c r="K474"/>
      <c r="L474"/>
      <c r="M474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731"/>
      <c r="C475" s="732"/>
      <c r="D475" s="731"/>
      <c r="E475" s="731"/>
      <c r="F475"/>
      <c r="G475"/>
      <c r="H475"/>
      <c r="I475"/>
      <c r="J475"/>
      <c r="K475"/>
      <c r="L475"/>
      <c r="M47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731"/>
      <c r="C476" s="732"/>
      <c r="D476" s="731"/>
      <c r="E476" s="731"/>
      <c r="F476"/>
      <c r="G476"/>
      <c r="H476"/>
      <c r="I476"/>
      <c r="J476"/>
      <c r="K476"/>
      <c r="L476"/>
      <c r="M476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731"/>
      <c r="C477" s="732"/>
      <c r="D477" s="731"/>
      <c r="E477" s="731"/>
      <c r="F477"/>
      <c r="G477"/>
      <c r="H477"/>
      <c r="I477"/>
      <c r="J477"/>
      <c r="K477"/>
      <c r="L477"/>
      <c r="M477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731"/>
      <c r="C478" s="732"/>
      <c r="D478" s="731"/>
      <c r="E478" s="731"/>
      <c r="F478"/>
      <c r="G478"/>
      <c r="H478"/>
      <c r="I478"/>
      <c r="J478"/>
      <c r="K478"/>
      <c r="L478"/>
      <c r="M478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731"/>
      <c r="C479" s="732"/>
      <c r="D479" s="731"/>
      <c r="E479" s="731"/>
      <c r="F479"/>
      <c r="G479"/>
      <c r="H479"/>
      <c r="I479"/>
      <c r="J479"/>
      <c r="K479"/>
      <c r="L479"/>
      <c r="M479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731"/>
      <c r="C480" s="732"/>
      <c r="D480" s="731"/>
      <c r="E480" s="731"/>
      <c r="F480"/>
      <c r="G480"/>
      <c r="H480"/>
      <c r="I480"/>
      <c r="J480"/>
      <c r="K480"/>
      <c r="L480"/>
      <c r="M480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731"/>
      <c r="C481" s="732"/>
      <c r="D481" s="731"/>
      <c r="E481" s="731"/>
      <c r="F481"/>
      <c r="G481"/>
      <c r="H481"/>
      <c r="I481"/>
      <c r="J481"/>
      <c r="K481"/>
      <c r="L481"/>
      <c r="M481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731"/>
      <c r="C482" s="732"/>
      <c r="D482" s="731"/>
      <c r="E482" s="731"/>
      <c r="F482"/>
      <c r="G482"/>
      <c r="H482"/>
      <c r="I482"/>
      <c r="J482"/>
      <c r="K482"/>
      <c r="L482"/>
      <c r="M482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731"/>
      <c r="C483" s="732"/>
      <c r="D483" s="731"/>
      <c r="E483" s="731"/>
      <c r="F483"/>
      <c r="G483"/>
      <c r="H483"/>
      <c r="I483"/>
      <c r="J483"/>
      <c r="K483"/>
      <c r="L483"/>
      <c r="M483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731"/>
      <c r="C484" s="732"/>
      <c r="D484" s="731"/>
      <c r="E484" s="731"/>
      <c r="F484"/>
      <c r="G484"/>
      <c r="H484"/>
      <c r="I484"/>
      <c r="J484"/>
      <c r="K484"/>
      <c r="L484"/>
      <c r="M484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731"/>
      <c r="C485" s="732"/>
      <c r="D485" s="731"/>
      <c r="E485" s="731"/>
      <c r="F485"/>
      <c r="G485"/>
      <c r="H485"/>
      <c r="I485"/>
      <c r="J485"/>
      <c r="K485"/>
      <c r="L485"/>
      <c r="M48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731"/>
      <c r="C486" s="732"/>
      <c r="D486" s="731"/>
      <c r="E486" s="731"/>
      <c r="F486"/>
      <c r="G486"/>
      <c r="H486"/>
      <c r="I486"/>
      <c r="J486"/>
      <c r="K486"/>
      <c r="L486"/>
      <c r="M486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731"/>
      <c r="C487" s="732"/>
      <c r="D487" s="731"/>
      <c r="E487" s="731"/>
      <c r="F487"/>
      <c r="G487"/>
      <c r="H487"/>
      <c r="I487"/>
      <c r="J487"/>
      <c r="K487"/>
      <c r="L487"/>
      <c r="M487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731"/>
      <c r="C488" s="732"/>
      <c r="D488" s="731"/>
      <c r="E488" s="731"/>
      <c r="F488"/>
      <c r="G488"/>
      <c r="H488"/>
      <c r="I488"/>
      <c r="J488"/>
      <c r="K488"/>
      <c r="L488"/>
      <c r="M488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731"/>
      <c r="C489" s="732"/>
      <c r="D489" s="731"/>
      <c r="E489" s="731"/>
      <c r="F489"/>
      <c r="G489"/>
      <c r="H489"/>
      <c r="I489"/>
      <c r="J489"/>
      <c r="K489"/>
      <c r="L489"/>
      <c r="M489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731"/>
      <c r="C490" s="732"/>
      <c r="D490" s="731"/>
      <c r="E490" s="731"/>
      <c r="F490"/>
      <c r="G490"/>
      <c r="H490"/>
      <c r="I490"/>
      <c r="J490"/>
      <c r="K490"/>
      <c r="L490"/>
      <c r="M490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731"/>
      <c r="C491" s="732"/>
      <c r="D491" s="731"/>
      <c r="E491" s="731"/>
      <c r="F491"/>
      <c r="G491"/>
      <c r="H491"/>
      <c r="I491"/>
      <c r="J491"/>
      <c r="K491"/>
      <c r="L491"/>
      <c r="M491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731"/>
      <c r="C492" s="732"/>
      <c r="D492" s="731"/>
      <c r="E492" s="731"/>
      <c r="F492"/>
      <c r="G492"/>
      <c r="H492"/>
      <c r="I492"/>
      <c r="J492"/>
      <c r="K492"/>
      <c r="L492"/>
      <c r="M492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731"/>
      <c r="C493" s="732"/>
      <c r="D493" s="731"/>
      <c r="E493" s="731"/>
      <c r="F493"/>
      <c r="G493"/>
      <c r="H493"/>
      <c r="I493"/>
      <c r="J493"/>
      <c r="K493"/>
      <c r="L493"/>
      <c r="M493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731"/>
      <c r="C494" s="732"/>
      <c r="D494" s="731"/>
      <c r="E494" s="731"/>
      <c r="F494"/>
      <c r="G494"/>
      <c r="H494"/>
      <c r="I494"/>
      <c r="J494"/>
      <c r="K494"/>
      <c r="L494"/>
      <c r="M494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731"/>
      <c r="C495" s="732"/>
      <c r="D495" s="731"/>
      <c r="E495" s="731"/>
      <c r="F495"/>
      <c r="G495"/>
      <c r="H495"/>
      <c r="I495"/>
      <c r="J495"/>
      <c r="K495"/>
      <c r="L495"/>
      <c r="M49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731"/>
      <c r="C496" s="732"/>
      <c r="D496" s="731"/>
      <c r="E496" s="731"/>
      <c r="F496"/>
      <c r="G496"/>
      <c r="H496"/>
      <c r="I496"/>
      <c r="J496"/>
      <c r="K496"/>
      <c r="L496"/>
      <c r="M496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731"/>
      <c r="C497" s="732"/>
      <c r="D497" s="731"/>
      <c r="E497" s="731"/>
      <c r="F497"/>
      <c r="G497"/>
      <c r="H497"/>
      <c r="I497"/>
      <c r="J497"/>
      <c r="K497"/>
      <c r="L497"/>
      <c r="M497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731"/>
      <c r="C498" s="732"/>
      <c r="D498" s="731"/>
      <c r="E498" s="731"/>
      <c r="F498"/>
      <c r="G498"/>
      <c r="H498"/>
      <c r="I498"/>
      <c r="J498"/>
      <c r="K498"/>
      <c r="L498"/>
      <c r="M498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731"/>
      <c r="C499" s="732"/>
      <c r="D499" s="731"/>
      <c r="E499" s="731"/>
      <c r="F499"/>
      <c r="G499"/>
      <c r="H499"/>
      <c r="I499"/>
      <c r="J499"/>
      <c r="K499"/>
      <c r="L499"/>
      <c r="M499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731"/>
      <c r="C500" s="732"/>
      <c r="D500" s="731"/>
      <c r="E500" s="731"/>
      <c r="F500"/>
      <c r="G500"/>
      <c r="H500"/>
      <c r="I500"/>
      <c r="J500"/>
      <c r="K500"/>
      <c r="L500"/>
      <c r="M500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731"/>
      <c r="C501" s="732"/>
      <c r="D501" s="731"/>
      <c r="E501" s="731"/>
      <c r="F501"/>
      <c r="G501"/>
      <c r="H501"/>
      <c r="I501"/>
      <c r="J501"/>
      <c r="K501"/>
      <c r="L501"/>
      <c r="M501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731"/>
      <c r="C502" s="732"/>
      <c r="D502" s="731"/>
      <c r="E502" s="731"/>
      <c r="F502"/>
      <c r="G502"/>
      <c r="H502"/>
      <c r="I502"/>
      <c r="J502"/>
      <c r="K502"/>
      <c r="L502"/>
      <c r="M502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731"/>
      <c r="C503" s="732"/>
      <c r="D503" s="731"/>
      <c r="E503" s="731"/>
      <c r="F503"/>
      <c r="G503"/>
      <c r="H503"/>
      <c r="I503"/>
      <c r="J503"/>
      <c r="K503"/>
      <c r="L503"/>
      <c r="M503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731"/>
      <c r="C504" s="732"/>
      <c r="D504" s="731"/>
      <c r="E504" s="731"/>
      <c r="F504"/>
      <c r="G504"/>
      <c r="H504"/>
      <c r="I504"/>
      <c r="J504"/>
      <c r="K504"/>
      <c r="L504"/>
      <c r="M504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731"/>
      <c r="C505" s="732"/>
      <c r="D505" s="731"/>
      <c r="E505" s="731"/>
      <c r="F505"/>
      <c r="G505"/>
      <c r="H505"/>
      <c r="I505"/>
      <c r="J505"/>
      <c r="K505"/>
      <c r="L505"/>
      <c r="M50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731"/>
      <c r="C506" s="732"/>
      <c r="D506" s="731"/>
      <c r="E506" s="731"/>
      <c r="F506"/>
      <c r="G506"/>
      <c r="H506"/>
      <c r="I506"/>
      <c r="J506"/>
      <c r="K506"/>
      <c r="L506"/>
      <c r="M506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731"/>
      <c r="C507" s="732"/>
      <c r="D507" s="731"/>
      <c r="E507" s="731"/>
      <c r="F507"/>
      <c r="G507"/>
      <c r="H507"/>
      <c r="I507"/>
      <c r="J507"/>
      <c r="K507"/>
      <c r="L507"/>
      <c r="M507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731"/>
      <c r="C508" s="732"/>
      <c r="D508" s="731"/>
      <c r="E508" s="731"/>
      <c r="F508"/>
      <c r="G508"/>
      <c r="H508"/>
      <c r="I508"/>
      <c r="J508"/>
      <c r="K508"/>
      <c r="L508"/>
      <c r="M508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731"/>
      <c r="C509" s="732"/>
      <c r="D509" s="731"/>
      <c r="E509" s="731"/>
      <c r="F509"/>
      <c r="G509"/>
      <c r="H509"/>
      <c r="I509"/>
      <c r="J509"/>
      <c r="K509"/>
      <c r="L509"/>
      <c r="M509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731"/>
      <c r="C510" s="732"/>
      <c r="D510" s="731"/>
      <c r="E510" s="731"/>
      <c r="F510"/>
      <c r="G510"/>
      <c r="H510"/>
      <c r="I510"/>
      <c r="J510"/>
      <c r="K510"/>
      <c r="L510"/>
      <c r="M510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731"/>
      <c r="C511" s="732"/>
      <c r="D511" s="731"/>
      <c r="E511" s="731"/>
      <c r="F511"/>
      <c r="G511"/>
      <c r="H511"/>
      <c r="I511"/>
      <c r="J511"/>
      <c r="K511"/>
      <c r="L511"/>
      <c r="M511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731"/>
      <c r="C512" s="732"/>
      <c r="D512" s="731"/>
      <c r="E512" s="731"/>
      <c r="F512"/>
      <c r="G512"/>
      <c r="H512"/>
      <c r="I512"/>
      <c r="J512"/>
      <c r="K512"/>
      <c r="L512"/>
      <c r="M512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731"/>
      <c r="C513" s="732"/>
      <c r="D513" s="731"/>
      <c r="E513" s="731"/>
      <c r="F513"/>
      <c r="G513"/>
      <c r="H513"/>
      <c r="I513"/>
      <c r="J513"/>
      <c r="K513"/>
      <c r="L513"/>
      <c r="M513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731"/>
      <c r="C514" s="732"/>
      <c r="D514" s="731"/>
      <c r="E514" s="731"/>
      <c r="F514"/>
      <c r="G514"/>
      <c r="H514"/>
      <c r="I514"/>
      <c r="J514"/>
      <c r="K514"/>
      <c r="L514"/>
      <c r="M514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731"/>
      <c r="C515" s="732"/>
      <c r="D515" s="731"/>
      <c r="E515" s="731"/>
      <c r="F515"/>
      <c r="G515"/>
      <c r="H515"/>
      <c r="I515"/>
      <c r="J515"/>
      <c r="K515"/>
      <c r="L515"/>
      <c r="M51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731"/>
      <c r="C516" s="732"/>
      <c r="D516" s="731"/>
      <c r="E516" s="731"/>
      <c r="F516"/>
      <c r="G516"/>
      <c r="H516"/>
      <c r="I516"/>
      <c r="J516"/>
      <c r="K516"/>
      <c r="L516"/>
      <c r="M516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731"/>
      <c r="C517" s="732"/>
      <c r="D517" s="731"/>
      <c r="E517" s="731"/>
      <c r="F517"/>
      <c r="G517"/>
      <c r="H517"/>
      <c r="I517"/>
      <c r="J517"/>
      <c r="K517"/>
      <c r="L517"/>
      <c r="M517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731"/>
      <c r="C518" s="732"/>
      <c r="D518" s="731"/>
      <c r="E518" s="731"/>
      <c r="F518"/>
      <c r="G518"/>
      <c r="H518"/>
      <c r="I518"/>
      <c r="J518"/>
      <c r="K518"/>
      <c r="L518"/>
      <c r="M518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731"/>
      <c r="C519" s="732"/>
      <c r="D519" s="731"/>
      <c r="E519" s="731"/>
      <c r="F519"/>
      <c r="G519"/>
      <c r="H519"/>
      <c r="I519"/>
      <c r="J519"/>
      <c r="K519"/>
      <c r="L519"/>
      <c r="M519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731"/>
      <c r="C520" s="732"/>
      <c r="D520" s="731"/>
      <c r="E520" s="731"/>
      <c r="F520"/>
      <c r="G520"/>
      <c r="H520"/>
      <c r="I520"/>
      <c r="J520"/>
      <c r="K520"/>
      <c r="L520"/>
      <c r="M520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731"/>
      <c r="C521" s="732"/>
      <c r="D521" s="731"/>
      <c r="E521" s="731"/>
      <c r="F521"/>
      <c r="G521"/>
      <c r="H521"/>
      <c r="I521"/>
      <c r="J521"/>
      <c r="K521"/>
      <c r="L521"/>
      <c r="M521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731"/>
      <c r="C522" s="732"/>
      <c r="D522" s="731"/>
      <c r="E522" s="731"/>
      <c r="F522"/>
      <c r="G522"/>
      <c r="H522"/>
      <c r="I522"/>
      <c r="J522"/>
      <c r="K522"/>
      <c r="L522"/>
      <c r="M522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731"/>
      <c r="C523" s="732"/>
      <c r="D523" s="731"/>
      <c r="E523" s="731"/>
      <c r="F523"/>
      <c r="G523"/>
      <c r="H523"/>
      <c r="I523"/>
      <c r="J523"/>
      <c r="K523"/>
      <c r="L523"/>
      <c r="M523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731"/>
      <c r="C524" s="732"/>
      <c r="D524" s="731"/>
      <c r="E524" s="731"/>
      <c r="F524"/>
      <c r="G524"/>
      <c r="H524"/>
      <c r="I524"/>
      <c r="J524"/>
      <c r="K524"/>
      <c r="L524"/>
      <c r="M524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731"/>
      <c r="C525" s="732"/>
      <c r="D525" s="731"/>
      <c r="E525" s="731"/>
      <c r="F525"/>
      <c r="G525"/>
      <c r="H525"/>
      <c r="I525"/>
      <c r="J525"/>
      <c r="K525"/>
      <c r="L525"/>
      <c r="M52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731"/>
      <c r="C526" s="732"/>
      <c r="D526" s="731"/>
      <c r="E526" s="731"/>
      <c r="F526"/>
      <c r="G526"/>
      <c r="H526"/>
      <c r="I526"/>
      <c r="J526"/>
      <c r="K526"/>
      <c r="L526"/>
      <c r="M526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731"/>
      <c r="C527" s="732"/>
      <c r="D527" s="731"/>
      <c r="E527" s="731"/>
      <c r="F527"/>
      <c r="G527"/>
      <c r="H527"/>
      <c r="I527"/>
      <c r="J527"/>
      <c r="K527"/>
      <c r="L527"/>
      <c r="M527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731"/>
      <c r="C528" s="732"/>
      <c r="D528" s="731"/>
      <c r="E528" s="731"/>
      <c r="F528"/>
      <c r="G528"/>
      <c r="H528"/>
      <c r="I528"/>
      <c r="J528"/>
      <c r="K528"/>
      <c r="L528"/>
      <c r="M528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731"/>
      <c r="C529" s="732"/>
      <c r="D529" s="731"/>
      <c r="E529" s="731"/>
      <c r="F529"/>
      <c r="G529"/>
      <c r="H529"/>
      <c r="I529"/>
      <c r="J529"/>
      <c r="K529"/>
      <c r="L529"/>
      <c r="M529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731"/>
      <c r="C530" s="732"/>
      <c r="D530" s="731"/>
      <c r="E530" s="731"/>
      <c r="F530"/>
      <c r="G530"/>
      <c r="H530"/>
      <c r="I530"/>
      <c r="J530"/>
      <c r="K530"/>
      <c r="L530"/>
      <c r="M530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731"/>
      <c r="C531" s="732"/>
      <c r="D531" s="731"/>
      <c r="E531" s="731"/>
      <c r="F531"/>
      <c r="G531"/>
      <c r="H531"/>
      <c r="I531"/>
      <c r="J531"/>
      <c r="K531"/>
      <c r="L531"/>
      <c r="M531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731"/>
      <c r="C532" s="732"/>
      <c r="D532" s="731"/>
      <c r="E532" s="731"/>
      <c r="F532"/>
      <c r="G532"/>
      <c r="H532"/>
      <c r="I532"/>
      <c r="J532"/>
      <c r="K532"/>
      <c r="L532"/>
      <c r="M532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731"/>
      <c r="C533" s="732"/>
      <c r="D533" s="731"/>
      <c r="E533" s="731"/>
      <c r="F533"/>
      <c r="G533"/>
      <c r="H533"/>
      <c r="I533"/>
      <c r="J533"/>
      <c r="K533"/>
      <c r="L533"/>
      <c r="M533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731"/>
      <c r="C534" s="732"/>
      <c r="D534" s="731"/>
      <c r="E534" s="731"/>
      <c r="F534"/>
      <c r="G534"/>
      <c r="H534"/>
      <c r="I534"/>
      <c r="J534"/>
      <c r="K534"/>
      <c r="L534"/>
      <c r="M534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731"/>
      <c r="C535" s="732"/>
      <c r="D535" s="731"/>
      <c r="E535" s="731"/>
      <c r="F535"/>
      <c r="G535"/>
      <c r="H535"/>
      <c r="I535"/>
      <c r="J535"/>
      <c r="K535"/>
      <c r="L535"/>
      <c r="M53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731"/>
      <c r="C536" s="732"/>
      <c r="D536" s="731"/>
      <c r="E536" s="731"/>
      <c r="F536"/>
      <c r="G536"/>
      <c r="H536"/>
      <c r="I536"/>
      <c r="J536"/>
      <c r="K536"/>
      <c r="L536"/>
      <c r="M536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731"/>
      <c r="C537" s="732"/>
      <c r="D537" s="731"/>
      <c r="E537" s="731"/>
      <c r="F537"/>
      <c r="G537"/>
      <c r="H537"/>
      <c r="I537"/>
      <c r="J537"/>
      <c r="K537"/>
      <c r="L537"/>
      <c r="M537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731"/>
      <c r="C538" s="732"/>
      <c r="D538" s="731"/>
      <c r="E538" s="731"/>
      <c r="F538"/>
      <c r="G538"/>
      <c r="H538"/>
      <c r="I538"/>
      <c r="J538"/>
      <c r="K538"/>
      <c r="L538"/>
      <c r="M538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731"/>
      <c r="C539" s="732"/>
      <c r="D539" s="731"/>
      <c r="E539" s="731"/>
      <c r="F539"/>
      <c r="G539"/>
      <c r="H539"/>
      <c r="I539"/>
      <c r="J539"/>
      <c r="K539"/>
      <c r="L539"/>
      <c r="M539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731"/>
      <c r="C540" s="732"/>
      <c r="D540" s="731"/>
      <c r="E540" s="731"/>
      <c r="F540"/>
      <c r="G540"/>
      <c r="H540"/>
      <c r="I540"/>
      <c r="J540"/>
      <c r="K540"/>
      <c r="L540"/>
      <c r="M540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731"/>
      <c r="C541" s="732"/>
      <c r="D541" s="731"/>
      <c r="E541" s="731"/>
      <c r="F541"/>
      <c r="G541"/>
      <c r="H541"/>
      <c r="I541"/>
      <c r="J541"/>
      <c r="K541"/>
      <c r="L541"/>
      <c r="M541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731"/>
      <c r="C542" s="732"/>
      <c r="D542" s="731"/>
      <c r="E542" s="731"/>
      <c r="F542"/>
      <c r="G542"/>
      <c r="H542"/>
      <c r="I542"/>
      <c r="J542"/>
      <c r="K542"/>
      <c r="L542"/>
      <c r="M542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731"/>
      <c r="C543" s="732"/>
      <c r="D543" s="731"/>
      <c r="E543" s="731"/>
      <c r="F543"/>
      <c r="G543"/>
      <c r="H543"/>
      <c r="I543"/>
      <c r="J543"/>
      <c r="K543"/>
      <c r="L543"/>
      <c r="M543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731"/>
      <c r="C544" s="732"/>
      <c r="D544" s="731"/>
      <c r="E544" s="731"/>
      <c r="F544"/>
      <c r="G544"/>
      <c r="H544"/>
      <c r="I544"/>
      <c r="J544"/>
      <c r="K544"/>
      <c r="L544"/>
      <c r="M544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731"/>
      <c r="C545" s="732"/>
      <c r="D545" s="731"/>
      <c r="E545" s="731"/>
      <c r="F545"/>
      <c r="G545"/>
      <c r="H545"/>
      <c r="I545"/>
      <c r="J545"/>
      <c r="K545"/>
      <c r="L545"/>
      <c r="M54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731"/>
      <c r="C546" s="732"/>
      <c r="D546" s="731"/>
      <c r="E546" s="731"/>
      <c r="F546"/>
      <c r="G546"/>
      <c r="H546"/>
      <c r="I546"/>
      <c r="J546"/>
      <c r="K546"/>
      <c r="L546"/>
      <c r="M546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731"/>
      <c r="C547" s="732"/>
      <c r="D547" s="731"/>
      <c r="E547" s="731"/>
      <c r="F547"/>
      <c r="G547"/>
      <c r="H547"/>
      <c r="I547"/>
      <c r="J547"/>
      <c r="K547"/>
      <c r="L547"/>
      <c r="M547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731"/>
      <c r="C548" s="732"/>
      <c r="D548" s="731"/>
      <c r="E548" s="731"/>
      <c r="F548"/>
      <c r="G548"/>
      <c r="H548"/>
      <c r="I548"/>
      <c r="J548"/>
      <c r="K548"/>
      <c r="L548"/>
      <c r="M548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731"/>
      <c r="C549" s="732"/>
      <c r="D549" s="731"/>
      <c r="E549" s="731"/>
      <c r="F549"/>
      <c r="G549"/>
      <c r="H549"/>
      <c r="I549"/>
      <c r="J549"/>
      <c r="K549"/>
      <c r="L549"/>
      <c r="M549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731"/>
      <c r="C550" s="732"/>
      <c r="D550" s="731"/>
      <c r="E550" s="731"/>
      <c r="F550"/>
      <c r="G550"/>
      <c r="H550"/>
      <c r="I550"/>
      <c r="J550"/>
      <c r="K550"/>
      <c r="L550"/>
      <c r="M550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731"/>
      <c r="C551" s="732"/>
      <c r="D551" s="731"/>
      <c r="E551" s="731"/>
      <c r="F551"/>
      <c r="G551"/>
      <c r="H551"/>
      <c r="I551"/>
      <c r="J551"/>
      <c r="K551"/>
      <c r="L551"/>
      <c r="M551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731"/>
      <c r="C552" s="732"/>
      <c r="D552" s="731"/>
      <c r="E552" s="731"/>
      <c r="F552"/>
      <c r="G552"/>
      <c r="H552"/>
      <c r="I552"/>
      <c r="J552"/>
      <c r="K552"/>
      <c r="L552"/>
      <c r="M552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731"/>
      <c r="C553" s="732"/>
      <c r="D553" s="731"/>
      <c r="E553" s="731"/>
      <c r="F553"/>
      <c r="G553"/>
      <c r="H553"/>
      <c r="I553"/>
      <c r="J553"/>
      <c r="K553"/>
      <c r="L553"/>
      <c r="M553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731"/>
      <c r="C554" s="732"/>
      <c r="D554" s="731"/>
      <c r="E554" s="731"/>
      <c r="F554"/>
      <c r="G554"/>
      <c r="H554"/>
      <c r="I554"/>
      <c r="J554"/>
      <c r="K554"/>
      <c r="L554"/>
      <c r="M554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731"/>
      <c r="C555" s="732"/>
      <c r="D555" s="731"/>
      <c r="E555" s="731"/>
      <c r="F555"/>
      <c r="G555"/>
      <c r="H555"/>
      <c r="I555"/>
      <c r="J555"/>
      <c r="K555"/>
      <c r="L555"/>
      <c r="M55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731"/>
      <c r="C556" s="732"/>
      <c r="D556" s="731"/>
      <c r="E556" s="731"/>
      <c r="F556"/>
      <c r="G556"/>
      <c r="H556"/>
      <c r="I556"/>
      <c r="J556"/>
      <c r="K556"/>
      <c r="L556"/>
      <c r="M556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731"/>
      <c r="C557" s="732"/>
      <c r="D557" s="731"/>
      <c r="E557" s="731"/>
      <c r="F557"/>
      <c r="G557"/>
      <c r="H557"/>
      <c r="I557"/>
      <c r="J557"/>
      <c r="K557"/>
      <c r="L557"/>
      <c r="M557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731"/>
      <c r="C558" s="732"/>
      <c r="D558" s="731"/>
      <c r="E558" s="731"/>
      <c r="F558"/>
      <c r="G558"/>
      <c r="H558"/>
      <c r="I558"/>
      <c r="J558"/>
      <c r="K558"/>
      <c r="L558"/>
      <c r="M558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731"/>
      <c r="C559" s="732"/>
      <c r="D559" s="731"/>
      <c r="E559" s="731"/>
      <c r="F559"/>
      <c r="G559"/>
      <c r="H559"/>
      <c r="I559"/>
      <c r="J559"/>
      <c r="K559"/>
      <c r="L559"/>
      <c r="M559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731"/>
      <c r="C560" s="732"/>
      <c r="D560" s="731"/>
      <c r="E560" s="731"/>
      <c r="F560"/>
      <c r="G560"/>
      <c r="H560"/>
      <c r="I560"/>
      <c r="J560"/>
      <c r="K560"/>
      <c r="L560"/>
      <c r="M560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731"/>
      <c r="C561" s="732"/>
      <c r="D561" s="731"/>
      <c r="E561" s="731"/>
      <c r="F561"/>
      <c r="G561"/>
      <c r="H561"/>
      <c r="I561"/>
      <c r="J561"/>
      <c r="K561"/>
      <c r="L561"/>
      <c r="M561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731"/>
      <c r="C562" s="732"/>
      <c r="D562" s="731"/>
      <c r="E562" s="731"/>
      <c r="F562"/>
      <c r="G562"/>
      <c r="H562"/>
      <c r="I562"/>
      <c r="J562"/>
      <c r="K562"/>
      <c r="L562"/>
      <c r="M562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731"/>
      <c r="C563" s="732"/>
      <c r="D563" s="731"/>
      <c r="E563" s="731"/>
      <c r="F563"/>
      <c r="G563"/>
      <c r="H563"/>
      <c r="I563"/>
      <c r="J563"/>
      <c r="K563"/>
      <c r="L563"/>
      <c r="M563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731"/>
      <c r="C564" s="732"/>
      <c r="D564" s="731"/>
      <c r="E564" s="731"/>
      <c r="F564"/>
      <c r="G564"/>
      <c r="H564"/>
      <c r="I564"/>
      <c r="J564"/>
      <c r="K564"/>
      <c r="L564"/>
      <c r="M564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731"/>
      <c r="C565" s="732"/>
      <c r="D565" s="731"/>
      <c r="E565" s="731"/>
      <c r="F565"/>
      <c r="G565"/>
      <c r="H565"/>
      <c r="I565"/>
      <c r="J565"/>
      <c r="K565"/>
      <c r="L565"/>
      <c r="M56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731"/>
      <c r="C566" s="732"/>
      <c r="D566" s="731"/>
      <c r="E566" s="731"/>
      <c r="F566"/>
      <c r="G566"/>
      <c r="H566"/>
      <c r="I566"/>
      <c r="J566"/>
      <c r="K566"/>
      <c r="L566"/>
      <c r="M566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731"/>
      <c r="C567" s="732"/>
      <c r="D567" s="731"/>
      <c r="E567" s="731"/>
      <c r="F567"/>
      <c r="G567"/>
      <c r="H567"/>
      <c r="I567"/>
      <c r="J567"/>
      <c r="K567"/>
      <c r="L567"/>
      <c r="M567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731"/>
      <c r="C568" s="732"/>
      <c r="D568" s="731"/>
      <c r="E568" s="731"/>
      <c r="F568"/>
      <c r="G568"/>
      <c r="H568"/>
      <c r="I568"/>
      <c r="J568"/>
      <c r="K568"/>
      <c r="L568"/>
      <c r="M568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731"/>
      <c r="C569" s="732"/>
      <c r="D569" s="731"/>
      <c r="E569" s="731"/>
      <c r="F569"/>
      <c r="G569"/>
      <c r="H569"/>
      <c r="I569"/>
      <c r="J569"/>
      <c r="K569"/>
      <c r="L569"/>
      <c r="M569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731"/>
      <c r="C570" s="732"/>
      <c r="D570" s="731"/>
      <c r="E570" s="731"/>
      <c r="F570"/>
      <c r="G570"/>
      <c r="H570"/>
      <c r="I570"/>
      <c r="J570"/>
      <c r="K570"/>
      <c r="L570"/>
      <c r="M570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731"/>
      <c r="C571" s="732"/>
      <c r="D571" s="731"/>
      <c r="E571" s="731"/>
      <c r="F571"/>
      <c r="G571"/>
      <c r="H571"/>
      <c r="I571"/>
      <c r="J571"/>
      <c r="K571"/>
      <c r="L571"/>
      <c r="M571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731"/>
      <c r="C572" s="732"/>
      <c r="D572" s="731"/>
      <c r="E572" s="731"/>
      <c r="F572"/>
      <c r="G572"/>
      <c r="H572"/>
      <c r="I572"/>
      <c r="J572"/>
      <c r="K572"/>
      <c r="L572"/>
      <c r="M572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731"/>
      <c r="C573" s="732"/>
      <c r="D573" s="731"/>
      <c r="E573" s="731"/>
      <c r="F573"/>
      <c r="G573"/>
      <c r="H573"/>
      <c r="I573"/>
      <c r="J573"/>
      <c r="K573"/>
      <c r="L573"/>
      <c r="M573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731"/>
      <c r="C574" s="732"/>
      <c r="D574" s="731"/>
      <c r="E574" s="731"/>
      <c r="F574"/>
      <c r="G574"/>
      <c r="H574"/>
      <c r="I574"/>
      <c r="J574"/>
      <c r="K574"/>
      <c r="L574"/>
      <c r="M574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731"/>
      <c r="C575" s="732"/>
      <c r="D575" s="731"/>
      <c r="E575" s="731"/>
      <c r="F575"/>
      <c r="G575"/>
      <c r="H575"/>
      <c r="I575"/>
      <c r="J575"/>
      <c r="K575"/>
      <c r="L575"/>
      <c r="M57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731"/>
      <c r="C576" s="732"/>
      <c r="D576" s="731"/>
      <c r="E576" s="731"/>
      <c r="F576"/>
      <c r="G576"/>
      <c r="H576"/>
      <c r="I576"/>
      <c r="J576"/>
      <c r="K576"/>
      <c r="L576"/>
      <c r="M576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731"/>
      <c r="C577" s="732"/>
      <c r="D577" s="731"/>
      <c r="E577" s="731"/>
      <c r="F577"/>
      <c r="G577"/>
      <c r="H577"/>
      <c r="I577"/>
      <c r="J577"/>
      <c r="K577"/>
      <c r="L577"/>
      <c r="M577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731"/>
      <c r="C578" s="732"/>
      <c r="D578" s="731"/>
      <c r="E578" s="731"/>
      <c r="F578"/>
      <c r="G578"/>
      <c r="H578"/>
      <c r="I578"/>
      <c r="J578"/>
      <c r="K578"/>
      <c r="L578"/>
      <c r="M578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731"/>
      <c r="C579" s="732"/>
      <c r="D579" s="731"/>
      <c r="E579" s="731"/>
      <c r="F579"/>
      <c r="G579"/>
      <c r="H579"/>
      <c r="I579"/>
      <c r="J579"/>
      <c r="K579"/>
      <c r="L579"/>
      <c r="M579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731"/>
      <c r="C580" s="732"/>
      <c r="D580" s="731"/>
      <c r="E580" s="731"/>
      <c r="F580"/>
      <c r="G580"/>
      <c r="H580"/>
      <c r="I580"/>
      <c r="J580"/>
      <c r="K580"/>
      <c r="L580"/>
      <c r="M580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731"/>
      <c r="C581" s="732"/>
      <c r="D581" s="731"/>
      <c r="E581" s="731"/>
      <c r="F581"/>
      <c r="G581"/>
      <c r="H581"/>
      <c r="I581"/>
      <c r="J581"/>
      <c r="K581"/>
      <c r="L581"/>
      <c r="M581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731"/>
      <c r="C582" s="732"/>
      <c r="D582" s="731"/>
      <c r="E582" s="731"/>
      <c r="F582"/>
      <c r="G582"/>
      <c r="H582"/>
      <c r="I582"/>
      <c r="J582"/>
      <c r="K582"/>
      <c r="L582"/>
      <c r="M582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731"/>
      <c r="C583" s="732"/>
      <c r="D583" s="731"/>
      <c r="E583" s="731"/>
      <c r="F583"/>
      <c r="G583"/>
      <c r="H583"/>
      <c r="I583"/>
      <c r="J583"/>
      <c r="K583"/>
      <c r="L583"/>
      <c r="M583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731"/>
      <c r="C584" s="732"/>
      <c r="D584" s="731"/>
      <c r="E584" s="731"/>
      <c r="F584"/>
      <c r="G584"/>
      <c r="H584"/>
      <c r="I584"/>
      <c r="J584"/>
      <c r="K584"/>
      <c r="L584"/>
      <c r="M584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731"/>
      <c r="C585" s="732"/>
      <c r="D585" s="731"/>
      <c r="E585" s="731"/>
      <c r="F585"/>
      <c r="G585"/>
      <c r="H585"/>
      <c r="I585"/>
      <c r="J585"/>
      <c r="K585"/>
      <c r="L585"/>
      <c r="M58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731"/>
      <c r="C586" s="732"/>
      <c r="D586" s="731"/>
      <c r="E586" s="731"/>
      <c r="F586"/>
      <c r="G586"/>
      <c r="H586"/>
      <c r="I586"/>
      <c r="J586"/>
      <c r="K586"/>
      <c r="L586"/>
      <c r="M586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731"/>
      <c r="C587" s="732"/>
      <c r="D587" s="731"/>
      <c r="E587" s="731"/>
      <c r="F587"/>
      <c r="G587"/>
      <c r="H587"/>
      <c r="I587"/>
      <c r="J587"/>
      <c r="K587"/>
      <c r="L587"/>
      <c r="M587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731"/>
      <c r="C588" s="732"/>
      <c r="D588" s="731"/>
      <c r="E588" s="731"/>
      <c r="F588"/>
      <c r="G588"/>
      <c r="H588"/>
      <c r="I588"/>
      <c r="J588"/>
      <c r="K588"/>
      <c r="L588"/>
      <c r="M588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731"/>
      <c r="C589" s="732"/>
      <c r="D589" s="731"/>
      <c r="E589" s="731"/>
      <c r="F589"/>
      <c r="G589"/>
      <c r="H589"/>
      <c r="I589"/>
      <c r="J589"/>
      <c r="K589"/>
      <c r="L589"/>
      <c r="M589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731"/>
      <c r="C590" s="732"/>
      <c r="D590" s="731"/>
      <c r="E590" s="731"/>
      <c r="F590"/>
      <c r="G590"/>
      <c r="H590"/>
      <c r="I590"/>
      <c r="J590"/>
      <c r="K590"/>
      <c r="L590"/>
      <c r="M590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731"/>
      <c r="C591" s="732"/>
      <c r="D591" s="731"/>
      <c r="E591" s="731"/>
      <c r="F591"/>
      <c r="G591"/>
      <c r="H591"/>
      <c r="I591"/>
      <c r="J591"/>
      <c r="K591"/>
      <c r="L591"/>
      <c r="M591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731"/>
      <c r="C592" s="732"/>
      <c r="D592" s="731"/>
      <c r="E592" s="731"/>
      <c r="F592"/>
      <c r="G592"/>
      <c r="H592"/>
      <c r="I592"/>
      <c r="J592"/>
      <c r="K592"/>
      <c r="L592"/>
      <c r="M592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731"/>
      <c r="C593" s="732"/>
      <c r="D593" s="731"/>
      <c r="E593" s="731"/>
      <c r="F593"/>
      <c r="G593"/>
      <c r="H593"/>
      <c r="I593"/>
      <c r="J593"/>
      <c r="K593"/>
      <c r="L593"/>
      <c r="M593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731"/>
      <c r="C594" s="732"/>
      <c r="D594" s="731"/>
      <c r="E594" s="731"/>
      <c r="F594"/>
      <c r="G594"/>
      <c r="H594"/>
      <c r="I594"/>
      <c r="J594"/>
      <c r="K594"/>
      <c r="L594"/>
      <c r="M594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731"/>
      <c r="C595" s="732"/>
      <c r="D595" s="731"/>
      <c r="E595" s="731"/>
      <c r="F595"/>
      <c r="G595"/>
      <c r="H595"/>
      <c r="I595"/>
      <c r="J595"/>
      <c r="K595"/>
      <c r="L595"/>
      <c r="M59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731"/>
      <c r="C596" s="732"/>
      <c r="D596" s="731"/>
      <c r="E596" s="731"/>
      <c r="F596"/>
      <c r="G596"/>
      <c r="H596"/>
      <c r="I596"/>
      <c r="J596"/>
      <c r="K596"/>
      <c r="L596"/>
      <c r="M596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731"/>
      <c r="C597" s="732"/>
      <c r="D597" s="731"/>
      <c r="E597" s="731"/>
      <c r="F597"/>
      <c r="G597"/>
      <c r="H597"/>
      <c r="I597"/>
      <c r="J597"/>
      <c r="K597"/>
      <c r="L597"/>
      <c r="M597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731"/>
      <c r="C598" s="732"/>
      <c r="D598" s="731"/>
      <c r="E598" s="731"/>
      <c r="F598"/>
      <c r="G598"/>
      <c r="H598"/>
      <c r="I598"/>
      <c r="J598"/>
      <c r="K598"/>
      <c r="L598"/>
      <c r="M598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731"/>
      <c r="C599" s="732"/>
      <c r="D599" s="731"/>
      <c r="E599" s="731"/>
      <c r="F599"/>
      <c r="G599"/>
      <c r="H599"/>
      <c r="I599"/>
      <c r="J599"/>
      <c r="K599"/>
      <c r="L599"/>
      <c r="M599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731"/>
      <c r="C600" s="732"/>
      <c r="D600" s="731"/>
      <c r="E600" s="731"/>
      <c r="F600"/>
      <c r="G600"/>
      <c r="H600"/>
      <c r="I600"/>
      <c r="J600"/>
      <c r="K600"/>
      <c r="L600"/>
      <c r="M600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731"/>
      <c r="C601" s="732"/>
      <c r="D601" s="731"/>
      <c r="E601" s="731"/>
      <c r="F601"/>
      <c r="G601"/>
      <c r="H601"/>
      <c r="I601"/>
      <c r="J601"/>
      <c r="K601"/>
      <c r="L601"/>
      <c r="M601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731"/>
      <c r="C602" s="732"/>
      <c r="D602" s="731"/>
      <c r="E602" s="731"/>
      <c r="F602"/>
      <c r="G602"/>
      <c r="H602"/>
      <c r="I602"/>
      <c r="J602"/>
      <c r="K602"/>
      <c r="L602"/>
      <c r="M602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731"/>
      <c r="C603" s="732"/>
      <c r="D603" s="731"/>
      <c r="E603" s="731"/>
      <c r="F603"/>
      <c r="G603"/>
      <c r="H603"/>
      <c r="I603"/>
      <c r="J603"/>
      <c r="K603"/>
      <c r="L603"/>
      <c r="M603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731"/>
      <c r="C604" s="732"/>
      <c r="D604" s="731"/>
      <c r="E604" s="731"/>
      <c r="F604"/>
      <c r="G604"/>
      <c r="H604"/>
      <c r="I604"/>
      <c r="J604"/>
      <c r="K604"/>
      <c r="L604"/>
      <c r="M604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731"/>
      <c r="C605" s="732"/>
      <c r="D605" s="731"/>
      <c r="E605" s="731"/>
      <c r="F605"/>
      <c r="G605"/>
      <c r="H605"/>
      <c r="I605"/>
      <c r="J605"/>
      <c r="K605"/>
      <c r="L605"/>
      <c r="M60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731"/>
      <c r="C606" s="732"/>
      <c r="D606" s="731"/>
      <c r="E606" s="731"/>
      <c r="F606"/>
      <c r="G606"/>
      <c r="H606"/>
      <c r="I606"/>
      <c r="J606"/>
      <c r="K606"/>
      <c r="L606"/>
      <c r="M606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731"/>
      <c r="C607" s="732"/>
      <c r="D607" s="731"/>
      <c r="E607" s="731"/>
      <c r="F607"/>
      <c r="G607"/>
      <c r="H607"/>
      <c r="I607"/>
      <c r="J607"/>
      <c r="K607"/>
      <c r="L607"/>
      <c r="M607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731"/>
      <c r="C608" s="732"/>
      <c r="D608" s="731"/>
      <c r="E608" s="731"/>
      <c r="F608"/>
      <c r="G608"/>
      <c r="H608"/>
      <c r="I608"/>
      <c r="J608"/>
      <c r="K608"/>
      <c r="L608"/>
      <c r="M608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731"/>
      <c r="C609" s="732"/>
      <c r="D609" s="731"/>
      <c r="E609" s="731"/>
      <c r="F609"/>
      <c r="G609"/>
      <c r="H609"/>
      <c r="I609"/>
      <c r="J609"/>
      <c r="K609"/>
      <c r="L609"/>
      <c r="M609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731"/>
      <c r="C610" s="732"/>
      <c r="D610" s="731"/>
      <c r="E610" s="731"/>
      <c r="F610"/>
      <c r="G610"/>
      <c r="H610"/>
      <c r="I610"/>
      <c r="J610"/>
      <c r="K610"/>
      <c r="L610"/>
      <c r="M610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731"/>
      <c r="C611" s="732"/>
      <c r="D611" s="731"/>
      <c r="E611" s="731"/>
      <c r="F611"/>
      <c r="G611"/>
      <c r="H611"/>
      <c r="I611"/>
      <c r="J611"/>
      <c r="K611"/>
      <c r="L611"/>
      <c r="M611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731"/>
      <c r="C612" s="732"/>
      <c r="D612" s="731"/>
      <c r="E612" s="731"/>
      <c r="F612"/>
      <c r="G612"/>
      <c r="H612"/>
      <c r="I612"/>
      <c r="J612"/>
      <c r="K612"/>
      <c r="L612"/>
      <c r="M612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731"/>
      <c r="C613" s="732"/>
      <c r="D613" s="731"/>
      <c r="E613" s="731"/>
      <c r="F613"/>
      <c r="G613"/>
      <c r="H613"/>
      <c r="I613"/>
      <c r="J613"/>
      <c r="K613"/>
      <c r="L613"/>
      <c r="M613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731"/>
      <c r="C614" s="732"/>
      <c r="D614" s="731"/>
      <c r="E614" s="731"/>
      <c r="F614"/>
      <c r="G614"/>
      <c r="H614"/>
      <c r="I614"/>
      <c r="J614"/>
      <c r="K614"/>
      <c r="L614"/>
      <c r="M614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731"/>
      <c r="C615" s="732"/>
      <c r="D615" s="731"/>
      <c r="E615" s="731"/>
      <c r="F615"/>
      <c r="G615"/>
      <c r="H615"/>
      <c r="I615"/>
      <c r="J615"/>
      <c r="K615"/>
      <c r="L615"/>
      <c r="M61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731"/>
      <c r="C616" s="732"/>
      <c r="D616" s="731"/>
      <c r="E616" s="731"/>
      <c r="F616"/>
      <c r="G616"/>
      <c r="H616"/>
      <c r="I616"/>
      <c r="J616"/>
      <c r="K616"/>
      <c r="L616"/>
      <c r="M616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731"/>
      <c r="C617" s="732"/>
      <c r="D617" s="731"/>
      <c r="E617" s="731"/>
      <c r="F617"/>
      <c r="G617"/>
      <c r="H617"/>
      <c r="I617"/>
      <c r="J617"/>
      <c r="K617"/>
      <c r="L617"/>
      <c r="M617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731"/>
      <c r="C618" s="732"/>
      <c r="D618" s="731"/>
      <c r="E618" s="731"/>
      <c r="F618"/>
      <c r="G618"/>
      <c r="H618"/>
      <c r="I618"/>
      <c r="J618"/>
      <c r="K618"/>
      <c r="L618"/>
      <c r="M618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731"/>
      <c r="C619" s="732"/>
      <c r="D619" s="731"/>
      <c r="E619" s="731"/>
      <c r="F619"/>
      <c r="G619"/>
      <c r="H619"/>
      <c r="I619"/>
      <c r="J619"/>
      <c r="K619"/>
      <c r="L619"/>
      <c r="M619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731"/>
      <c r="C620" s="732"/>
      <c r="D620" s="731"/>
      <c r="E620" s="731"/>
      <c r="F620"/>
      <c r="G620"/>
      <c r="H620"/>
      <c r="I620"/>
      <c r="J620"/>
      <c r="K620"/>
      <c r="L620"/>
      <c r="M620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731"/>
      <c r="C621" s="732"/>
      <c r="D621" s="731"/>
      <c r="E621" s="731"/>
      <c r="F621"/>
      <c r="G621"/>
      <c r="H621"/>
      <c r="I621"/>
      <c r="J621"/>
      <c r="K621"/>
      <c r="L621"/>
      <c r="M621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731"/>
      <c r="C622" s="732"/>
      <c r="D622" s="731"/>
      <c r="E622" s="731"/>
      <c r="F622"/>
      <c r="G622"/>
      <c r="H622"/>
      <c r="I622"/>
      <c r="J622"/>
      <c r="K622"/>
      <c r="L622"/>
      <c r="M622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731"/>
      <c r="C623" s="732"/>
      <c r="D623" s="731"/>
      <c r="E623" s="731"/>
      <c r="F623"/>
      <c r="G623"/>
      <c r="H623"/>
      <c r="I623"/>
      <c r="J623"/>
      <c r="K623"/>
      <c r="L623"/>
      <c r="M623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731"/>
      <c r="C624" s="732"/>
      <c r="D624" s="731"/>
      <c r="E624" s="731"/>
      <c r="F624"/>
      <c r="G624"/>
      <c r="H624"/>
      <c r="I624"/>
      <c r="J624"/>
      <c r="K624"/>
      <c r="L624"/>
      <c r="M624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731"/>
      <c r="C625" s="732"/>
      <c r="D625" s="731"/>
      <c r="E625" s="731"/>
      <c r="F625"/>
      <c r="G625"/>
      <c r="H625"/>
      <c r="I625"/>
      <c r="J625"/>
      <c r="K625"/>
      <c r="L625"/>
      <c r="M62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731"/>
      <c r="C626" s="732"/>
      <c r="D626" s="731"/>
      <c r="E626" s="731"/>
      <c r="F626"/>
      <c r="G626"/>
      <c r="H626"/>
      <c r="I626"/>
      <c r="J626"/>
      <c r="K626"/>
      <c r="L626"/>
      <c r="M626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731"/>
      <c r="C627" s="732"/>
      <c r="D627" s="731"/>
      <c r="E627" s="731"/>
      <c r="F627"/>
      <c r="G627"/>
      <c r="H627"/>
      <c r="I627"/>
      <c r="J627"/>
      <c r="K627"/>
      <c r="L627"/>
      <c r="M627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731"/>
      <c r="C628" s="732"/>
      <c r="D628" s="731"/>
      <c r="E628" s="731"/>
      <c r="F628"/>
      <c r="G628"/>
      <c r="H628"/>
      <c r="I628"/>
      <c r="J628"/>
      <c r="K628"/>
      <c r="L628"/>
      <c r="M628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731"/>
      <c r="C629" s="732"/>
      <c r="D629" s="731"/>
      <c r="E629" s="731"/>
      <c r="F629"/>
      <c r="G629"/>
      <c r="H629"/>
      <c r="I629"/>
      <c r="J629"/>
      <c r="K629"/>
      <c r="L629"/>
      <c r="M629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731"/>
      <c r="C630" s="732"/>
      <c r="D630" s="731"/>
      <c r="E630" s="731"/>
      <c r="F630"/>
      <c r="G630"/>
      <c r="H630"/>
      <c r="I630"/>
      <c r="J630"/>
      <c r="K630"/>
      <c r="L630"/>
      <c r="M630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731"/>
      <c r="C631" s="732"/>
      <c r="D631" s="731"/>
      <c r="E631" s="731"/>
      <c r="F631"/>
      <c r="G631"/>
      <c r="H631"/>
      <c r="I631"/>
      <c r="J631"/>
      <c r="K631"/>
      <c r="L631"/>
      <c r="M631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731"/>
      <c r="C632" s="732"/>
      <c r="D632" s="731"/>
      <c r="E632" s="731"/>
      <c r="F632"/>
      <c r="G632"/>
      <c r="H632"/>
      <c r="I632"/>
      <c r="J632"/>
      <c r="K632"/>
      <c r="L632"/>
      <c r="M632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731"/>
      <c r="C633" s="732"/>
      <c r="D633" s="731"/>
      <c r="E633" s="731"/>
      <c r="F633"/>
      <c r="G633"/>
      <c r="H633"/>
      <c r="I633"/>
      <c r="J633"/>
      <c r="K633"/>
      <c r="L633"/>
      <c r="M633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731"/>
      <c r="C634" s="732"/>
      <c r="D634" s="731"/>
      <c r="E634" s="731"/>
      <c r="F634"/>
      <c r="G634"/>
      <c r="H634"/>
      <c r="I634"/>
      <c r="J634"/>
      <c r="K634"/>
      <c r="L634"/>
      <c r="M634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731"/>
      <c r="C635" s="732"/>
      <c r="D635" s="731"/>
      <c r="E635" s="731"/>
      <c r="F635"/>
      <c r="G635"/>
      <c r="H635"/>
      <c r="I635"/>
      <c r="J635"/>
      <c r="K635"/>
      <c r="L635"/>
      <c r="M63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731"/>
      <c r="C636" s="732"/>
      <c r="D636" s="731"/>
      <c r="E636" s="731"/>
      <c r="F636"/>
      <c r="G636"/>
      <c r="H636"/>
      <c r="I636"/>
      <c r="J636"/>
      <c r="K636"/>
      <c r="L636"/>
      <c r="M636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731"/>
      <c r="C637" s="732"/>
      <c r="D637" s="731"/>
      <c r="E637" s="731"/>
      <c r="F637"/>
      <c r="G637"/>
      <c r="H637"/>
      <c r="I637"/>
      <c r="J637"/>
      <c r="K637"/>
      <c r="L637"/>
      <c r="M637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731"/>
      <c r="C638" s="732"/>
      <c r="D638" s="731"/>
      <c r="E638" s="731"/>
      <c r="F638"/>
      <c r="G638"/>
      <c r="H638"/>
      <c r="I638"/>
      <c r="J638"/>
      <c r="K638"/>
      <c r="L638"/>
      <c r="M638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731"/>
      <c r="C639" s="732"/>
      <c r="D639" s="731"/>
      <c r="E639" s="731"/>
      <c r="F639"/>
      <c r="G639"/>
      <c r="H639"/>
      <c r="I639"/>
      <c r="J639"/>
      <c r="K639"/>
      <c r="L639"/>
      <c r="M639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731"/>
      <c r="C640" s="732"/>
      <c r="D640" s="731"/>
      <c r="E640" s="731"/>
      <c r="F640"/>
      <c r="G640"/>
      <c r="H640"/>
      <c r="I640"/>
      <c r="J640"/>
      <c r="K640"/>
      <c r="L640"/>
      <c r="M640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731"/>
      <c r="C641" s="732"/>
      <c r="D641" s="731"/>
      <c r="E641" s="731"/>
      <c r="F641"/>
      <c r="G641"/>
      <c r="H641"/>
      <c r="I641"/>
      <c r="J641"/>
      <c r="K641"/>
      <c r="L641"/>
      <c r="M641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731"/>
      <c r="C642" s="732"/>
      <c r="D642" s="731"/>
      <c r="E642" s="731"/>
      <c r="F642"/>
      <c r="G642"/>
      <c r="H642"/>
      <c r="I642"/>
      <c r="J642"/>
      <c r="K642"/>
      <c r="L642"/>
      <c r="M642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731"/>
      <c r="C643" s="732"/>
      <c r="D643" s="731"/>
      <c r="E643" s="731"/>
      <c r="F643"/>
      <c r="G643"/>
      <c r="H643"/>
      <c r="I643"/>
      <c r="J643"/>
      <c r="K643"/>
      <c r="L643"/>
      <c r="M643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731"/>
      <c r="C644" s="732"/>
      <c r="D644" s="731"/>
      <c r="E644" s="731"/>
      <c r="F644"/>
      <c r="G644"/>
      <c r="H644"/>
      <c r="I644"/>
      <c r="J644"/>
      <c r="K644"/>
      <c r="L644"/>
      <c r="M644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731"/>
      <c r="C645" s="732"/>
      <c r="D645" s="731"/>
      <c r="E645" s="731"/>
      <c r="F645"/>
      <c r="G645"/>
      <c r="H645"/>
      <c r="I645"/>
      <c r="J645"/>
      <c r="K645"/>
      <c r="L645"/>
      <c r="M64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731"/>
      <c r="C646" s="732"/>
      <c r="D646" s="731"/>
      <c r="E646" s="731"/>
      <c r="F646"/>
      <c r="G646"/>
      <c r="H646"/>
      <c r="I646"/>
      <c r="J646"/>
      <c r="K646"/>
      <c r="L646"/>
      <c r="M646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731"/>
      <c r="C647" s="732"/>
      <c r="D647" s="731"/>
      <c r="E647" s="731"/>
      <c r="F647"/>
      <c r="G647"/>
      <c r="H647"/>
      <c r="I647"/>
      <c r="J647"/>
      <c r="K647"/>
      <c r="L647"/>
      <c r="M647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731"/>
      <c r="C648" s="732"/>
      <c r="D648" s="731"/>
      <c r="E648" s="731"/>
      <c r="F648"/>
      <c r="G648"/>
      <c r="H648"/>
      <c r="I648"/>
      <c r="J648"/>
      <c r="K648"/>
      <c r="L648"/>
      <c r="M648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731"/>
      <c r="C649" s="732"/>
      <c r="D649" s="731"/>
      <c r="E649" s="731"/>
      <c r="F649"/>
      <c r="G649"/>
      <c r="H649"/>
      <c r="I649"/>
      <c r="J649"/>
      <c r="K649"/>
      <c r="L649"/>
      <c r="M649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731"/>
      <c r="C650" s="732"/>
      <c r="D650" s="731"/>
      <c r="E650" s="731"/>
      <c r="F650"/>
      <c r="G650"/>
      <c r="H650"/>
      <c r="I650"/>
      <c r="J650"/>
      <c r="K650"/>
      <c r="L650"/>
      <c r="M650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731"/>
      <c r="C651" s="732"/>
      <c r="D651" s="731"/>
      <c r="E651" s="731"/>
      <c r="F651"/>
      <c r="G651"/>
      <c r="H651"/>
      <c r="I651"/>
      <c r="J651"/>
      <c r="K651"/>
      <c r="L651"/>
      <c r="M651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731"/>
      <c r="C652" s="732"/>
      <c r="D652" s="731"/>
      <c r="E652" s="731"/>
      <c r="F652"/>
      <c r="G652"/>
      <c r="H652"/>
      <c r="I652"/>
      <c r="J652"/>
      <c r="K652"/>
      <c r="L652"/>
      <c r="M652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731"/>
      <c r="C653" s="732"/>
      <c r="D653" s="731"/>
      <c r="E653" s="731"/>
      <c r="F653"/>
      <c r="G653"/>
      <c r="H653"/>
      <c r="I653"/>
      <c r="J653"/>
      <c r="K653"/>
      <c r="L653"/>
      <c r="M653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731"/>
      <c r="C654" s="732"/>
      <c r="D654" s="731"/>
      <c r="E654" s="731"/>
      <c r="F654"/>
      <c r="G654"/>
      <c r="H654"/>
      <c r="I654"/>
      <c r="J654"/>
      <c r="K654"/>
      <c r="L654"/>
      <c r="M654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731"/>
      <c r="C655" s="732"/>
      <c r="D655" s="731"/>
      <c r="E655" s="731"/>
      <c r="F655"/>
      <c r="G655"/>
      <c r="H655"/>
      <c r="I655"/>
      <c r="J655"/>
      <c r="K655"/>
      <c r="L655"/>
      <c r="M65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731"/>
      <c r="C656" s="732"/>
      <c r="D656" s="731"/>
      <c r="E656" s="731"/>
      <c r="F656"/>
      <c r="G656"/>
      <c r="H656"/>
      <c r="I656"/>
      <c r="J656"/>
      <c r="K656"/>
      <c r="L656"/>
      <c r="M656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731"/>
      <c r="C657" s="732"/>
      <c r="D657" s="731"/>
      <c r="E657" s="731"/>
      <c r="F657"/>
      <c r="G657"/>
      <c r="H657"/>
      <c r="I657"/>
      <c r="J657"/>
      <c r="K657"/>
      <c r="L657"/>
      <c r="M657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731"/>
      <c r="C658" s="732"/>
      <c r="D658" s="731"/>
      <c r="E658" s="731"/>
      <c r="F658"/>
      <c r="G658"/>
      <c r="H658"/>
      <c r="I658"/>
      <c r="J658"/>
      <c r="K658"/>
      <c r="L658"/>
      <c r="M658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731"/>
      <c r="C659" s="732"/>
      <c r="D659" s="731"/>
      <c r="E659" s="731"/>
      <c r="F659"/>
      <c r="G659"/>
      <c r="H659"/>
      <c r="I659"/>
      <c r="J659"/>
      <c r="K659"/>
      <c r="L659"/>
      <c r="M659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731"/>
      <c r="C660" s="732"/>
      <c r="D660" s="731"/>
      <c r="E660" s="731"/>
      <c r="F660"/>
      <c r="G660"/>
      <c r="H660"/>
      <c r="I660"/>
      <c r="J660"/>
      <c r="K660"/>
      <c r="L660"/>
      <c r="M660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731"/>
      <c r="C661" s="732"/>
      <c r="D661" s="731"/>
      <c r="E661" s="731"/>
      <c r="F661"/>
      <c r="G661"/>
      <c r="H661"/>
      <c r="I661"/>
      <c r="J661"/>
      <c r="K661"/>
      <c r="L661"/>
      <c r="M661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731"/>
      <c r="C662" s="732"/>
      <c r="D662" s="731"/>
      <c r="E662" s="731"/>
      <c r="F662"/>
      <c r="G662"/>
      <c r="H662"/>
      <c r="I662"/>
      <c r="J662"/>
      <c r="K662"/>
      <c r="L662"/>
      <c r="M662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731"/>
      <c r="C663" s="732"/>
      <c r="D663" s="731"/>
      <c r="E663" s="731"/>
      <c r="F663"/>
      <c r="G663"/>
      <c r="H663"/>
      <c r="I663"/>
      <c r="J663"/>
      <c r="K663"/>
      <c r="L663"/>
      <c r="M663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731"/>
      <c r="C664" s="732"/>
      <c r="D664" s="731"/>
      <c r="E664" s="731"/>
      <c r="F664"/>
      <c r="G664"/>
      <c r="H664"/>
      <c r="I664"/>
      <c r="J664"/>
      <c r="K664"/>
      <c r="L664"/>
      <c r="M664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731"/>
      <c r="C665" s="732"/>
      <c r="D665" s="731"/>
      <c r="E665" s="731"/>
      <c r="F665"/>
      <c r="G665"/>
      <c r="H665"/>
      <c r="I665"/>
      <c r="J665"/>
      <c r="K665"/>
      <c r="L665"/>
      <c r="M66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731"/>
      <c r="C666" s="732"/>
      <c r="D666" s="731"/>
      <c r="E666" s="731"/>
      <c r="F666"/>
      <c r="G666"/>
      <c r="H666"/>
      <c r="I666"/>
      <c r="J666"/>
      <c r="K666"/>
      <c r="L666"/>
      <c r="M666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731"/>
      <c r="C667" s="732"/>
      <c r="D667" s="731"/>
      <c r="E667" s="731"/>
      <c r="F667"/>
      <c r="G667"/>
      <c r="H667"/>
      <c r="I667"/>
      <c r="J667"/>
      <c r="K667"/>
      <c r="L667"/>
      <c r="M667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731"/>
      <c r="C668" s="732"/>
      <c r="D668" s="731"/>
      <c r="E668" s="731"/>
      <c r="F668"/>
      <c r="G668"/>
      <c r="H668"/>
      <c r="I668"/>
      <c r="J668"/>
      <c r="K668"/>
      <c r="L668"/>
      <c r="M668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731"/>
      <c r="C669" s="732"/>
      <c r="D669" s="731"/>
      <c r="E669" s="731"/>
      <c r="F669"/>
      <c r="G669"/>
      <c r="H669"/>
      <c r="I669"/>
      <c r="J669"/>
      <c r="K669"/>
      <c r="L669"/>
      <c r="M669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731"/>
      <c r="C670" s="732"/>
      <c r="D670" s="731"/>
      <c r="E670" s="731"/>
      <c r="F670"/>
      <c r="G670"/>
      <c r="H670"/>
      <c r="I670"/>
      <c r="J670"/>
      <c r="K670"/>
      <c r="L670"/>
      <c r="M670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731"/>
      <c r="C671" s="732"/>
      <c r="D671" s="731"/>
      <c r="E671" s="731"/>
      <c r="F671"/>
      <c r="G671"/>
      <c r="H671"/>
      <c r="I671"/>
      <c r="J671"/>
      <c r="K671"/>
      <c r="L671"/>
      <c r="M671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731"/>
      <c r="C672" s="732"/>
      <c r="D672" s="731"/>
      <c r="E672" s="731"/>
      <c r="F672"/>
      <c r="G672"/>
      <c r="H672"/>
      <c r="I672"/>
      <c r="J672"/>
      <c r="K672"/>
      <c r="L672"/>
      <c r="M672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731"/>
      <c r="C673" s="732"/>
      <c r="D673" s="731"/>
      <c r="E673" s="731"/>
      <c r="F673"/>
      <c r="G673"/>
      <c r="H673"/>
      <c r="I673"/>
      <c r="J673"/>
      <c r="K673"/>
      <c r="L673"/>
      <c r="M673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731"/>
      <c r="C674" s="732"/>
      <c r="D674" s="731"/>
      <c r="E674" s="731"/>
      <c r="F674"/>
      <c r="G674"/>
      <c r="H674"/>
      <c r="I674"/>
      <c r="J674"/>
      <c r="K674"/>
      <c r="L674"/>
      <c r="M674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731"/>
      <c r="C675" s="732"/>
      <c r="D675" s="731"/>
      <c r="E675" s="731"/>
      <c r="F675"/>
      <c r="G675"/>
      <c r="H675"/>
      <c r="I675"/>
      <c r="J675"/>
      <c r="K675"/>
      <c r="L675"/>
      <c r="M67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731"/>
      <c r="C676" s="732"/>
      <c r="D676" s="731"/>
      <c r="E676" s="731"/>
      <c r="F676"/>
      <c r="G676"/>
      <c r="H676"/>
      <c r="I676"/>
      <c r="J676"/>
      <c r="K676"/>
      <c r="L676"/>
      <c r="M676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731"/>
      <c r="C677" s="732"/>
      <c r="D677" s="731"/>
      <c r="E677" s="731"/>
      <c r="F677"/>
      <c r="G677"/>
      <c r="H677"/>
      <c r="I677"/>
      <c r="J677"/>
      <c r="K677"/>
      <c r="L677"/>
      <c r="M677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731"/>
      <c r="C678" s="732"/>
      <c r="D678" s="731"/>
      <c r="E678" s="731"/>
      <c r="F678"/>
      <c r="G678"/>
      <c r="H678"/>
      <c r="I678"/>
      <c r="J678"/>
      <c r="K678"/>
      <c r="L678"/>
      <c r="M678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731"/>
      <c r="C679" s="732"/>
      <c r="D679" s="731"/>
      <c r="E679" s="731"/>
      <c r="F679"/>
      <c r="G679"/>
      <c r="H679"/>
      <c r="I679"/>
      <c r="J679"/>
      <c r="K679"/>
      <c r="L679"/>
      <c r="M679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731"/>
      <c r="C680" s="732"/>
      <c r="D680" s="731"/>
      <c r="E680" s="731"/>
      <c r="F680"/>
      <c r="G680"/>
      <c r="H680"/>
      <c r="I680"/>
      <c r="J680"/>
      <c r="K680"/>
      <c r="L680"/>
      <c r="M680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731"/>
      <c r="C681" s="732"/>
      <c r="D681" s="731"/>
      <c r="E681" s="731"/>
      <c r="F681"/>
      <c r="G681"/>
      <c r="H681"/>
      <c r="I681"/>
      <c r="J681"/>
      <c r="K681"/>
      <c r="L681"/>
      <c r="M681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731"/>
      <c r="C682" s="732"/>
      <c r="D682" s="731"/>
      <c r="E682" s="731"/>
      <c r="F682"/>
      <c r="G682"/>
      <c r="H682"/>
      <c r="I682"/>
      <c r="J682"/>
      <c r="K682"/>
      <c r="L682"/>
      <c r="M682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731"/>
      <c r="C683" s="732"/>
      <c r="D683" s="731"/>
      <c r="E683" s="731"/>
      <c r="F683"/>
      <c r="G683"/>
      <c r="H683"/>
      <c r="I683"/>
      <c r="J683"/>
      <c r="K683"/>
      <c r="L683"/>
      <c r="M683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731"/>
      <c r="C684" s="732"/>
      <c r="D684" s="731"/>
      <c r="E684" s="731"/>
      <c r="F684"/>
      <c r="G684"/>
      <c r="H684"/>
      <c r="I684"/>
      <c r="J684"/>
      <c r="K684"/>
      <c r="L684"/>
      <c r="M684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731"/>
      <c r="C685" s="732"/>
      <c r="D685" s="731"/>
      <c r="E685" s="731"/>
      <c r="F685"/>
      <c r="G685"/>
      <c r="H685"/>
      <c r="I685"/>
      <c r="J685"/>
      <c r="K685"/>
      <c r="L685"/>
      <c r="M68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731"/>
      <c r="C686" s="732"/>
      <c r="D686" s="731"/>
      <c r="E686" s="731"/>
      <c r="F686"/>
      <c r="G686"/>
      <c r="H686"/>
      <c r="I686"/>
      <c r="J686"/>
      <c r="K686"/>
      <c r="L686"/>
      <c r="M686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731"/>
      <c r="C687" s="732"/>
      <c r="D687" s="731"/>
      <c r="E687" s="731"/>
      <c r="F687"/>
      <c r="G687"/>
      <c r="H687"/>
      <c r="I687"/>
      <c r="J687"/>
      <c r="K687"/>
      <c r="L687"/>
      <c r="M687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731"/>
      <c r="C688" s="732"/>
      <c r="D688" s="731"/>
      <c r="E688" s="731"/>
      <c r="F688"/>
      <c r="G688"/>
      <c r="H688"/>
      <c r="I688"/>
      <c r="J688"/>
      <c r="K688"/>
      <c r="L688"/>
      <c r="M688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731"/>
      <c r="C689" s="732"/>
      <c r="D689" s="731"/>
      <c r="E689" s="731"/>
      <c r="F689"/>
      <c r="G689"/>
      <c r="H689"/>
      <c r="I689"/>
      <c r="J689"/>
      <c r="K689"/>
      <c r="L689"/>
      <c r="M689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731"/>
      <c r="C690" s="732"/>
      <c r="D690" s="731"/>
      <c r="E690" s="731"/>
      <c r="F690"/>
      <c r="G690"/>
      <c r="H690"/>
      <c r="I690"/>
      <c r="J690"/>
      <c r="K690"/>
      <c r="L690"/>
      <c r="M690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731"/>
      <c r="C691" s="732"/>
      <c r="D691" s="731"/>
      <c r="E691" s="731"/>
      <c r="F691"/>
      <c r="G691"/>
      <c r="H691"/>
      <c r="I691"/>
      <c r="J691"/>
      <c r="K691"/>
      <c r="L691"/>
      <c r="M691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731"/>
      <c r="C692" s="732"/>
      <c r="D692" s="731"/>
      <c r="E692" s="731"/>
      <c r="F692"/>
      <c r="G692"/>
      <c r="H692"/>
      <c r="I692"/>
      <c r="J692"/>
      <c r="K692"/>
      <c r="L692"/>
      <c r="M692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731"/>
      <c r="C693" s="732"/>
      <c r="D693" s="731"/>
      <c r="E693" s="731"/>
      <c r="F693"/>
      <c r="G693"/>
      <c r="H693"/>
      <c r="I693"/>
      <c r="J693"/>
      <c r="K693"/>
      <c r="L693"/>
      <c r="M693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731"/>
      <c r="C694" s="732"/>
      <c r="D694" s="731"/>
      <c r="E694" s="731"/>
      <c r="F694"/>
      <c r="G694"/>
      <c r="H694"/>
      <c r="I694"/>
      <c r="J694"/>
      <c r="K694"/>
      <c r="L694"/>
      <c r="M694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731"/>
      <c r="C695" s="732"/>
      <c r="D695" s="731"/>
      <c r="E695" s="731"/>
      <c r="F695"/>
      <c r="G695"/>
      <c r="H695"/>
      <c r="I695"/>
      <c r="J695"/>
      <c r="K695"/>
      <c r="L695"/>
      <c r="M69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731"/>
      <c r="C696" s="732"/>
      <c r="D696" s="731"/>
      <c r="E696" s="731"/>
      <c r="F696"/>
      <c r="G696"/>
      <c r="H696"/>
      <c r="I696"/>
      <c r="J696"/>
      <c r="K696"/>
      <c r="L696"/>
      <c r="M696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731"/>
      <c r="C697" s="732"/>
      <c r="D697" s="731"/>
      <c r="E697" s="731"/>
      <c r="F697"/>
      <c r="G697"/>
      <c r="H697"/>
      <c r="I697"/>
      <c r="J697"/>
      <c r="K697"/>
      <c r="L697"/>
      <c r="M697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731"/>
      <c r="C698" s="732"/>
      <c r="D698" s="731"/>
      <c r="E698" s="731"/>
      <c r="F698"/>
      <c r="G698"/>
      <c r="H698"/>
      <c r="I698"/>
      <c r="J698"/>
      <c r="K698"/>
      <c r="L698"/>
      <c r="M698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731"/>
      <c r="C699" s="732"/>
      <c r="D699" s="731"/>
      <c r="E699" s="731"/>
      <c r="F699"/>
      <c r="G699"/>
      <c r="H699"/>
      <c r="I699"/>
      <c r="J699"/>
      <c r="K699"/>
      <c r="L699"/>
      <c r="M699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731"/>
      <c r="C700" s="732"/>
      <c r="D700" s="731"/>
      <c r="E700" s="731"/>
      <c r="F700"/>
      <c r="G700"/>
      <c r="H700"/>
      <c r="I700"/>
      <c r="J700"/>
      <c r="K700"/>
      <c r="L700"/>
      <c r="M700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731"/>
      <c r="C701" s="732"/>
      <c r="D701" s="731"/>
      <c r="E701" s="731"/>
      <c r="F701"/>
      <c r="G701"/>
      <c r="H701"/>
      <c r="I701"/>
      <c r="J701"/>
      <c r="K701"/>
      <c r="L701"/>
      <c r="M701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731"/>
      <c r="C702" s="732"/>
      <c r="D702" s="731"/>
      <c r="E702" s="731"/>
      <c r="F702"/>
      <c r="G702"/>
      <c r="H702"/>
      <c r="I702"/>
      <c r="J702"/>
      <c r="K702"/>
      <c r="L702"/>
      <c r="M702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731"/>
      <c r="C703" s="732"/>
      <c r="D703" s="731"/>
      <c r="E703" s="731"/>
      <c r="F703"/>
      <c r="G703"/>
      <c r="H703"/>
      <c r="I703"/>
      <c r="J703"/>
      <c r="K703"/>
      <c r="L703"/>
      <c r="M703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731"/>
      <c r="C704" s="732"/>
      <c r="D704" s="731"/>
      <c r="E704" s="731"/>
      <c r="F704"/>
      <c r="G704"/>
      <c r="H704"/>
      <c r="I704"/>
      <c r="J704"/>
      <c r="K704"/>
      <c r="L704"/>
      <c r="M704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731"/>
      <c r="C705" s="732"/>
      <c r="D705" s="731"/>
      <c r="E705" s="731"/>
      <c r="F705"/>
      <c r="G705"/>
      <c r="H705"/>
      <c r="I705"/>
      <c r="J705"/>
      <c r="K705"/>
      <c r="L705"/>
      <c r="M70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731"/>
      <c r="C706" s="732"/>
      <c r="D706" s="731"/>
      <c r="E706" s="731"/>
      <c r="F706"/>
      <c r="G706"/>
      <c r="H706"/>
      <c r="I706"/>
      <c r="J706"/>
      <c r="K706"/>
      <c r="L706"/>
      <c r="M706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731"/>
      <c r="C707" s="732"/>
      <c r="D707" s="731"/>
      <c r="E707" s="731"/>
      <c r="F707"/>
      <c r="G707"/>
      <c r="H707"/>
      <c r="I707"/>
      <c r="J707"/>
      <c r="K707"/>
      <c r="L707"/>
      <c r="M707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731"/>
      <c r="C708" s="732"/>
      <c r="D708" s="731"/>
      <c r="E708" s="731"/>
      <c r="F708"/>
      <c r="G708"/>
      <c r="H708"/>
      <c r="I708"/>
      <c r="J708"/>
      <c r="K708"/>
      <c r="L708"/>
      <c r="M708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731"/>
      <c r="C709" s="732"/>
      <c r="D709" s="731"/>
      <c r="E709" s="731"/>
      <c r="F709"/>
      <c r="G709"/>
      <c r="H709"/>
      <c r="I709"/>
      <c r="J709"/>
      <c r="K709"/>
      <c r="L709"/>
      <c r="M709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731"/>
      <c r="C710" s="732"/>
      <c r="D710" s="731"/>
      <c r="E710" s="731"/>
      <c r="F710"/>
      <c r="G710"/>
      <c r="H710"/>
      <c r="I710"/>
      <c r="J710"/>
      <c r="K710"/>
      <c r="L710"/>
      <c r="M710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731"/>
      <c r="C711" s="732"/>
      <c r="D711" s="731"/>
      <c r="E711" s="731"/>
      <c r="F711"/>
      <c r="G711"/>
      <c r="H711"/>
      <c r="I711"/>
      <c r="J711"/>
      <c r="K711"/>
      <c r="L711"/>
      <c r="M711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731"/>
      <c r="C712" s="732"/>
      <c r="D712" s="731"/>
      <c r="E712" s="731"/>
      <c r="F712"/>
      <c r="G712"/>
      <c r="H712"/>
      <c r="I712"/>
      <c r="J712"/>
      <c r="K712"/>
      <c r="L712"/>
      <c r="M712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731"/>
      <c r="C713" s="732"/>
      <c r="D713" s="731"/>
      <c r="E713" s="731"/>
      <c r="F713"/>
      <c r="G713"/>
      <c r="H713"/>
      <c r="I713"/>
      <c r="J713"/>
      <c r="K713"/>
      <c r="L713"/>
      <c r="M713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731"/>
      <c r="C714" s="732"/>
      <c r="D714" s="731"/>
      <c r="E714" s="731"/>
      <c r="F714"/>
      <c r="G714"/>
      <c r="H714"/>
      <c r="I714"/>
      <c r="J714"/>
      <c r="K714"/>
      <c r="L714"/>
      <c r="M714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731"/>
      <c r="C715" s="732"/>
      <c r="D715" s="731"/>
      <c r="E715" s="731"/>
      <c r="F715"/>
      <c r="G715"/>
      <c r="H715"/>
      <c r="I715"/>
      <c r="J715"/>
      <c r="K715"/>
      <c r="L715"/>
      <c r="M71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731"/>
      <c r="C716" s="732"/>
      <c r="D716" s="731"/>
      <c r="E716" s="731"/>
      <c r="F716"/>
      <c r="G716"/>
      <c r="H716"/>
      <c r="I716"/>
      <c r="J716"/>
      <c r="K716"/>
      <c r="L716"/>
      <c r="M716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731"/>
      <c r="C717" s="732"/>
      <c r="D717" s="731"/>
      <c r="E717" s="731"/>
      <c r="F717"/>
      <c r="G717"/>
      <c r="H717"/>
      <c r="I717"/>
      <c r="J717"/>
      <c r="K717"/>
      <c r="L717"/>
      <c r="M717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731"/>
      <c r="C718" s="732"/>
      <c r="D718" s="731"/>
      <c r="E718" s="731"/>
      <c r="F718"/>
      <c r="G718"/>
      <c r="H718"/>
      <c r="I718"/>
      <c r="J718"/>
      <c r="K718"/>
      <c r="L718"/>
      <c r="M718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731"/>
      <c r="C719" s="732"/>
      <c r="D719" s="731"/>
      <c r="E719" s="731"/>
      <c r="F719"/>
      <c r="G719"/>
      <c r="H719"/>
      <c r="I719"/>
      <c r="J719"/>
      <c r="K719"/>
      <c r="L719"/>
      <c r="M719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731"/>
      <c r="C720" s="732"/>
      <c r="D720" s="731"/>
      <c r="E720" s="731"/>
      <c r="F720"/>
      <c r="G720"/>
      <c r="H720"/>
      <c r="I720"/>
      <c r="J720"/>
      <c r="K720"/>
      <c r="L720"/>
      <c r="M720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731"/>
      <c r="C721" s="732"/>
      <c r="D721" s="731"/>
      <c r="E721" s="731"/>
      <c r="F721"/>
      <c r="G721"/>
      <c r="H721"/>
      <c r="I721"/>
      <c r="J721"/>
      <c r="K721"/>
      <c r="L721"/>
      <c r="M721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731"/>
      <c r="C722" s="732"/>
      <c r="D722" s="731"/>
      <c r="E722" s="731"/>
      <c r="F722"/>
      <c r="G722"/>
      <c r="H722"/>
      <c r="I722"/>
      <c r="J722"/>
      <c r="K722"/>
      <c r="L722"/>
      <c r="M722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731"/>
      <c r="C723" s="732"/>
      <c r="D723" s="731"/>
      <c r="E723" s="731"/>
      <c r="F723"/>
      <c r="G723"/>
      <c r="H723"/>
      <c r="I723"/>
      <c r="J723"/>
      <c r="K723"/>
      <c r="L723"/>
      <c r="M723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731"/>
      <c r="C724" s="732"/>
      <c r="D724" s="731"/>
      <c r="E724" s="731"/>
      <c r="F724"/>
      <c r="G724"/>
      <c r="H724"/>
      <c r="I724"/>
      <c r="J724"/>
      <c r="K724"/>
      <c r="L724"/>
      <c r="M724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731"/>
      <c r="C725" s="732"/>
      <c r="D725" s="731"/>
      <c r="E725" s="731"/>
      <c r="F725"/>
      <c r="G725"/>
      <c r="H725"/>
      <c r="I725"/>
      <c r="J725"/>
      <c r="K725"/>
      <c r="L725"/>
      <c r="M72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731"/>
      <c r="C726" s="732"/>
      <c r="D726" s="731"/>
      <c r="E726" s="731"/>
      <c r="F726"/>
      <c r="G726"/>
      <c r="H726"/>
      <c r="I726"/>
      <c r="J726"/>
      <c r="K726"/>
      <c r="L726"/>
      <c r="M726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731"/>
      <c r="C727" s="732"/>
      <c r="D727" s="731"/>
      <c r="E727" s="731"/>
      <c r="F727"/>
      <c r="G727"/>
      <c r="H727"/>
      <c r="I727"/>
      <c r="J727"/>
      <c r="K727"/>
      <c r="L727"/>
      <c r="M727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731"/>
      <c r="C728" s="732"/>
      <c r="D728" s="731"/>
      <c r="E728" s="731"/>
      <c r="F728"/>
      <c r="G728"/>
      <c r="H728"/>
      <c r="I728"/>
      <c r="J728"/>
      <c r="K728"/>
      <c r="L728"/>
      <c r="M728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731"/>
      <c r="C729" s="732"/>
      <c r="D729" s="731"/>
      <c r="E729" s="731"/>
      <c r="F729"/>
      <c r="G729"/>
      <c r="H729"/>
      <c r="I729"/>
      <c r="J729"/>
      <c r="K729"/>
      <c r="L729"/>
      <c r="M729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731"/>
      <c r="C730" s="732"/>
      <c r="D730" s="731"/>
      <c r="E730" s="731"/>
      <c r="F730"/>
      <c r="G730"/>
      <c r="H730"/>
      <c r="I730"/>
      <c r="J730"/>
      <c r="K730"/>
      <c r="L730"/>
      <c r="M730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731"/>
      <c r="C731" s="732"/>
      <c r="D731" s="731"/>
      <c r="E731" s="731"/>
      <c r="F731"/>
      <c r="G731"/>
      <c r="H731"/>
      <c r="I731"/>
      <c r="J731"/>
      <c r="K731"/>
      <c r="L731"/>
      <c r="M731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731"/>
      <c r="C732" s="732"/>
      <c r="D732" s="731"/>
      <c r="E732" s="731"/>
      <c r="F732"/>
      <c r="G732"/>
      <c r="H732"/>
      <c r="I732"/>
      <c r="J732"/>
      <c r="K732"/>
      <c r="L732"/>
      <c r="M732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731"/>
      <c r="C733" s="732"/>
      <c r="D733" s="731"/>
      <c r="E733" s="731"/>
      <c r="F733"/>
      <c r="G733"/>
      <c r="H733"/>
      <c r="I733"/>
      <c r="J733"/>
      <c r="K733"/>
      <c r="L733"/>
      <c r="M733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731"/>
      <c r="C734" s="732"/>
      <c r="D734" s="731"/>
      <c r="E734" s="731"/>
      <c r="F734"/>
      <c r="G734"/>
      <c r="H734"/>
      <c r="I734"/>
      <c r="J734"/>
      <c r="K734"/>
      <c r="L734"/>
      <c r="M734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731"/>
      <c r="C735" s="732"/>
      <c r="D735" s="731"/>
      <c r="E735" s="731"/>
      <c r="F735"/>
      <c r="G735"/>
      <c r="H735"/>
      <c r="I735"/>
      <c r="J735"/>
      <c r="K735"/>
      <c r="L735"/>
      <c r="M73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731"/>
      <c r="C736" s="732"/>
      <c r="D736" s="731"/>
      <c r="E736" s="731"/>
      <c r="F736"/>
      <c r="G736"/>
      <c r="H736"/>
      <c r="I736"/>
      <c r="J736"/>
      <c r="K736"/>
      <c r="L736"/>
      <c r="M736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731"/>
      <c r="C737" s="732"/>
      <c r="D737" s="731"/>
      <c r="E737" s="731"/>
      <c r="F737"/>
      <c r="G737"/>
      <c r="H737"/>
      <c r="I737"/>
      <c r="J737"/>
      <c r="K737"/>
      <c r="L737"/>
      <c r="M737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731"/>
      <c r="C738" s="732"/>
      <c r="D738" s="731"/>
      <c r="E738" s="731"/>
      <c r="F738"/>
      <c r="G738"/>
      <c r="H738"/>
      <c r="I738"/>
      <c r="J738"/>
      <c r="K738"/>
      <c r="L738"/>
      <c r="M738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731"/>
      <c r="C739" s="732"/>
      <c r="D739" s="731"/>
      <c r="E739" s="731"/>
      <c r="F739"/>
      <c r="G739"/>
      <c r="H739"/>
      <c r="I739"/>
      <c r="J739"/>
      <c r="K739"/>
      <c r="L739"/>
      <c r="M739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731"/>
      <c r="C740" s="732"/>
      <c r="D740" s="731"/>
      <c r="E740" s="731"/>
      <c r="F740"/>
      <c r="G740"/>
      <c r="H740"/>
      <c r="I740"/>
      <c r="J740"/>
      <c r="K740"/>
      <c r="L740"/>
      <c r="M740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731"/>
      <c r="C741" s="732"/>
      <c r="D741" s="731"/>
      <c r="E741" s="731"/>
      <c r="F741"/>
      <c r="G741"/>
      <c r="H741"/>
      <c r="I741"/>
      <c r="J741"/>
      <c r="K741"/>
      <c r="L741"/>
      <c r="M741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731"/>
      <c r="C742" s="732"/>
      <c r="D742" s="731"/>
      <c r="E742" s="731"/>
      <c r="F742"/>
      <c r="G742"/>
      <c r="H742"/>
      <c r="I742"/>
      <c r="J742"/>
      <c r="K742"/>
      <c r="L742"/>
      <c r="M742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731"/>
      <c r="C743" s="732"/>
      <c r="D743" s="731"/>
      <c r="E743" s="731"/>
      <c r="F743"/>
      <c r="G743"/>
      <c r="H743"/>
      <c r="I743"/>
      <c r="J743"/>
      <c r="K743"/>
      <c r="L743"/>
      <c r="M743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731"/>
      <c r="C744" s="732"/>
      <c r="D744" s="731"/>
      <c r="E744" s="731"/>
      <c r="F744"/>
      <c r="G744"/>
      <c r="H744"/>
      <c r="I744"/>
      <c r="J744"/>
      <c r="K744"/>
      <c r="L744"/>
      <c r="M744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731"/>
      <c r="C745" s="732"/>
      <c r="D745" s="731"/>
      <c r="E745" s="731"/>
      <c r="F745"/>
      <c r="G745"/>
      <c r="H745"/>
      <c r="I745"/>
      <c r="J745"/>
      <c r="K745"/>
      <c r="L745"/>
      <c r="M74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731"/>
      <c r="C746" s="732"/>
      <c r="D746" s="731"/>
      <c r="E746" s="731"/>
      <c r="F746"/>
      <c r="G746"/>
      <c r="H746"/>
      <c r="I746"/>
      <c r="J746"/>
      <c r="K746"/>
      <c r="L746"/>
      <c r="M746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731"/>
      <c r="C747" s="732"/>
      <c r="D747" s="731"/>
      <c r="E747" s="731"/>
      <c r="F747"/>
      <c r="G747"/>
      <c r="H747"/>
      <c r="I747"/>
      <c r="J747"/>
      <c r="K747"/>
      <c r="L747"/>
      <c r="M747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731"/>
      <c r="C748" s="732"/>
      <c r="D748" s="731"/>
      <c r="E748" s="731"/>
      <c r="F748"/>
      <c r="G748"/>
      <c r="H748"/>
      <c r="I748"/>
      <c r="J748"/>
      <c r="K748"/>
      <c r="L748"/>
      <c r="M748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731"/>
      <c r="C749" s="732"/>
      <c r="D749" s="731"/>
      <c r="E749" s="731"/>
      <c r="F749"/>
      <c r="G749"/>
      <c r="H749"/>
      <c r="I749"/>
      <c r="J749"/>
      <c r="K749"/>
      <c r="L749"/>
      <c r="M749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731"/>
      <c r="C750" s="732"/>
      <c r="D750" s="731"/>
      <c r="E750" s="731"/>
      <c r="F750"/>
      <c r="G750"/>
      <c r="H750"/>
      <c r="I750"/>
      <c r="J750"/>
      <c r="K750"/>
      <c r="L750"/>
      <c r="M750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731"/>
      <c r="C751" s="732"/>
      <c r="D751" s="731"/>
      <c r="E751" s="731"/>
      <c r="F751"/>
      <c r="G751"/>
      <c r="H751"/>
      <c r="I751"/>
      <c r="J751"/>
      <c r="K751"/>
      <c r="L751"/>
      <c r="M751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731"/>
      <c r="C752" s="732"/>
      <c r="D752" s="731"/>
      <c r="E752" s="731"/>
      <c r="F752"/>
      <c r="G752"/>
      <c r="H752"/>
      <c r="I752"/>
      <c r="J752"/>
      <c r="K752"/>
      <c r="L752"/>
      <c r="M752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731"/>
      <c r="C753" s="732"/>
      <c r="D753" s="731"/>
      <c r="E753" s="731"/>
      <c r="F753"/>
      <c r="G753"/>
      <c r="H753"/>
      <c r="I753"/>
      <c r="J753"/>
      <c r="K753"/>
      <c r="L753"/>
      <c r="M753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731"/>
      <c r="C754" s="732"/>
      <c r="D754" s="731"/>
      <c r="E754" s="731"/>
      <c r="F754"/>
      <c r="G754"/>
      <c r="H754"/>
      <c r="I754"/>
      <c r="J754"/>
      <c r="K754"/>
      <c r="L754"/>
      <c r="M754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731"/>
      <c r="C755" s="732"/>
      <c r="D755" s="731"/>
      <c r="E755" s="731"/>
      <c r="F755"/>
      <c r="G755"/>
      <c r="H755"/>
      <c r="I755"/>
      <c r="J755"/>
      <c r="K755"/>
      <c r="L755"/>
      <c r="M75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731"/>
      <c r="C756" s="732"/>
      <c r="D756" s="731"/>
      <c r="E756" s="731"/>
      <c r="F756"/>
      <c r="G756"/>
      <c r="H756"/>
      <c r="I756"/>
      <c r="J756"/>
      <c r="K756"/>
      <c r="L756"/>
      <c r="M756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731"/>
      <c r="C757" s="732"/>
      <c r="D757" s="731"/>
      <c r="E757" s="731"/>
      <c r="F757"/>
      <c r="G757"/>
      <c r="H757"/>
      <c r="I757"/>
      <c r="J757"/>
      <c r="K757"/>
      <c r="L757"/>
      <c r="M757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731"/>
      <c r="C758" s="732"/>
      <c r="D758" s="731"/>
      <c r="E758" s="731"/>
      <c r="F758"/>
      <c r="G758"/>
      <c r="H758"/>
      <c r="I758"/>
      <c r="J758"/>
      <c r="K758"/>
      <c r="L758"/>
      <c r="M758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731"/>
      <c r="C759" s="732"/>
      <c r="D759" s="731"/>
      <c r="E759" s="731"/>
      <c r="F759"/>
      <c r="G759"/>
      <c r="H759"/>
      <c r="I759"/>
      <c r="J759"/>
      <c r="K759"/>
      <c r="L759"/>
      <c r="M759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731"/>
      <c r="C760" s="732"/>
      <c r="D760" s="731"/>
      <c r="E760" s="731"/>
      <c r="F760"/>
      <c r="G760"/>
      <c r="H760"/>
      <c r="I760"/>
      <c r="J760"/>
      <c r="K760"/>
      <c r="L760"/>
      <c r="M760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731"/>
      <c r="C761" s="732"/>
      <c r="D761" s="731"/>
      <c r="E761" s="731"/>
      <c r="F761"/>
      <c r="G761"/>
      <c r="H761"/>
      <c r="I761"/>
      <c r="J761"/>
      <c r="K761"/>
      <c r="L761"/>
      <c r="M761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731"/>
      <c r="C762" s="732"/>
      <c r="D762" s="731"/>
      <c r="E762" s="731"/>
      <c r="F762"/>
      <c r="G762"/>
      <c r="H762"/>
      <c r="I762"/>
      <c r="J762"/>
      <c r="K762"/>
      <c r="L762"/>
      <c r="M762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731"/>
      <c r="C763" s="732"/>
      <c r="D763" s="731"/>
      <c r="E763" s="731"/>
      <c r="F763"/>
      <c r="G763"/>
      <c r="H763"/>
      <c r="I763"/>
      <c r="J763"/>
      <c r="K763"/>
      <c r="L763"/>
      <c r="M763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731"/>
      <c r="C764" s="732"/>
      <c r="D764" s="731"/>
      <c r="E764" s="731"/>
      <c r="F764"/>
      <c r="G764"/>
      <c r="H764"/>
      <c r="I764"/>
      <c r="J764"/>
      <c r="K764"/>
      <c r="L764"/>
      <c r="M764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731"/>
      <c r="C765" s="732"/>
      <c r="D765" s="731"/>
      <c r="E765" s="731"/>
      <c r="F765"/>
      <c r="G765"/>
      <c r="H765"/>
      <c r="I765"/>
      <c r="J765"/>
      <c r="K765"/>
      <c r="L765"/>
      <c r="M76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731"/>
      <c r="C766" s="732"/>
      <c r="D766" s="731"/>
      <c r="E766" s="731"/>
      <c r="F766"/>
      <c r="G766"/>
      <c r="H766"/>
      <c r="I766"/>
      <c r="J766"/>
      <c r="K766"/>
      <c r="L766"/>
      <c r="M766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731"/>
      <c r="C767" s="732"/>
      <c r="D767" s="731"/>
      <c r="E767" s="731"/>
      <c r="F767"/>
      <c r="G767"/>
      <c r="H767"/>
      <c r="I767"/>
      <c r="J767"/>
      <c r="K767"/>
      <c r="L767"/>
      <c r="M767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731"/>
      <c r="C768" s="732"/>
      <c r="D768" s="731"/>
      <c r="E768" s="731"/>
      <c r="F768"/>
      <c r="G768"/>
      <c r="H768"/>
      <c r="I768"/>
      <c r="J768"/>
      <c r="K768"/>
      <c r="L768"/>
      <c r="M768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731"/>
      <c r="C769" s="732"/>
      <c r="D769" s="731"/>
      <c r="E769" s="731"/>
      <c r="F769"/>
      <c r="G769"/>
      <c r="H769"/>
      <c r="I769"/>
      <c r="J769"/>
      <c r="K769"/>
      <c r="L769"/>
      <c r="M769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731"/>
      <c r="C770" s="732"/>
      <c r="D770" s="731"/>
      <c r="E770" s="731"/>
      <c r="F770"/>
      <c r="G770"/>
      <c r="H770"/>
      <c r="I770"/>
      <c r="J770"/>
      <c r="K770"/>
      <c r="L770"/>
      <c r="M770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731"/>
      <c r="C771" s="732"/>
      <c r="D771" s="731"/>
      <c r="E771" s="731"/>
      <c r="F771"/>
      <c r="G771"/>
      <c r="H771"/>
      <c r="I771"/>
      <c r="J771"/>
      <c r="K771"/>
      <c r="L771"/>
      <c r="M771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731"/>
      <c r="C772" s="732"/>
      <c r="D772" s="731"/>
      <c r="E772" s="731"/>
      <c r="F772"/>
      <c r="G772"/>
      <c r="H772"/>
      <c r="I772"/>
      <c r="J772"/>
      <c r="K772"/>
      <c r="L772"/>
      <c r="M772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731"/>
      <c r="C773" s="732"/>
      <c r="D773" s="731"/>
      <c r="E773" s="731"/>
      <c r="F773"/>
      <c r="G773"/>
      <c r="H773"/>
      <c r="I773"/>
      <c r="J773"/>
      <c r="K773"/>
      <c r="L773"/>
      <c r="M773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731"/>
      <c r="C774" s="732"/>
      <c r="D774" s="731"/>
      <c r="E774" s="731"/>
      <c r="F774"/>
      <c r="G774"/>
      <c r="H774"/>
      <c r="I774"/>
      <c r="J774"/>
      <c r="K774"/>
      <c r="L774"/>
      <c r="M774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731"/>
      <c r="C775" s="732"/>
      <c r="D775" s="731"/>
      <c r="E775" s="731"/>
      <c r="F775"/>
      <c r="G775"/>
      <c r="H775"/>
      <c r="I775"/>
      <c r="J775"/>
      <c r="K775"/>
      <c r="L775"/>
      <c r="M77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731"/>
      <c r="C776" s="732"/>
      <c r="D776" s="731"/>
      <c r="E776" s="731"/>
      <c r="F776"/>
      <c r="G776"/>
      <c r="H776"/>
      <c r="I776"/>
      <c r="J776"/>
      <c r="K776"/>
      <c r="L776"/>
      <c r="M776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731"/>
      <c r="C777" s="732"/>
      <c r="D777" s="731"/>
      <c r="E777" s="731"/>
      <c r="F777"/>
      <c r="G777"/>
      <c r="H777"/>
      <c r="I777"/>
      <c r="J777"/>
      <c r="K777"/>
      <c r="L777"/>
      <c r="M777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731"/>
      <c r="C778" s="732"/>
      <c r="D778" s="731"/>
      <c r="E778" s="731"/>
      <c r="F778"/>
      <c r="G778"/>
      <c r="H778"/>
      <c r="I778"/>
      <c r="J778"/>
      <c r="K778"/>
      <c r="L778"/>
      <c r="M778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731"/>
      <c r="C779" s="732"/>
      <c r="D779" s="731"/>
      <c r="E779" s="731"/>
      <c r="F779"/>
      <c r="G779"/>
      <c r="H779"/>
      <c r="I779"/>
      <c r="J779"/>
      <c r="K779"/>
      <c r="L779"/>
      <c r="M779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731"/>
      <c r="C780" s="732"/>
      <c r="D780" s="731"/>
      <c r="E780" s="731"/>
      <c r="F780"/>
      <c r="G780"/>
      <c r="H780"/>
      <c r="I780"/>
      <c r="J780"/>
      <c r="K780"/>
      <c r="L780"/>
      <c r="M780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731"/>
      <c r="C781" s="732"/>
      <c r="D781" s="731"/>
      <c r="E781" s="731"/>
      <c r="F781"/>
      <c r="G781"/>
      <c r="H781"/>
      <c r="I781"/>
      <c r="J781"/>
      <c r="K781"/>
      <c r="L781"/>
      <c r="M781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731"/>
      <c r="C782" s="732"/>
      <c r="D782" s="731"/>
      <c r="E782" s="731"/>
      <c r="F782"/>
      <c r="G782"/>
      <c r="H782"/>
      <c r="I782"/>
      <c r="J782"/>
      <c r="K782"/>
      <c r="L782"/>
      <c r="M782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731"/>
      <c r="C783" s="732"/>
      <c r="D783" s="731"/>
      <c r="E783" s="731"/>
      <c r="F783"/>
      <c r="G783"/>
      <c r="H783"/>
      <c r="I783"/>
      <c r="J783"/>
      <c r="K783"/>
      <c r="L783"/>
      <c r="M783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731"/>
      <c r="C784" s="732"/>
      <c r="D784" s="731"/>
      <c r="E784" s="731"/>
      <c r="F784"/>
      <c r="G784"/>
      <c r="H784"/>
      <c r="I784"/>
      <c r="J784"/>
      <c r="K784"/>
      <c r="L784"/>
      <c r="M784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731"/>
      <c r="C785" s="732"/>
      <c r="D785" s="731"/>
      <c r="E785" s="731"/>
      <c r="F785"/>
      <c r="G785"/>
      <c r="H785"/>
      <c r="I785"/>
      <c r="J785"/>
      <c r="K785"/>
      <c r="L785"/>
      <c r="M78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731"/>
      <c r="C786" s="732"/>
      <c r="D786" s="731"/>
      <c r="E786" s="731"/>
      <c r="F786"/>
      <c r="G786"/>
      <c r="H786"/>
      <c r="I786"/>
      <c r="J786"/>
      <c r="K786"/>
      <c r="L786"/>
      <c r="M786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731"/>
      <c r="C787" s="732"/>
      <c r="D787" s="731"/>
      <c r="E787" s="731"/>
      <c r="F787"/>
      <c r="G787"/>
      <c r="H787"/>
      <c r="I787"/>
      <c r="J787"/>
      <c r="K787"/>
      <c r="L787"/>
      <c r="M787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731"/>
      <c r="C788" s="732"/>
      <c r="D788" s="731"/>
      <c r="E788" s="731"/>
      <c r="F788"/>
      <c r="G788"/>
      <c r="H788"/>
      <c r="I788"/>
      <c r="J788"/>
      <c r="K788"/>
      <c r="L788"/>
      <c r="M788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731"/>
      <c r="C789" s="732"/>
      <c r="D789" s="731"/>
      <c r="E789" s="731"/>
      <c r="F789"/>
      <c r="G789"/>
      <c r="H789"/>
      <c r="I789"/>
      <c r="J789"/>
      <c r="K789"/>
      <c r="L789"/>
      <c r="M789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731"/>
      <c r="C790" s="732"/>
      <c r="D790" s="731"/>
      <c r="E790" s="731"/>
      <c r="F790"/>
      <c r="G790"/>
      <c r="H790"/>
      <c r="I790"/>
      <c r="J790"/>
      <c r="K790"/>
      <c r="L790"/>
      <c r="M790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731"/>
      <c r="C791" s="732"/>
      <c r="D791" s="731"/>
      <c r="E791" s="731"/>
      <c r="F791"/>
      <c r="G791"/>
      <c r="H791"/>
      <c r="I791"/>
      <c r="J791"/>
      <c r="K791"/>
      <c r="L791"/>
      <c r="M791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731"/>
      <c r="C792" s="732"/>
      <c r="D792" s="731"/>
      <c r="E792" s="731"/>
      <c r="F792"/>
      <c r="G792"/>
      <c r="H792"/>
      <c r="I792"/>
      <c r="J792"/>
      <c r="K792"/>
      <c r="L792"/>
      <c r="M792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731"/>
      <c r="C793" s="732"/>
      <c r="D793" s="731"/>
      <c r="E793" s="731"/>
      <c r="F793"/>
      <c r="G793"/>
      <c r="H793"/>
      <c r="I793"/>
      <c r="J793"/>
      <c r="K793"/>
      <c r="L793"/>
      <c r="M793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731"/>
      <c r="C794" s="732"/>
      <c r="D794" s="731"/>
      <c r="E794" s="731"/>
      <c r="F794"/>
      <c r="G794"/>
      <c r="H794"/>
      <c r="I794"/>
      <c r="J794"/>
      <c r="K794"/>
      <c r="L794"/>
      <c r="M794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731"/>
      <c r="C795" s="732"/>
      <c r="D795" s="731"/>
      <c r="E795" s="731"/>
      <c r="F795"/>
      <c r="G795"/>
      <c r="H795"/>
      <c r="I795"/>
      <c r="J795"/>
      <c r="K795"/>
      <c r="L795"/>
      <c r="M79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731"/>
      <c r="C796" s="732"/>
      <c r="D796" s="731"/>
      <c r="E796" s="731"/>
      <c r="F796"/>
      <c r="G796"/>
      <c r="H796"/>
      <c r="I796"/>
      <c r="J796"/>
      <c r="K796"/>
      <c r="L796"/>
      <c r="M796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731"/>
      <c r="C797" s="732"/>
      <c r="D797" s="731"/>
      <c r="E797" s="731"/>
      <c r="F797"/>
      <c r="G797"/>
      <c r="H797"/>
      <c r="I797"/>
      <c r="J797"/>
      <c r="K797"/>
      <c r="L797"/>
      <c r="M797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731"/>
      <c r="C798" s="732"/>
      <c r="D798" s="731"/>
      <c r="E798" s="731"/>
      <c r="F798"/>
      <c r="G798"/>
      <c r="H798"/>
      <c r="I798"/>
      <c r="J798"/>
      <c r="K798"/>
      <c r="L798"/>
      <c r="M798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731"/>
      <c r="C799" s="732"/>
      <c r="D799" s="731"/>
      <c r="E799" s="731"/>
      <c r="F799"/>
      <c r="G799"/>
      <c r="H799"/>
      <c r="I799"/>
      <c r="J799"/>
      <c r="K799"/>
      <c r="L799"/>
      <c r="M799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731"/>
      <c r="C800" s="732"/>
      <c r="D800" s="731"/>
      <c r="E800" s="731"/>
      <c r="F800"/>
      <c r="G800"/>
      <c r="H800"/>
      <c r="I800"/>
      <c r="J800"/>
      <c r="K800"/>
      <c r="L800"/>
      <c r="M800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731"/>
      <c r="C801" s="732"/>
      <c r="D801" s="731"/>
      <c r="E801" s="731"/>
      <c r="F801"/>
      <c r="G801"/>
      <c r="H801"/>
      <c r="I801"/>
      <c r="J801"/>
      <c r="K801"/>
      <c r="L801"/>
      <c r="M801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731"/>
      <c r="C802" s="732"/>
      <c r="D802" s="731"/>
      <c r="E802" s="731"/>
      <c r="F802"/>
      <c r="G802"/>
      <c r="H802"/>
      <c r="I802"/>
      <c r="J802"/>
      <c r="K802"/>
      <c r="L802"/>
      <c r="M802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731"/>
      <c r="C803" s="732"/>
      <c r="D803" s="731"/>
      <c r="E803" s="731"/>
      <c r="F803"/>
      <c r="G803"/>
      <c r="H803"/>
      <c r="I803"/>
      <c r="J803"/>
      <c r="K803"/>
      <c r="L803"/>
      <c r="M803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731"/>
      <c r="C804" s="732"/>
      <c r="D804" s="731"/>
      <c r="E804" s="731"/>
      <c r="F804"/>
      <c r="G804"/>
      <c r="H804"/>
      <c r="I804"/>
      <c r="J804"/>
      <c r="K804"/>
      <c r="L804"/>
      <c r="M804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731"/>
      <c r="C805" s="732"/>
      <c r="D805" s="731"/>
      <c r="E805" s="731"/>
      <c r="F805"/>
      <c r="G805"/>
      <c r="H805"/>
      <c r="I805"/>
      <c r="J805"/>
      <c r="K805"/>
      <c r="L805"/>
      <c r="M80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731"/>
      <c r="C806" s="732"/>
      <c r="D806" s="731"/>
      <c r="E806" s="731"/>
      <c r="F806"/>
      <c r="G806"/>
      <c r="H806"/>
      <c r="I806"/>
      <c r="J806"/>
      <c r="K806"/>
      <c r="L806"/>
      <c r="M806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731"/>
      <c r="C807" s="732"/>
      <c r="D807" s="731"/>
      <c r="E807" s="731"/>
      <c r="F807"/>
      <c r="G807"/>
      <c r="H807"/>
      <c r="I807"/>
      <c r="J807"/>
      <c r="K807"/>
      <c r="L807"/>
      <c r="M807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731"/>
      <c r="C808" s="732"/>
      <c r="D808" s="731"/>
      <c r="E808" s="731"/>
      <c r="F808"/>
      <c r="G808"/>
      <c r="H808"/>
      <c r="I808"/>
      <c r="J808"/>
      <c r="K808"/>
      <c r="L808"/>
      <c r="M808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731"/>
      <c r="C809" s="732"/>
      <c r="D809" s="731"/>
      <c r="E809" s="731"/>
      <c r="F809"/>
      <c r="G809"/>
      <c r="H809"/>
      <c r="I809"/>
      <c r="J809"/>
      <c r="K809"/>
      <c r="L809"/>
      <c r="M809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731"/>
      <c r="C810" s="732"/>
      <c r="D810" s="731"/>
      <c r="E810" s="731"/>
      <c r="F810"/>
      <c r="G810"/>
      <c r="H810"/>
      <c r="I810"/>
      <c r="J810"/>
      <c r="K810"/>
      <c r="L810"/>
      <c r="M810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731"/>
      <c r="C811" s="732"/>
      <c r="D811" s="731"/>
      <c r="E811" s="731"/>
      <c r="F811"/>
      <c r="G811"/>
      <c r="H811"/>
      <c r="I811"/>
      <c r="J811"/>
      <c r="K811"/>
      <c r="L811"/>
      <c r="M811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731"/>
      <c r="C812" s="732"/>
      <c r="D812" s="731"/>
      <c r="E812" s="731"/>
      <c r="F812"/>
      <c r="G812"/>
      <c r="H812"/>
      <c r="I812"/>
      <c r="J812"/>
      <c r="K812"/>
      <c r="L812"/>
      <c r="M812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731"/>
      <c r="C813" s="732"/>
      <c r="D813" s="731"/>
      <c r="E813" s="731"/>
      <c r="F813"/>
      <c r="G813"/>
      <c r="H813"/>
      <c r="I813"/>
      <c r="J813"/>
      <c r="K813"/>
      <c r="L813"/>
      <c r="M813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731"/>
      <c r="C814" s="732"/>
      <c r="D814" s="731"/>
      <c r="E814" s="731"/>
      <c r="F814"/>
      <c r="G814"/>
      <c r="H814"/>
      <c r="I814"/>
      <c r="J814"/>
      <c r="K814"/>
      <c r="L814"/>
      <c r="M814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731"/>
      <c r="C815" s="732"/>
      <c r="D815" s="731"/>
      <c r="E815" s="731"/>
      <c r="F815"/>
      <c r="G815"/>
      <c r="H815"/>
      <c r="I815"/>
      <c r="J815"/>
      <c r="K815"/>
      <c r="L815"/>
      <c r="M81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731"/>
      <c r="C816" s="732"/>
      <c r="D816" s="731"/>
      <c r="E816" s="731"/>
      <c r="F816"/>
      <c r="G816"/>
      <c r="H816"/>
      <c r="I816"/>
      <c r="J816"/>
      <c r="K816"/>
      <c r="L816"/>
      <c r="M816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731"/>
      <c r="C817" s="732"/>
      <c r="D817" s="731"/>
      <c r="E817" s="731"/>
      <c r="F817"/>
      <c r="G817"/>
      <c r="H817"/>
      <c r="I817"/>
      <c r="J817"/>
      <c r="K817"/>
      <c r="L817"/>
      <c r="M817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731"/>
      <c r="C818" s="732"/>
      <c r="D818" s="731"/>
      <c r="E818" s="731"/>
      <c r="F818"/>
      <c r="G818"/>
      <c r="H818"/>
      <c r="I818"/>
      <c r="J818"/>
      <c r="K818"/>
      <c r="L818"/>
      <c r="M818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731"/>
      <c r="C819" s="732"/>
      <c r="D819" s="731"/>
      <c r="E819" s="731"/>
      <c r="F819"/>
      <c r="G819"/>
      <c r="H819"/>
      <c r="I819"/>
      <c r="J819"/>
      <c r="K819"/>
      <c r="L819"/>
      <c r="M819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731"/>
      <c r="C820" s="732"/>
      <c r="D820" s="731"/>
      <c r="E820" s="731"/>
      <c r="F820"/>
      <c r="G820"/>
      <c r="H820"/>
      <c r="I820"/>
      <c r="J820"/>
      <c r="K820"/>
      <c r="L820"/>
      <c r="M820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731"/>
      <c r="C821" s="732"/>
      <c r="D821" s="731"/>
      <c r="E821" s="731"/>
      <c r="F821"/>
      <c r="G821"/>
      <c r="H821"/>
      <c r="I821"/>
      <c r="J821"/>
      <c r="K821"/>
      <c r="L821"/>
      <c r="M821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731"/>
      <c r="C822" s="732"/>
      <c r="D822" s="731"/>
      <c r="E822" s="731"/>
      <c r="F822"/>
      <c r="G822"/>
      <c r="H822"/>
      <c r="I822"/>
      <c r="J822"/>
      <c r="K822"/>
      <c r="L822"/>
      <c r="M822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731"/>
      <c r="C823" s="732"/>
      <c r="D823" s="731"/>
      <c r="E823" s="731"/>
      <c r="F823"/>
      <c r="G823"/>
      <c r="H823"/>
      <c r="I823"/>
      <c r="J823"/>
      <c r="K823"/>
      <c r="L823"/>
      <c r="M823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731"/>
      <c r="C824" s="732"/>
      <c r="D824" s="731"/>
      <c r="E824" s="731"/>
      <c r="F824"/>
      <c r="G824"/>
      <c r="H824"/>
      <c r="I824"/>
      <c r="J824"/>
      <c r="K824"/>
      <c r="L824"/>
      <c r="M824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731"/>
      <c r="C825" s="732"/>
      <c r="D825" s="731"/>
      <c r="E825" s="731"/>
      <c r="F825"/>
      <c r="G825"/>
      <c r="H825"/>
      <c r="I825"/>
      <c r="J825"/>
      <c r="K825"/>
      <c r="L825"/>
      <c r="M82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731"/>
      <c r="C826" s="732"/>
      <c r="D826" s="731"/>
      <c r="E826" s="731"/>
      <c r="F826"/>
      <c r="G826"/>
      <c r="H826"/>
      <c r="I826"/>
      <c r="J826"/>
      <c r="K826"/>
      <c r="L826"/>
      <c r="M826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731"/>
      <c r="C827" s="732"/>
      <c r="D827" s="731"/>
      <c r="E827" s="731"/>
      <c r="F827"/>
      <c r="G827"/>
      <c r="H827"/>
      <c r="I827"/>
      <c r="J827"/>
      <c r="K827"/>
      <c r="L827"/>
      <c r="M827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731"/>
      <c r="C828" s="732"/>
      <c r="D828" s="731"/>
      <c r="E828" s="731"/>
      <c r="F828"/>
      <c r="G828"/>
      <c r="H828"/>
      <c r="I828"/>
      <c r="J828"/>
      <c r="K828"/>
      <c r="L828"/>
      <c r="M828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731"/>
      <c r="C829" s="732"/>
      <c r="D829" s="731"/>
      <c r="E829" s="731"/>
      <c r="F829"/>
      <c r="G829"/>
      <c r="H829"/>
      <c r="I829"/>
      <c r="J829"/>
      <c r="K829"/>
      <c r="L829"/>
      <c r="M829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731"/>
      <c r="C830" s="732"/>
      <c r="D830" s="731"/>
      <c r="E830" s="731"/>
      <c r="F830"/>
      <c r="G830"/>
      <c r="H830"/>
      <c r="I830"/>
      <c r="J830"/>
      <c r="K830"/>
      <c r="L830"/>
      <c r="M830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731"/>
      <c r="C831" s="732"/>
      <c r="D831" s="731"/>
      <c r="E831" s="731"/>
      <c r="F831"/>
      <c r="G831"/>
      <c r="H831"/>
      <c r="I831"/>
      <c r="J831"/>
      <c r="K831"/>
      <c r="L831"/>
      <c r="M831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731"/>
      <c r="C832" s="732"/>
      <c r="D832" s="731"/>
      <c r="E832" s="731"/>
      <c r="F832"/>
      <c r="G832"/>
      <c r="H832"/>
      <c r="I832"/>
      <c r="J832"/>
      <c r="K832"/>
      <c r="L832"/>
      <c r="M832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731"/>
      <c r="C833" s="732"/>
      <c r="D833" s="731"/>
      <c r="E833" s="731"/>
      <c r="F833"/>
      <c r="G833"/>
      <c r="H833"/>
      <c r="I833"/>
      <c r="J833"/>
      <c r="K833"/>
      <c r="L833"/>
      <c r="M833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731"/>
      <c r="C834" s="732"/>
      <c r="D834" s="731"/>
      <c r="E834" s="731"/>
      <c r="F834"/>
      <c r="G834"/>
      <c r="H834"/>
      <c r="I834"/>
      <c r="J834"/>
      <c r="K834"/>
      <c r="L834"/>
      <c r="M834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731"/>
      <c r="C835" s="732"/>
      <c r="D835" s="731"/>
      <c r="E835" s="731"/>
      <c r="F835"/>
      <c r="G835"/>
      <c r="H835"/>
      <c r="I835"/>
      <c r="J835"/>
      <c r="K835"/>
      <c r="L835"/>
      <c r="M83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731"/>
      <c r="C836" s="732"/>
      <c r="D836" s="731"/>
      <c r="E836" s="731"/>
      <c r="F836"/>
      <c r="G836"/>
      <c r="H836"/>
      <c r="I836"/>
      <c r="J836"/>
      <c r="K836"/>
      <c r="L836"/>
      <c r="M836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731"/>
      <c r="C837" s="732"/>
      <c r="D837" s="731"/>
      <c r="E837" s="731"/>
      <c r="F837"/>
      <c r="G837"/>
      <c r="H837"/>
      <c r="I837"/>
      <c r="J837"/>
      <c r="K837"/>
      <c r="L837"/>
      <c r="M837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731"/>
      <c r="C838" s="732"/>
      <c r="D838" s="731"/>
      <c r="E838" s="731"/>
      <c r="F838"/>
      <c r="G838"/>
      <c r="H838"/>
      <c r="I838"/>
      <c r="J838"/>
      <c r="K838"/>
      <c r="L838"/>
      <c r="M838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731"/>
      <c r="C839" s="732"/>
      <c r="D839" s="731"/>
      <c r="E839" s="731"/>
      <c r="F839"/>
      <c r="G839"/>
      <c r="H839"/>
      <c r="I839"/>
      <c r="J839"/>
      <c r="K839"/>
      <c r="L839"/>
      <c r="M839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731"/>
      <c r="C840" s="732"/>
      <c r="D840" s="731"/>
      <c r="E840" s="731"/>
      <c r="F840"/>
      <c r="G840"/>
      <c r="H840"/>
      <c r="I840"/>
      <c r="J840"/>
      <c r="K840"/>
      <c r="L840"/>
      <c r="M840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731"/>
      <c r="C841" s="732"/>
      <c r="D841" s="731"/>
      <c r="E841" s="731"/>
      <c r="F841"/>
      <c r="G841"/>
      <c r="H841"/>
      <c r="I841"/>
      <c r="J841"/>
      <c r="K841"/>
      <c r="L841"/>
      <c r="M841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731"/>
      <c r="C842" s="732"/>
      <c r="D842" s="731"/>
      <c r="E842" s="731"/>
      <c r="F842"/>
      <c r="G842"/>
      <c r="H842"/>
      <c r="I842"/>
      <c r="J842"/>
      <c r="K842"/>
      <c r="L842"/>
      <c r="M842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731"/>
      <c r="C843" s="732"/>
      <c r="D843" s="731"/>
      <c r="E843" s="731"/>
      <c r="F843"/>
      <c r="G843"/>
      <c r="H843"/>
      <c r="I843"/>
      <c r="J843"/>
      <c r="K843"/>
      <c r="L843"/>
      <c r="M843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731"/>
      <c r="C844" s="732"/>
      <c r="D844" s="731"/>
      <c r="E844" s="731"/>
      <c r="F844"/>
      <c r="G844"/>
      <c r="H844"/>
      <c r="I844"/>
      <c r="J844"/>
      <c r="K844"/>
      <c r="L844"/>
      <c r="M844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731"/>
      <c r="C845" s="732"/>
      <c r="D845" s="731"/>
      <c r="E845" s="731"/>
      <c r="F845"/>
      <c r="G845"/>
      <c r="H845"/>
      <c r="I845"/>
      <c r="J845"/>
      <c r="K845"/>
      <c r="L845"/>
      <c r="M84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731"/>
      <c r="C846" s="732"/>
      <c r="D846" s="731"/>
      <c r="E846" s="731"/>
      <c r="F846"/>
      <c r="G846"/>
      <c r="H846"/>
      <c r="I846"/>
      <c r="J846"/>
      <c r="K846"/>
      <c r="L846"/>
      <c r="M846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731"/>
      <c r="C847" s="732"/>
      <c r="D847" s="731"/>
      <c r="E847" s="731"/>
      <c r="F847"/>
      <c r="G847"/>
      <c r="H847"/>
      <c r="I847"/>
      <c r="J847"/>
      <c r="K847"/>
      <c r="L847"/>
      <c r="M847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731"/>
      <c r="C848" s="732"/>
      <c r="D848" s="731"/>
      <c r="E848" s="731"/>
      <c r="F848"/>
      <c r="G848"/>
      <c r="H848"/>
      <c r="I848"/>
      <c r="J848"/>
      <c r="K848"/>
      <c r="L848"/>
      <c r="M848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731"/>
      <c r="C849" s="732"/>
      <c r="D849" s="731"/>
      <c r="E849" s="731"/>
      <c r="F849"/>
      <c r="G849"/>
      <c r="H849"/>
      <c r="I849"/>
      <c r="J849"/>
      <c r="K849"/>
      <c r="L849"/>
      <c r="M849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731"/>
      <c r="C850" s="732"/>
      <c r="D850" s="731"/>
      <c r="E850" s="731"/>
      <c r="F850"/>
      <c r="G850"/>
      <c r="H850"/>
      <c r="I850"/>
      <c r="J850"/>
      <c r="K850"/>
      <c r="L850"/>
      <c r="M850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731"/>
      <c r="C851" s="732"/>
      <c r="D851" s="731"/>
      <c r="E851" s="731"/>
      <c r="F851"/>
      <c r="G851"/>
      <c r="H851"/>
      <c r="I851"/>
      <c r="J851"/>
      <c r="K851"/>
      <c r="L851"/>
      <c r="M851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731"/>
      <c r="C852" s="732"/>
      <c r="D852" s="731"/>
      <c r="E852" s="731"/>
      <c r="F852"/>
      <c r="G852"/>
      <c r="H852"/>
      <c r="I852"/>
      <c r="J852"/>
      <c r="K852"/>
      <c r="L852"/>
      <c r="M852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731"/>
      <c r="C853" s="732"/>
      <c r="D853" s="731"/>
      <c r="E853" s="731"/>
      <c r="F853"/>
      <c r="G853"/>
      <c r="H853"/>
      <c r="I853"/>
      <c r="J853"/>
      <c r="K853"/>
      <c r="L853"/>
      <c r="M853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731"/>
      <c r="C854" s="732"/>
      <c r="D854" s="731"/>
      <c r="E854" s="731"/>
      <c r="F854"/>
      <c r="G854"/>
      <c r="H854"/>
      <c r="I854"/>
      <c r="J854"/>
      <c r="K854"/>
      <c r="L854"/>
      <c r="M854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731"/>
      <c r="C855" s="732"/>
      <c r="D855" s="731"/>
      <c r="E855" s="731"/>
      <c r="F855"/>
      <c r="G855"/>
      <c r="H855"/>
      <c r="I855"/>
      <c r="J855"/>
      <c r="K855"/>
      <c r="L855"/>
      <c r="M85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731"/>
      <c r="C856" s="732"/>
      <c r="D856" s="731"/>
      <c r="E856" s="731"/>
      <c r="F856"/>
      <c r="G856"/>
      <c r="H856"/>
      <c r="I856"/>
      <c r="J856"/>
      <c r="K856"/>
      <c r="L856"/>
      <c r="M856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731"/>
      <c r="C857" s="732"/>
      <c r="D857" s="731"/>
      <c r="E857" s="731"/>
      <c r="F857"/>
      <c r="G857"/>
      <c r="H857"/>
      <c r="I857"/>
      <c r="J857"/>
      <c r="K857"/>
      <c r="L857"/>
      <c r="M857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731"/>
      <c r="C858" s="732"/>
      <c r="D858" s="731"/>
      <c r="E858" s="731"/>
      <c r="F858"/>
      <c r="G858"/>
      <c r="H858"/>
      <c r="I858"/>
      <c r="J858"/>
      <c r="K858"/>
      <c r="L858"/>
      <c r="M858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731"/>
      <c r="C859" s="732"/>
      <c r="D859" s="731"/>
      <c r="E859" s="731"/>
      <c r="F859"/>
      <c r="G859"/>
      <c r="H859"/>
      <c r="I859"/>
      <c r="J859"/>
      <c r="K859"/>
      <c r="L859"/>
      <c r="M859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731"/>
      <c r="C860" s="732"/>
      <c r="D860" s="731"/>
      <c r="E860" s="731"/>
      <c r="F860"/>
      <c r="G860"/>
      <c r="H860"/>
      <c r="I860"/>
      <c r="J860"/>
      <c r="K860"/>
      <c r="L860"/>
      <c r="M860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731"/>
      <c r="C861" s="732"/>
      <c r="D861" s="731"/>
      <c r="E861" s="731"/>
      <c r="F861"/>
      <c r="G861"/>
      <c r="H861"/>
      <c r="I861"/>
      <c r="J861"/>
      <c r="K861"/>
      <c r="L861"/>
      <c r="M861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731"/>
      <c r="C862" s="732"/>
      <c r="D862" s="731"/>
      <c r="E862" s="731"/>
      <c r="F862"/>
      <c r="G862"/>
      <c r="H862"/>
      <c r="I862"/>
      <c r="J862"/>
      <c r="K862"/>
      <c r="L862"/>
      <c r="M862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731"/>
      <c r="C863" s="732"/>
      <c r="D863" s="731"/>
      <c r="E863" s="731"/>
      <c r="F863"/>
      <c r="G863"/>
      <c r="H863"/>
      <c r="I863"/>
      <c r="J863"/>
      <c r="K863"/>
      <c r="L863"/>
      <c r="M863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731"/>
      <c r="C864" s="732"/>
      <c r="D864" s="731"/>
      <c r="E864" s="731"/>
      <c r="F864"/>
      <c r="G864"/>
      <c r="H864"/>
      <c r="I864"/>
      <c r="J864"/>
      <c r="K864"/>
      <c r="L864"/>
      <c r="M864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731"/>
      <c r="C865" s="732"/>
      <c r="D865" s="731"/>
      <c r="E865" s="731"/>
      <c r="F865"/>
      <c r="G865"/>
      <c r="H865"/>
      <c r="I865"/>
      <c r="J865"/>
      <c r="K865"/>
      <c r="L865"/>
      <c r="M86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731"/>
      <c r="C866" s="732"/>
      <c r="D866" s="731"/>
      <c r="E866" s="731"/>
      <c r="F866"/>
      <c r="G866"/>
      <c r="H866"/>
      <c r="I866"/>
      <c r="J866"/>
      <c r="K866"/>
      <c r="L866"/>
      <c r="M866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731"/>
      <c r="C867" s="732"/>
      <c r="D867" s="731"/>
      <c r="E867" s="731"/>
      <c r="F867"/>
      <c r="G867"/>
      <c r="H867"/>
      <c r="I867"/>
      <c r="J867"/>
      <c r="K867"/>
      <c r="L867"/>
      <c r="M867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731"/>
      <c r="C868" s="732"/>
      <c r="D868" s="731"/>
      <c r="E868" s="731"/>
      <c r="F868"/>
      <c r="G868"/>
      <c r="H868"/>
      <c r="I868"/>
      <c r="J868"/>
      <c r="K868"/>
      <c r="L868"/>
      <c r="M868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731"/>
      <c r="C869" s="732"/>
      <c r="D869" s="731"/>
      <c r="E869" s="731"/>
      <c r="F869"/>
      <c r="G869"/>
      <c r="H869"/>
      <c r="I869"/>
      <c r="J869"/>
      <c r="K869"/>
      <c r="L869"/>
      <c r="M869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731"/>
      <c r="C870" s="732"/>
      <c r="D870" s="731"/>
      <c r="E870" s="731"/>
      <c r="F870"/>
      <c r="G870"/>
      <c r="H870"/>
      <c r="I870"/>
      <c r="J870"/>
      <c r="K870"/>
      <c r="L870"/>
      <c r="M870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731"/>
      <c r="C871" s="732"/>
      <c r="D871" s="731"/>
      <c r="E871" s="731"/>
      <c r="F871"/>
      <c r="G871"/>
      <c r="H871"/>
      <c r="I871"/>
      <c r="J871"/>
      <c r="K871"/>
      <c r="L871"/>
      <c r="M871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731"/>
      <c r="C872" s="732"/>
      <c r="D872" s="731"/>
      <c r="E872" s="731"/>
      <c r="F872"/>
      <c r="G872"/>
      <c r="H872"/>
      <c r="I872"/>
      <c r="J872"/>
      <c r="K872"/>
      <c r="L872"/>
      <c r="M872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731"/>
      <c r="C873" s="732"/>
      <c r="D873" s="731"/>
      <c r="E873" s="731"/>
      <c r="F873"/>
      <c r="G873"/>
      <c r="H873"/>
      <c r="I873"/>
      <c r="J873"/>
      <c r="K873"/>
      <c r="L873"/>
      <c r="M873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731"/>
      <c r="C874" s="732"/>
      <c r="D874" s="731"/>
      <c r="E874" s="731"/>
      <c r="F874"/>
      <c r="G874"/>
      <c r="H874"/>
      <c r="I874"/>
      <c r="J874"/>
      <c r="K874"/>
      <c r="L874"/>
      <c r="M874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731"/>
      <c r="C875" s="732"/>
      <c r="D875" s="731"/>
      <c r="E875" s="731"/>
      <c r="F875"/>
      <c r="G875"/>
      <c r="H875"/>
      <c r="I875"/>
      <c r="J875"/>
      <c r="K875"/>
      <c r="L875"/>
      <c r="M87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731"/>
      <c r="C876" s="732"/>
      <c r="D876" s="731"/>
      <c r="E876" s="731"/>
      <c r="F876"/>
      <c r="G876"/>
      <c r="H876"/>
      <c r="I876"/>
      <c r="J876"/>
      <c r="K876"/>
      <c r="L876"/>
      <c r="M876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731"/>
      <c r="C877" s="732"/>
      <c r="D877" s="731"/>
      <c r="E877" s="731"/>
      <c r="F877"/>
      <c r="G877"/>
      <c r="H877"/>
      <c r="I877"/>
      <c r="J877"/>
      <c r="K877"/>
      <c r="L877"/>
      <c r="M877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731"/>
      <c r="C878" s="732"/>
      <c r="D878" s="731"/>
      <c r="E878" s="731"/>
      <c r="F878"/>
      <c r="G878"/>
      <c r="H878"/>
      <c r="I878"/>
      <c r="J878"/>
      <c r="K878"/>
      <c r="L878"/>
      <c r="M878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731"/>
      <c r="C879" s="732"/>
      <c r="D879" s="731"/>
      <c r="E879" s="731"/>
      <c r="F879"/>
      <c r="G879"/>
      <c r="H879"/>
      <c r="I879"/>
      <c r="J879"/>
      <c r="K879"/>
      <c r="L879"/>
      <c r="M879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731"/>
      <c r="C880" s="732"/>
      <c r="D880" s="731"/>
      <c r="E880" s="731"/>
      <c r="F880"/>
      <c r="G880"/>
      <c r="H880"/>
      <c r="I880"/>
      <c r="J880"/>
      <c r="K880"/>
      <c r="L880"/>
      <c r="M880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731"/>
      <c r="C881" s="732"/>
      <c r="D881" s="731"/>
      <c r="E881" s="731"/>
      <c r="F881"/>
      <c r="G881"/>
      <c r="H881"/>
      <c r="I881"/>
      <c r="J881"/>
      <c r="K881"/>
      <c r="L881"/>
      <c r="M881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731"/>
      <c r="C882" s="732"/>
      <c r="D882" s="731"/>
      <c r="E882" s="731"/>
      <c r="F882"/>
      <c r="G882"/>
      <c r="H882"/>
      <c r="I882"/>
      <c r="J882"/>
      <c r="K882"/>
      <c r="L882"/>
      <c r="M882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731"/>
      <c r="C883" s="732"/>
      <c r="D883" s="731"/>
      <c r="E883" s="731"/>
      <c r="F883"/>
      <c r="G883"/>
      <c r="H883"/>
      <c r="I883"/>
      <c r="J883"/>
      <c r="K883"/>
      <c r="L883"/>
      <c r="M883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731"/>
      <c r="C884" s="732"/>
      <c r="D884" s="731"/>
      <c r="E884" s="731"/>
      <c r="F884"/>
      <c r="G884"/>
      <c r="H884"/>
      <c r="I884"/>
      <c r="J884"/>
      <c r="K884"/>
      <c r="L884"/>
      <c r="M884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731"/>
      <c r="C885" s="732"/>
      <c r="D885" s="731"/>
      <c r="E885" s="731"/>
      <c r="F885"/>
      <c r="G885"/>
      <c r="H885"/>
      <c r="I885"/>
      <c r="J885"/>
      <c r="K885"/>
      <c r="L885"/>
      <c r="M88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731"/>
      <c r="C886" s="732"/>
      <c r="D886" s="731"/>
      <c r="E886" s="731"/>
      <c r="F886"/>
      <c r="G886"/>
      <c r="H886"/>
      <c r="I886"/>
      <c r="J886"/>
      <c r="K886"/>
      <c r="L886"/>
      <c r="M886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731"/>
      <c r="C887" s="732"/>
      <c r="D887" s="731"/>
      <c r="E887" s="731"/>
      <c r="F887"/>
      <c r="G887"/>
      <c r="H887"/>
      <c r="I887"/>
      <c r="J887"/>
      <c r="K887"/>
      <c r="L887"/>
      <c r="M887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731"/>
      <c r="C888" s="732"/>
      <c r="D888" s="731"/>
      <c r="E888" s="731"/>
      <c r="F888"/>
      <c r="G888"/>
      <c r="H888"/>
      <c r="I888"/>
      <c r="J888"/>
      <c r="K888"/>
      <c r="L888"/>
      <c r="M888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731"/>
      <c r="C889" s="732"/>
      <c r="D889" s="731"/>
      <c r="E889" s="731"/>
      <c r="F889"/>
      <c r="G889"/>
      <c r="H889"/>
      <c r="I889"/>
      <c r="J889"/>
      <c r="K889"/>
      <c r="L889"/>
      <c r="M889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731"/>
      <c r="C890" s="732"/>
      <c r="D890" s="731"/>
      <c r="E890" s="731"/>
      <c r="F890"/>
      <c r="G890"/>
      <c r="H890"/>
      <c r="I890"/>
      <c r="J890"/>
      <c r="K890"/>
      <c r="L890"/>
      <c r="M890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731"/>
      <c r="C891" s="732"/>
      <c r="D891" s="731"/>
      <c r="E891" s="731"/>
      <c r="F891"/>
      <c r="G891"/>
      <c r="H891"/>
      <c r="I891"/>
      <c r="J891"/>
      <c r="K891"/>
      <c r="L891"/>
      <c r="M891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731"/>
      <c r="C892" s="732"/>
      <c r="D892" s="731"/>
      <c r="E892" s="731"/>
      <c r="F892"/>
      <c r="G892"/>
      <c r="H892"/>
      <c r="I892"/>
      <c r="J892"/>
      <c r="K892"/>
      <c r="L892"/>
      <c r="M892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731"/>
      <c r="C893" s="732"/>
      <c r="D893" s="731"/>
      <c r="E893" s="731"/>
      <c r="F893"/>
      <c r="G893"/>
      <c r="H893"/>
      <c r="I893"/>
      <c r="J893"/>
      <c r="K893"/>
      <c r="L893"/>
      <c r="M893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731"/>
      <c r="C894" s="732"/>
      <c r="D894" s="731"/>
      <c r="E894" s="731"/>
      <c r="F894"/>
      <c r="G894"/>
      <c r="H894"/>
      <c r="I894"/>
      <c r="J894"/>
      <c r="K894"/>
      <c r="L894"/>
      <c r="M894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731"/>
      <c r="C895" s="732"/>
      <c r="D895" s="731"/>
      <c r="E895" s="731"/>
      <c r="F895"/>
      <c r="G895"/>
      <c r="H895"/>
      <c r="I895"/>
      <c r="J895"/>
      <c r="K895"/>
      <c r="L895"/>
      <c r="M89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731"/>
      <c r="C896" s="732"/>
      <c r="D896" s="731"/>
      <c r="E896" s="731"/>
      <c r="F896"/>
      <c r="G896"/>
      <c r="H896"/>
      <c r="I896"/>
      <c r="J896"/>
      <c r="K896"/>
      <c r="L896"/>
      <c r="M896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731"/>
      <c r="C897" s="732"/>
      <c r="D897" s="731"/>
      <c r="E897" s="731"/>
      <c r="F897"/>
      <c r="G897"/>
      <c r="H897"/>
      <c r="I897"/>
      <c r="J897"/>
      <c r="K897"/>
      <c r="L897"/>
      <c r="M897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731"/>
      <c r="C898" s="732"/>
      <c r="D898" s="731"/>
      <c r="E898" s="731"/>
      <c r="F898"/>
      <c r="G898"/>
      <c r="H898"/>
      <c r="I898"/>
      <c r="J898"/>
      <c r="K898"/>
      <c r="L898"/>
      <c r="M898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731"/>
      <c r="C899" s="732"/>
      <c r="D899" s="731"/>
      <c r="E899" s="731"/>
      <c r="F899"/>
      <c r="G899"/>
      <c r="H899"/>
      <c r="I899"/>
      <c r="J899"/>
      <c r="K899"/>
      <c r="L899"/>
      <c r="M899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731"/>
      <c r="C900" s="732"/>
      <c r="D900" s="731"/>
      <c r="E900" s="731"/>
      <c r="F900"/>
      <c r="G900"/>
      <c r="H900"/>
      <c r="I900"/>
      <c r="J900"/>
      <c r="K900"/>
      <c r="L900"/>
      <c r="M900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731"/>
      <c r="C901" s="732"/>
      <c r="D901" s="731"/>
      <c r="E901" s="731"/>
      <c r="F901"/>
      <c r="G901"/>
      <c r="H901"/>
      <c r="I901"/>
      <c r="J901"/>
      <c r="K901"/>
      <c r="L901"/>
      <c r="M901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731"/>
      <c r="C902" s="732"/>
      <c r="D902" s="731"/>
      <c r="E902" s="731"/>
      <c r="F902"/>
      <c r="G902"/>
      <c r="H902"/>
      <c r="I902"/>
      <c r="J902"/>
      <c r="K902"/>
      <c r="L902"/>
      <c r="M902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731"/>
      <c r="C903" s="732"/>
      <c r="D903" s="731"/>
      <c r="E903" s="731"/>
      <c r="F903"/>
      <c r="G903"/>
      <c r="H903"/>
      <c r="I903"/>
      <c r="J903"/>
      <c r="K903"/>
      <c r="L903"/>
      <c r="M903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731"/>
      <c r="C904" s="732"/>
      <c r="D904" s="731"/>
      <c r="E904" s="731"/>
      <c r="F904"/>
      <c r="G904"/>
      <c r="H904"/>
      <c r="I904"/>
      <c r="J904"/>
      <c r="K904"/>
      <c r="L904"/>
      <c r="M904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731"/>
      <c r="C905" s="732"/>
      <c r="D905" s="731"/>
      <c r="E905" s="731"/>
      <c r="F905"/>
      <c r="G905"/>
      <c r="H905"/>
      <c r="I905"/>
      <c r="J905"/>
      <c r="K905"/>
      <c r="L905"/>
      <c r="M90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731"/>
      <c r="C906" s="732"/>
      <c r="D906" s="731"/>
      <c r="E906" s="731"/>
      <c r="F906"/>
      <c r="G906"/>
      <c r="H906"/>
      <c r="I906"/>
      <c r="J906"/>
      <c r="K906"/>
      <c r="L906"/>
      <c r="M906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731"/>
      <c r="C907" s="732"/>
      <c r="D907" s="731"/>
      <c r="E907" s="731"/>
      <c r="F907"/>
      <c r="G907"/>
      <c r="H907"/>
      <c r="I907"/>
      <c r="J907"/>
      <c r="K907"/>
      <c r="L907"/>
      <c r="M907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731"/>
      <c r="C908" s="732"/>
      <c r="D908" s="731"/>
      <c r="E908" s="731"/>
      <c r="F908"/>
      <c r="G908"/>
      <c r="H908"/>
      <c r="I908"/>
      <c r="J908"/>
      <c r="K908"/>
      <c r="L908"/>
      <c r="M908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731"/>
      <c r="C909" s="732"/>
      <c r="D909" s="731"/>
      <c r="E909" s="731"/>
      <c r="F909"/>
      <c r="G909"/>
      <c r="H909"/>
      <c r="I909"/>
      <c r="J909"/>
      <c r="K909"/>
      <c r="L909"/>
      <c r="M909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731"/>
      <c r="C910" s="732"/>
      <c r="D910" s="731"/>
      <c r="E910" s="731"/>
      <c r="F910"/>
      <c r="G910"/>
      <c r="H910"/>
      <c r="I910"/>
      <c r="J910"/>
      <c r="K910"/>
      <c r="L910"/>
      <c r="M910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731"/>
      <c r="C911" s="732"/>
      <c r="D911" s="731"/>
      <c r="E911" s="731"/>
      <c r="F911"/>
      <c r="G911"/>
      <c r="H911"/>
      <c r="I911"/>
      <c r="J911"/>
      <c r="K911"/>
      <c r="L911"/>
      <c r="M911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731"/>
      <c r="C912" s="732"/>
      <c r="D912" s="731"/>
      <c r="E912" s="731"/>
      <c r="F912"/>
      <c r="G912"/>
      <c r="H912"/>
      <c r="I912"/>
      <c r="J912"/>
      <c r="K912"/>
      <c r="L912"/>
      <c r="M912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731"/>
      <c r="C913" s="732"/>
      <c r="D913" s="731"/>
      <c r="E913" s="731"/>
      <c r="F913"/>
      <c r="G913"/>
      <c r="H913"/>
      <c r="I913"/>
      <c r="J913"/>
      <c r="K913"/>
      <c r="L913"/>
      <c r="M913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731"/>
      <c r="C914" s="732"/>
      <c r="D914" s="731"/>
      <c r="E914" s="731"/>
      <c r="F914"/>
      <c r="G914"/>
      <c r="H914"/>
      <c r="I914"/>
      <c r="J914"/>
      <c r="K914"/>
      <c r="L914"/>
      <c r="M914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731"/>
      <c r="C915" s="732"/>
      <c r="D915" s="731"/>
      <c r="E915" s="731"/>
      <c r="F915"/>
      <c r="G915"/>
      <c r="H915"/>
      <c r="I915"/>
      <c r="J915"/>
      <c r="K915"/>
      <c r="L915"/>
      <c r="M91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731"/>
      <c r="C916" s="732"/>
      <c r="D916" s="731"/>
      <c r="E916" s="731"/>
      <c r="F916"/>
      <c r="G916"/>
      <c r="H916"/>
      <c r="I916"/>
      <c r="J916"/>
      <c r="K916"/>
      <c r="L916"/>
      <c r="M916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731"/>
      <c r="C917" s="732"/>
      <c r="D917" s="731"/>
      <c r="E917" s="731"/>
      <c r="F917"/>
      <c r="G917"/>
      <c r="H917"/>
      <c r="I917"/>
      <c r="J917"/>
      <c r="K917"/>
      <c r="L917"/>
      <c r="M917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731"/>
      <c r="C918" s="732"/>
      <c r="D918" s="731"/>
      <c r="E918" s="731"/>
      <c r="F918"/>
      <c r="G918"/>
      <c r="H918"/>
      <c r="I918"/>
      <c r="J918"/>
      <c r="K918"/>
      <c r="L918"/>
      <c r="M918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731"/>
      <c r="C919" s="732"/>
      <c r="D919" s="731"/>
      <c r="E919" s="731"/>
      <c r="F919"/>
      <c r="G919"/>
      <c r="H919"/>
      <c r="I919"/>
      <c r="J919"/>
      <c r="K919"/>
      <c r="L919"/>
      <c r="M919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731"/>
      <c r="C920" s="732"/>
      <c r="D920" s="731"/>
      <c r="E920" s="731"/>
      <c r="F920"/>
      <c r="G920"/>
      <c r="H920"/>
      <c r="I920"/>
      <c r="J920"/>
      <c r="K920"/>
      <c r="L920"/>
      <c r="M920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N23" sqref="N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25.2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45694.330973495373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45694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45694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45694.330973495373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25.2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5.4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132.30000000000001</v>
      </c>
      <c r="X6" s="470" t="s">
        <v>145</v>
      </c>
      <c r="Y6" s="648">
        <f>LOOKUP(9^9,Relevés!$C:$C)</f>
        <v>89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3.7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25.2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92.840832401300986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3.8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2.8921891138205025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5.4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89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1033.3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6</v>
      </c>
      <c r="S33" s="445" t="s">
        <v>21</v>
      </c>
      <c r="T33" s="446">
        <f>T35-T34</f>
        <v>0.41388888888888886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45694.330973495373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0.34861111111111109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0.76249999999999996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5.4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45694.330973495373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0.48125000000000001</v>
      </c>
      <c r="D2" s="379">
        <f ca="1">INDIRECT("D"&amp;(Console!$R$33*2+3))</f>
        <v>0.18194444444444444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0.70416666666666672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2025-02-06T06:57:56Z</dcterms:modified>
</cp:coreProperties>
</file>