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A6B066D-BFC2-412E-BDAF-C5CAFEA562D4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3" i="116"/>
  <c r="E2" i="116"/>
  <c r="D2" i="116"/>
  <c r="C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<sst xmlns="http://schemas.openxmlformats.org/spreadsheetml/2006/main" count="426" uniqueCount="252">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</sst>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183</c:v>
                </c:pt>
                <c:pt idx="1">
                  <c:v>30</c:v>
                </c:pt>
                <c:pt idx="2">
                  <c:v>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35.6</c:v>
                </c:pt>
                <c:pt idx="1">
                  <c:v>2.5</c:v>
                </c:pt>
                <c:pt idx="2">
                  <c:v>121.9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81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82</c:v>
                </c:pt>
                <c:pt idx="667">
                  <c:v>83</c:v>
                </c:pt>
                <c:pt idx="668">
                  <c:v>83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79</c:v>
                </c:pt>
                <c:pt idx="718">
                  <c:v>80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81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79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75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76</c:v>
                </c:pt>
                <c:pt idx="774">
                  <c:v>75</c:v>
                </c:pt>
                <c:pt idx="775">
                  <c:v>74</c:v>
                </c:pt>
                <c:pt idx="776">
                  <c:v>74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7.6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7.7</c:v>
                </c:pt>
                <c:pt idx="565">
                  <c:v>7.7</c:v>
                </c:pt>
                <c:pt idx="566">
                  <c:v>7.7</c:v>
                </c:pt>
                <c:pt idx="567">
                  <c:v>7.7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7.7</c:v>
                </c:pt>
                <c:pt idx="575">
                  <c:v>7.7</c:v>
                </c:pt>
                <c:pt idx="576">
                  <c:v>7.7</c:v>
                </c:pt>
                <c:pt idx="577">
                  <c:v>7.7</c:v>
                </c:pt>
                <c:pt idx="578">
                  <c:v>7.7</c:v>
                </c:pt>
                <c:pt idx="579">
                  <c:v>7.7</c:v>
                </c:pt>
                <c:pt idx="580">
                  <c:v>7.8</c:v>
                </c:pt>
                <c:pt idx="581">
                  <c:v>7.8</c:v>
                </c:pt>
                <c:pt idx="582">
                  <c:v>7.7</c:v>
                </c:pt>
                <c:pt idx="583">
                  <c:v>7.8</c:v>
                </c:pt>
                <c:pt idx="584">
                  <c:v>7.8</c:v>
                </c:pt>
                <c:pt idx="585">
                  <c:v>7.8</c:v>
                </c:pt>
                <c:pt idx="586">
                  <c:v>7.8</c:v>
                </c:pt>
                <c:pt idx="587">
                  <c:v>7.8</c:v>
                </c:pt>
                <c:pt idx="588">
                  <c:v>7.8</c:v>
                </c:pt>
                <c:pt idx="589">
                  <c:v>7.8</c:v>
                </c:pt>
                <c:pt idx="590">
                  <c:v>7.8</c:v>
                </c:pt>
                <c:pt idx="591">
                  <c:v>7.8</c:v>
                </c:pt>
                <c:pt idx="592">
                  <c:v>7.8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8.1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8.4</c:v>
                </c:pt>
                <c:pt idx="614">
                  <c:v>8.4</c:v>
                </c:pt>
                <c:pt idx="615">
                  <c:v>8.4</c:v>
                </c:pt>
                <c:pt idx="616">
                  <c:v>8.5</c:v>
                </c:pt>
                <c:pt idx="617">
                  <c:v>8.5</c:v>
                </c:pt>
                <c:pt idx="618">
                  <c:v>8.4</c:v>
                </c:pt>
                <c:pt idx="619">
                  <c:v>8.3000000000000007</c:v>
                </c:pt>
                <c:pt idx="620">
                  <c:v>8.3000000000000007</c:v>
                </c:pt>
                <c:pt idx="621">
                  <c:v>8.3000000000000007</c:v>
                </c:pt>
                <c:pt idx="622">
                  <c:v>8.3000000000000007</c:v>
                </c:pt>
                <c:pt idx="623">
                  <c:v>8.1999999999999993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8.1999999999999993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8.3000000000000007</c:v>
                </c:pt>
                <c:pt idx="637">
                  <c:v>8.3000000000000007</c:v>
                </c:pt>
                <c:pt idx="638">
                  <c:v>8.3000000000000007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8.3000000000000007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8.1999999999999993</c:v>
                </c:pt>
                <c:pt idx="654">
                  <c:v>8.1999999999999993</c:v>
                </c:pt>
                <c:pt idx="655">
                  <c:v>8.1999999999999993</c:v>
                </c:pt>
                <c:pt idx="656">
                  <c:v>8.1999999999999993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8.1999999999999993</c:v>
                </c:pt>
                <c:pt idx="661">
                  <c:v>8.1999999999999993</c:v>
                </c:pt>
                <c:pt idx="662">
                  <c:v>8.1999999999999993</c:v>
                </c:pt>
                <c:pt idx="663">
                  <c:v>8.1999999999999993</c:v>
                </c:pt>
                <c:pt idx="664">
                  <c:v>8.1999999999999993</c:v>
                </c:pt>
                <c:pt idx="665">
                  <c:v>8.1999999999999993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</c:v>
                </c:pt>
                <c:pt idx="673">
                  <c:v>8.1</c:v>
                </c:pt>
                <c:pt idx="674">
                  <c:v>8.1</c:v>
                </c:pt>
                <c:pt idx="675">
                  <c:v>8.1</c:v>
                </c:pt>
                <c:pt idx="676">
                  <c:v>8.1</c:v>
                </c:pt>
                <c:pt idx="677">
                  <c:v>8.1</c:v>
                </c:pt>
                <c:pt idx="678">
                  <c:v>8</c:v>
                </c:pt>
                <c:pt idx="679">
                  <c:v>8.1</c:v>
                </c:pt>
                <c:pt idx="680">
                  <c:v>8</c:v>
                </c:pt>
                <c:pt idx="681">
                  <c:v>8.1</c:v>
                </c:pt>
                <c:pt idx="682">
                  <c:v>8.1</c:v>
                </c:pt>
                <c:pt idx="683">
                  <c:v>8.1</c:v>
                </c:pt>
                <c:pt idx="684">
                  <c:v>8.1</c:v>
                </c:pt>
                <c:pt idx="685">
                  <c:v>8.1</c:v>
                </c:pt>
                <c:pt idx="686">
                  <c:v>8.1</c:v>
                </c:pt>
                <c:pt idx="687">
                  <c:v>8.1</c:v>
                </c:pt>
                <c:pt idx="688">
                  <c:v>8.1</c:v>
                </c:pt>
                <c:pt idx="689">
                  <c:v>8.1</c:v>
                </c:pt>
                <c:pt idx="690">
                  <c:v>8.1</c:v>
                </c:pt>
                <c:pt idx="691">
                  <c:v>8.1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8.1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</c:v>
                </c:pt>
                <c:pt idx="701">
                  <c:v>8</c:v>
                </c:pt>
                <c:pt idx="702">
                  <c:v>8</c:v>
                </c:pt>
                <c:pt idx="703">
                  <c:v>7.9</c:v>
                </c:pt>
                <c:pt idx="704">
                  <c:v>7.9</c:v>
                </c:pt>
                <c:pt idx="705">
                  <c:v>8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7.9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7.9</c:v>
                </c:pt>
                <c:pt idx="736">
                  <c:v>7.9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7.8</c:v>
                </c:pt>
                <c:pt idx="741">
                  <c:v>7.8</c:v>
                </c:pt>
                <c:pt idx="742">
                  <c:v>7.8</c:v>
                </c:pt>
                <c:pt idx="743">
                  <c:v>7.8</c:v>
                </c:pt>
                <c:pt idx="744">
                  <c:v>7.8</c:v>
                </c:pt>
                <c:pt idx="745">
                  <c:v>7.8</c:v>
                </c:pt>
                <c:pt idx="746">
                  <c:v>7.8</c:v>
                </c:pt>
                <c:pt idx="747">
                  <c:v>7.9</c:v>
                </c:pt>
                <c:pt idx="748">
                  <c:v>7.9</c:v>
                </c:pt>
                <c:pt idx="749">
                  <c:v>7.9</c:v>
                </c:pt>
                <c:pt idx="750">
                  <c:v>7.9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</c:v>
                </c:pt>
                <c:pt idx="756">
                  <c:v>8</c:v>
                </c:pt>
                <c:pt idx="757">
                  <c:v>8.1</c:v>
                </c:pt>
                <c:pt idx="758">
                  <c:v>8.1</c:v>
                </c:pt>
                <c:pt idx="759">
                  <c:v>8.1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8.5</c:v>
                </c:pt>
                <c:pt idx="764">
                  <c:v>8.4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8.5</c:v>
                </c:pt>
                <c:pt idx="769">
                  <c:v>8.5</c:v>
                </c:pt>
                <c:pt idx="770">
                  <c:v>8.5</c:v>
                </c:pt>
                <c:pt idx="771">
                  <c:v>8.5</c:v>
                </c:pt>
                <c:pt idx="772">
                  <c:v>8.6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8.6999999999999993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  <c:pt idx="481">
                  <c:v>9.4</c:v>
                </c:pt>
                <c:pt idx="482">
                  <c:v>14</c:v>
                </c:pt>
                <c:pt idx="483">
                  <c:v>14.4</c:v>
                </c:pt>
                <c:pt idx="484">
                  <c:v>10.1</c:v>
                </c:pt>
                <c:pt idx="485">
                  <c:v>12.6</c:v>
                </c:pt>
                <c:pt idx="486">
                  <c:v>11.2</c:v>
                </c:pt>
                <c:pt idx="487">
                  <c:v>9.6999999999999993</c:v>
                </c:pt>
                <c:pt idx="488">
                  <c:v>7.2</c:v>
                </c:pt>
                <c:pt idx="489">
                  <c:v>15.5</c:v>
                </c:pt>
                <c:pt idx="490">
                  <c:v>8.6</c:v>
                </c:pt>
                <c:pt idx="491">
                  <c:v>9.4</c:v>
                </c:pt>
                <c:pt idx="492">
                  <c:v>6.8</c:v>
                </c:pt>
                <c:pt idx="493">
                  <c:v>8.6</c:v>
                </c:pt>
                <c:pt idx="494">
                  <c:v>6.1</c:v>
                </c:pt>
                <c:pt idx="495">
                  <c:v>4.3</c:v>
                </c:pt>
                <c:pt idx="496">
                  <c:v>7.6</c:v>
                </c:pt>
                <c:pt idx="497">
                  <c:v>12.6</c:v>
                </c:pt>
                <c:pt idx="498">
                  <c:v>11.2</c:v>
                </c:pt>
                <c:pt idx="499">
                  <c:v>12.6</c:v>
                </c:pt>
                <c:pt idx="500">
                  <c:v>7.2</c:v>
                </c:pt>
                <c:pt idx="501">
                  <c:v>7.2</c:v>
                </c:pt>
                <c:pt idx="502">
                  <c:v>9.4</c:v>
                </c:pt>
                <c:pt idx="503">
                  <c:v>9.4</c:v>
                </c:pt>
                <c:pt idx="504">
                  <c:v>9.6999999999999993</c:v>
                </c:pt>
                <c:pt idx="505">
                  <c:v>8.6</c:v>
                </c:pt>
                <c:pt idx="506">
                  <c:v>12.6</c:v>
                </c:pt>
                <c:pt idx="507">
                  <c:v>8.6</c:v>
                </c:pt>
                <c:pt idx="508">
                  <c:v>7.2</c:v>
                </c:pt>
                <c:pt idx="509">
                  <c:v>7.9</c:v>
                </c:pt>
                <c:pt idx="510">
                  <c:v>12.2</c:v>
                </c:pt>
                <c:pt idx="511">
                  <c:v>10.8</c:v>
                </c:pt>
                <c:pt idx="512">
                  <c:v>9.4</c:v>
                </c:pt>
                <c:pt idx="513">
                  <c:v>9</c:v>
                </c:pt>
                <c:pt idx="514">
                  <c:v>6.5</c:v>
                </c:pt>
                <c:pt idx="515">
                  <c:v>6.8</c:v>
                </c:pt>
                <c:pt idx="516">
                  <c:v>13.3</c:v>
                </c:pt>
                <c:pt idx="517">
                  <c:v>9.4</c:v>
                </c:pt>
                <c:pt idx="518">
                  <c:v>7.6</c:v>
                </c:pt>
                <c:pt idx="519">
                  <c:v>10.4</c:v>
                </c:pt>
                <c:pt idx="520">
                  <c:v>7.9</c:v>
                </c:pt>
                <c:pt idx="521">
                  <c:v>6.1</c:v>
                </c:pt>
                <c:pt idx="522">
                  <c:v>8.3000000000000007</c:v>
                </c:pt>
                <c:pt idx="523">
                  <c:v>10.8</c:v>
                </c:pt>
                <c:pt idx="524">
                  <c:v>12.2</c:v>
                </c:pt>
                <c:pt idx="525">
                  <c:v>9</c:v>
                </c:pt>
                <c:pt idx="526">
                  <c:v>9</c:v>
                </c:pt>
                <c:pt idx="527">
                  <c:v>11.5</c:v>
                </c:pt>
                <c:pt idx="528">
                  <c:v>9.4</c:v>
                </c:pt>
                <c:pt idx="529">
                  <c:v>15.1</c:v>
                </c:pt>
                <c:pt idx="530">
                  <c:v>7.9</c:v>
                </c:pt>
                <c:pt idx="531">
                  <c:v>9.4</c:v>
                </c:pt>
                <c:pt idx="532">
                  <c:v>9.4</c:v>
                </c:pt>
                <c:pt idx="533">
                  <c:v>10.8</c:v>
                </c:pt>
                <c:pt idx="534">
                  <c:v>11.2</c:v>
                </c:pt>
                <c:pt idx="535">
                  <c:v>6.5</c:v>
                </c:pt>
                <c:pt idx="536">
                  <c:v>10.4</c:v>
                </c:pt>
                <c:pt idx="537">
                  <c:v>8.3000000000000007</c:v>
                </c:pt>
                <c:pt idx="538">
                  <c:v>12.2</c:v>
                </c:pt>
                <c:pt idx="539">
                  <c:v>10.4</c:v>
                </c:pt>
                <c:pt idx="540">
                  <c:v>6.1</c:v>
                </c:pt>
                <c:pt idx="541">
                  <c:v>14</c:v>
                </c:pt>
                <c:pt idx="542">
                  <c:v>10.8</c:v>
                </c:pt>
                <c:pt idx="543">
                  <c:v>16.899999999999999</c:v>
                </c:pt>
                <c:pt idx="544">
                  <c:v>14.8</c:v>
                </c:pt>
                <c:pt idx="545">
                  <c:v>9</c:v>
                </c:pt>
                <c:pt idx="546">
                  <c:v>11.2</c:v>
                </c:pt>
                <c:pt idx="547">
                  <c:v>10.8</c:v>
                </c:pt>
                <c:pt idx="548">
                  <c:v>13.3</c:v>
                </c:pt>
                <c:pt idx="549">
                  <c:v>16.899999999999999</c:v>
                </c:pt>
                <c:pt idx="550">
                  <c:v>17.3</c:v>
                </c:pt>
                <c:pt idx="551">
                  <c:v>15.5</c:v>
                </c:pt>
                <c:pt idx="552">
                  <c:v>20.2</c:v>
                </c:pt>
                <c:pt idx="553">
                  <c:v>13.7</c:v>
                </c:pt>
                <c:pt idx="554">
                  <c:v>13.3</c:v>
                </c:pt>
                <c:pt idx="555">
                  <c:v>10.4</c:v>
                </c:pt>
                <c:pt idx="556">
                  <c:v>11.2</c:v>
                </c:pt>
                <c:pt idx="557">
                  <c:v>10.8</c:v>
                </c:pt>
                <c:pt idx="558">
                  <c:v>10.4</c:v>
                </c:pt>
                <c:pt idx="559">
                  <c:v>11.2</c:v>
                </c:pt>
                <c:pt idx="560">
                  <c:v>13.7</c:v>
                </c:pt>
                <c:pt idx="561">
                  <c:v>10.8</c:v>
                </c:pt>
                <c:pt idx="562">
                  <c:v>14.8</c:v>
                </c:pt>
                <c:pt idx="563">
                  <c:v>18.399999999999999</c:v>
                </c:pt>
                <c:pt idx="564">
                  <c:v>10.1</c:v>
                </c:pt>
                <c:pt idx="565">
                  <c:v>12.6</c:v>
                </c:pt>
                <c:pt idx="566">
                  <c:v>14.8</c:v>
                </c:pt>
                <c:pt idx="567">
                  <c:v>12.2</c:v>
                </c:pt>
                <c:pt idx="568">
                  <c:v>12.6</c:v>
                </c:pt>
                <c:pt idx="569">
                  <c:v>16.899999999999999</c:v>
                </c:pt>
                <c:pt idx="570">
                  <c:v>18.399999999999999</c:v>
                </c:pt>
                <c:pt idx="571">
                  <c:v>13.7</c:v>
                </c:pt>
                <c:pt idx="572">
                  <c:v>15.8</c:v>
                </c:pt>
                <c:pt idx="573">
                  <c:v>10.1</c:v>
                </c:pt>
                <c:pt idx="574">
                  <c:v>7.6</c:v>
                </c:pt>
                <c:pt idx="575">
                  <c:v>18</c:v>
                </c:pt>
                <c:pt idx="576">
                  <c:v>17.600000000000001</c:v>
                </c:pt>
                <c:pt idx="577">
                  <c:v>8.6</c:v>
                </c:pt>
                <c:pt idx="578">
                  <c:v>15.8</c:v>
                </c:pt>
                <c:pt idx="579">
                  <c:v>9.4</c:v>
                </c:pt>
                <c:pt idx="580">
                  <c:v>9.6999999999999993</c:v>
                </c:pt>
                <c:pt idx="581">
                  <c:v>11.9</c:v>
                </c:pt>
                <c:pt idx="582">
                  <c:v>18</c:v>
                </c:pt>
                <c:pt idx="583">
                  <c:v>6.8</c:v>
                </c:pt>
                <c:pt idx="584">
                  <c:v>13.7</c:v>
                </c:pt>
                <c:pt idx="585">
                  <c:v>24.5</c:v>
                </c:pt>
                <c:pt idx="586">
                  <c:v>10.8</c:v>
                </c:pt>
                <c:pt idx="587">
                  <c:v>13.3</c:v>
                </c:pt>
                <c:pt idx="588">
                  <c:v>18.399999999999999</c:v>
                </c:pt>
                <c:pt idx="589">
                  <c:v>8.3000000000000007</c:v>
                </c:pt>
                <c:pt idx="590">
                  <c:v>15.5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16.600000000000001</c:v>
                </c:pt>
                <c:pt idx="594">
                  <c:v>10.1</c:v>
                </c:pt>
                <c:pt idx="595">
                  <c:v>8.6</c:v>
                </c:pt>
                <c:pt idx="596">
                  <c:v>10.8</c:v>
                </c:pt>
                <c:pt idx="597">
                  <c:v>21.2</c:v>
                </c:pt>
                <c:pt idx="598">
                  <c:v>13.3</c:v>
                </c:pt>
                <c:pt idx="599">
                  <c:v>11.5</c:v>
                </c:pt>
                <c:pt idx="600">
                  <c:v>22</c:v>
                </c:pt>
                <c:pt idx="601">
                  <c:v>24.1</c:v>
                </c:pt>
                <c:pt idx="602">
                  <c:v>10.1</c:v>
                </c:pt>
                <c:pt idx="603">
                  <c:v>14.4</c:v>
                </c:pt>
                <c:pt idx="604">
                  <c:v>11.2</c:v>
                </c:pt>
                <c:pt idx="605">
                  <c:v>12.6</c:v>
                </c:pt>
                <c:pt idx="606">
                  <c:v>10.1</c:v>
                </c:pt>
                <c:pt idx="607">
                  <c:v>14</c:v>
                </c:pt>
                <c:pt idx="608">
                  <c:v>8.6</c:v>
                </c:pt>
                <c:pt idx="609">
                  <c:v>14.8</c:v>
                </c:pt>
                <c:pt idx="610">
                  <c:v>6.1</c:v>
                </c:pt>
                <c:pt idx="611">
                  <c:v>11.2</c:v>
                </c:pt>
                <c:pt idx="612">
                  <c:v>5.8</c:v>
                </c:pt>
                <c:pt idx="613">
                  <c:v>14.8</c:v>
                </c:pt>
                <c:pt idx="614">
                  <c:v>12.6</c:v>
                </c:pt>
                <c:pt idx="615">
                  <c:v>11.2</c:v>
                </c:pt>
                <c:pt idx="616">
                  <c:v>11.9</c:v>
                </c:pt>
                <c:pt idx="617">
                  <c:v>11.9</c:v>
                </c:pt>
                <c:pt idx="618">
                  <c:v>10.4</c:v>
                </c:pt>
                <c:pt idx="619">
                  <c:v>21.2</c:v>
                </c:pt>
                <c:pt idx="620">
                  <c:v>16.2</c:v>
                </c:pt>
                <c:pt idx="621">
                  <c:v>21.2</c:v>
                </c:pt>
                <c:pt idx="622">
                  <c:v>14</c:v>
                </c:pt>
                <c:pt idx="623">
                  <c:v>11.5</c:v>
                </c:pt>
                <c:pt idx="624">
                  <c:v>14.8</c:v>
                </c:pt>
                <c:pt idx="625">
                  <c:v>20.5</c:v>
                </c:pt>
                <c:pt idx="626">
                  <c:v>17.600000000000001</c:v>
                </c:pt>
                <c:pt idx="627">
                  <c:v>19.100000000000001</c:v>
                </c:pt>
                <c:pt idx="628">
                  <c:v>6.1</c:v>
                </c:pt>
                <c:pt idx="629">
                  <c:v>19.399999999999999</c:v>
                </c:pt>
                <c:pt idx="630">
                  <c:v>25.6</c:v>
                </c:pt>
                <c:pt idx="631">
                  <c:v>15.1</c:v>
                </c:pt>
                <c:pt idx="632">
                  <c:v>16.899999999999999</c:v>
                </c:pt>
                <c:pt idx="633">
                  <c:v>24.8</c:v>
                </c:pt>
                <c:pt idx="634">
                  <c:v>18.7</c:v>
                </c:pt>
                <c:pt idx="635">
                  <c:v>17.3</c:v>
                </c:pt>
                <c:pt idx="636">
                  <c:v>11.2</c:v>
                </c:pt>
                <c:pt idx="637">
                  <c:v>14.8</c:v>
                </c:pt>
                <c:pt idx="638">
                  <c:v>10.1</c:v>
                </c:pt>
                <c:pt idx="639">
                  <c:v>10.8</c:v>
                </c:pt>
                <c:pt idx="640">
                  <c:v>14.8</c:v>
                </c:pt>
                <c:pt idx="641">
                  <c:v>11.5</c:v>
                </c:pt>
                <c:pt idx="642">
                  <c:v>35.6</c:v>
                </c:pt>
                <c:pt idx="643">
                  <c:v>12.6</c:v>
                </c:pt>
                <c:pt idx="644">
                  <c:v>9</c:v>
                </c:pt>
                <c:pt idx="645">
                  <c:v>11.5</c:v>
                </c:pt>
                <c:pt idx="646">
                  <c:v>15.8</c:v>
                </c:pt>
                <c:pt idx="647">
                  <c:v>19.8</c:v>
                </c:pt>
                <c:pt idx="648">
                  <c:v>20.5</c:v>
                </c:pt>
                <c:pt idx="649">
                  <c:v>8.3000000000000007</c:v>
                </c:pt>
                <c:pt idx="650">
                  <c:v>17.600000000000001</c:v>
                </c:pt>
                <c:pt idx="651">
                  <c:v>13.7</c:v>
                </c:pt>
                <c:pt idx="652">
                  <c:v>14.8</c:v>
                </c:pt>
                <c:pt idx="653">
                  <c:v>15.5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17.3</c:v>
                </c:pt>
                <c:pt idx="657">
                  <c:v>14.8</c:v>
                </c:pt>
                <c:pt idx="658">
                  <c:v>12.2</c:v>
                </c:pt>
                <c:pt idx="659">
                  <c:v>9.6999999999999993</c:v>
                </c:pt>
                <c:pt idx="660">
                  <c:v>8.6</c:v>
                </c:pt>
                <c:pt idx="661">
                  <c:v>12.2</c:v>
                </c:pt>
                <c:pt idx="662">
                  <c:v>16.2</c:v>
                </c:pt>
                <c:pt idx="663">
                  <c:v>23</c:v>
                </c:pt>
                <c:pt idx="664">
                  <c:v>18.7</c:v>
                </c:pt>
                <c:pt idx="665">
                  <c:v>12.6</c:v>
                </c:pt>
                <c:pt idx="666">
                  <c:v>23.4</c:v>
                </c:pt>
                <c:pt idx="667">
                  <c:v>19.399999999999999</c:v>
                </c:pt>
                <c:pt idx="668">
                  <c:v>17.600000000000001</c:v>
                </c:pt>
                <c:pt idx="669">
                  <c:v>19.8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8.6</c:v>
                </c:pt>
                <c:pt idx="674">
                  <c:v>13.3</c:v>
                </c:pt>
                <c:pt idx="675">
                  <c:v>11.2</c:v>
                </c:pt>
                <c:pt idx="676">
                  <c:v>8.3000000000000007</c:v>
                </c:pt>
                <c:pt idx="677">
                  <c:v>24.1</c:v>
                </c:pt>
                <c:pt idx="678">
                  <c:v>18.399999999999999</c:v>
                </c:pt>
                <c:pt idx="679">
                  <c:v>20.5</c:v>
                </c:pt>
                <c:pt idx="680">
                  <c:v>20.2</c:v>
                </c:pt>
                <c:pt idx="681">
                  <c:v>7.6</c:v>
                </c:pt>
                <c:pt idx="682">
                  <c:v>16.2</c:v>
                </c:pt>
                <c:pt idx="683">
                  <c:v>12.6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11.5</c:v>
                </c:pt>
                <c:pt idx="688">
                  <c:v>12.6</c:v>
                </c:pt>
                <c:pt idx="689">
                  <c:v>11.5</c:v>
                </c:pt>
                <c:pt idx="690">
                  <c:v>16.899999999999999</c:v>
                </c:pt>
                <c:pt idx="691">
                  <c:v>15.5</c:v>
                </c:pt>
                <c:pt idx="692">
                  <c:v>11.5</c:v>
                </c:pt>
                <c:pt idx="693">
                  <c:v>13</c:v>
                </c:pt>
                <c:pt idx="694">
                  <c:v>7.6</c:v>
                </c:pt>
                <c:pt idx="695">
                  <c:v>9.6999999999999993</c:v>
                </c:pt>
                <c:pt idx="696">
                  <c:v>13</c:v>
                </c:pt>
                <c:pt idx="697">
                  <c:v>9.4</c:v>
                </c:pt>
                <c:pt idx="698">
                  <c:v>6.5</c:v>
                </c:pt>
                <c:pt idx="699">
                  <c:v>16.2</c:v>
                </c:pt>
                <c:pt idx="700">
                  <c:v>10.8</c:v>
                </c:pt>
                <c:pt idx="701">
                  <c:v>9.4</c:v>
                </c:pt>
                <c:pt idx="702">
                  <c:v>22.3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8.6</c:v>
                </c:pt>
                <c:pt idx="706">
                  <c:v>10.1</c:v>
                </c:pt>
                <c:pt idx="707">
                  <c:v>9.6999999999999993</c:v>
                </c:pt>
                <c:pt idx="708">
                  <c:v>23.8</c:v>
                </c:pt>
                <c:pt idx="709">
                  <c:v>14</c:v>
                </c:pt>
                <c:pt idx="710">
                  <c:v>18</c:v>
                </c:pt>
                <c:pt idx="711">
                  <c:v>18.7</c:v>
                </c:pt>
                <c:pt idx="712">
                  <c:v>16.600000000000001</c:v>
                </c:pt>
                <c:pt idx="713">
                  <c:v>19.8</c:v>
                </c:pt>
                <c:pt idx="714">
                  <c:v>15.5</c:v>
                </c:pt>
                <c:pt idx="715">
                  <c:v>17.600000000000001</c:v>
                </c:pt>
                <c:pt idx="716">
                  <c:v>19.399999999999999</c:v>
                </c:pt>
                <c:pt idx="717">
                  <c:v>13.7</c:v>
                </c:pt>
                <c:pt idx="718">
                  <c:v>13.3</c:v>
                </c:pt>
                <c:pt idx="719">
                  <c:v>18.399999999999999</c:v>
                </c:pt>
                <c:pt idx="720">
                  <c:v>20.9</c:v>
                </c:pt>
                <c:pt idx="721">
                  <c:v>16.2</c:v>
                </c:pt>
                <c:pt idx="722">
                  <c:v>15.8</c:v>
                </c:pt>
                <c:pt idx="723">
                  <c:v>13</c:v>
                </c:pt>
                <c:pt idx="724">
                  <c:v>27.7</c:v>
                </c:pt>
                <c:pt idx="725">
                  <c:v>13</c:v>
                </c:pt>
                <c:pt idx="726">
                  <c:v>15.5</c:v>
                </c:pt>
                <c:pt idx="727">
                  <c:v>9</c:v>
                </c:pt>
                <c:pt idx="728">
                  <c:v>14</c:v>
                </c:pt>
                <c:pt idx="729">
                  <c:v>7.6</c:v>
                </c:pt>
                <c:pt idx="730">
                  <c:v>9.4</c:v>
                </c:pt>
                <c:pt idx="731">
                  <c:v>16.600000000000001</c:v>
                </c:pt>
                <c:pt idx="732">
                  <c:v>13</c:v>
                </c:pt>
                <c:pt idx="733">
                  <c:v>15.1</c:v>
                </c:pt>
                <c:pt idx="734">
                  <c:v>24.5</c:v>
                </c:pt>
                <c:pt idx="735">
                  <c:v>24.1</c:v>
                </c:pt>
                <c:pt idx="736">
                  <c:v>27</c:v>
                </c:pt>
                <c:pt idx="737">
                  <c:v>20.5</c:v>
                </c:pt>
                <c:pt idx="738">
                  <c:v>19.399999999999999</c:v>
                </c:pt>
                <c:pt idx="739">
                  <c:v>25.2</c:v>
                </c:pt>
                <c:pt idx="740">
                  <c:v>19.8</c:v>
                </c:pt>
                <c:pt idx="741">
                  <c:v>24.5</c:v>
                </c:pt>
                <c:pt idx="742">
                  <c:v>20.2</c:v>
                </c:pt>
                <c:pt idx="743">
                  <c:v>28.4</c:v>
                </c:pt>
                <c:pt idx="744">
                  <c:v>22.3</c:v>
                </c:pt>
                <c:pt idx="745">
                  <c:v>21.2</c:v>
                </c:pt>
                <c:pt idx="746">
                  <c:v>17.3</c:v>
                </c:pt>
                <c:pt idx="747">
                  <c:v>30.6</c:v>
                </c:pt>
                <c:pt idx="748">
                  <c:v>20.9</c:v>
                </c:pt>
                <c:pt idx="749">
                  <c:v>20.9</c:v>
                </c:pt>
                <c:pt idx="750">
                  <c:v>10.8</c:v>
                </c:pt>
                <c:pt idx="751">
                  <c:v>32.799999999999997</c:v>
                </c:pt>
                <c:pt idx="752">
                  <c:v>18</c:v>
                </c:pt>
                <c:pt idx="753">
                  <c:v>25.6</c:v>
                </c:pt>
                <c:pt idx="754">
                  <c:v>16.600000000000001</c:v>
                </c:pt>
                <c:pt idx="755">
                  <c:v>22</c:v>
                </c:pt>
                <c:pt idx="756">
                  <c:v>14.4</c:v>
                </c:pt>
                <c:pt idx="757">
                  <c:v>25.2</c:v>
                </c:pt>
                <c:pt idx="758">
                  <c:v>18</c:v>
                </c:pt>
                <c:pt idx="759">
                  <c:v>16.2</c:v>
                </c:pt>
                <c:pt idx="760">
                  <c:v>20.9</c:v>
                </c:pt>
                <c:pt idx="761">
                  <c:v>18</c:v>
                </c:pt>
                <c:pt idx="762">
                  <c:v>14.4</c:v>
                </c:pt>
                <c:pt idx="763">
                  <c:v>13.3</c:v>
                </c:pt>
                <c:pt idx="764">
                  <c:v>31</c:v>
                </c:pt>
                <c:pt idx="765">
                  <c:v>29.9</c:v>
                </c:pt>
                <c:pt idx="766">
                  <c:v>30.2</c:v>
                </c:pt>
                <c:pt idx="767">
                  <c:v>20.9</c:v>
                </c:pt>
                <c:pt idx="768">
                  <c:v>25.9</c:v>
                </c:pt>
                <c:pt idx="769">
                  <c:v>21.6</c:v>
                </c:pt>
                <c:pt idx="770">
                  <c:v>28.8</c:v>
                </c:pt>
                <c:pt idx="771">
                  <c:v>25.9</c:v>
                </c:pt>
                <c:pt idx="772">
                  <c:v>16.899999999999999</c:v>
                </c:pt>
                <c:pt idx="773">
                  <c:v>10.4</c:v>
                </c:pt>
                <c:pt idx="774">
                  <c:v>15.1</c:v>
                </c:pt>
                <c:pt idx="775">
                  <c:v>19.399999999999999</c:v>
                </c:pt>
                <c:pt idx="776">
                  <c:v>19.100000000000001</c:v>
                </c:pt>
                <c:pt idx="777">
                  <c:v>11.9</c:v>
                </c:pt>
                <c:pt idx="778">
                  <c:v>25.2</c:v>
                </c:pt>
                <c:pt idx="779">
                  <c:v>24.5</c:v>
                </c:pt>
                <c:pt idx="780">
                  <c:v>13.7</c:v>
                </c:pt>
                <c:pt idx="781">
                  <c:v>11.9</c:v>
                </c:pt>
                <c:pt idx="782">
                  <c:v>24.1</c:v>
                </c:pt>
                <c:pt idx="783">
                  <c:v>27.4</c:v>
                </c:pt>
                <c:pt idx="784">
                  <c:v>29.9</c:v>
                </c:pt>
                <c:pt idx="785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</c:v>
                </c:pt>
                <c:pt idx="483">
                  <c:v>-3.8999999999999995</c:v>
                </c:pt>
                <c:pt idx="484">
                  <c:v>-3.8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-3.8999999999999995</c:v>
                </c:pt>
                <c:pt idx="488">
                  <c:v>-3.8</c:v>
                </c:pt>
                <c:pt idx="489">
                  <c:v>-3.8999999999999995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-3.8999999999999995</c:v>
                </c:pt>
                <c:pt idx="494">
                  <c:v>-3.8</c:v>
                </c:pt>
                <c:pt idx="495">
                  <c:v>-3.8</c:v>
                </c:pt>
                <c:pt idx="496">
                  <c:v>-3.8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-4</c:v>
                </c:pt>
                <c:pt idx="532">
                  <c:v>-3.9000000000000004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-3.7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-1.7999999999999998</c:v>
                </c:pt>
                <c:pt idx="554">
                  <c:v>-1.7999999999999998</c:v>
                </c:pt>
                <c:pt idx="555">
                  <c:v>-1.7999999999999998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-1.7000000000000002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-1.5000000000000009</c:v>
                </c:pt>
                <c:pt idx="583">
                  <c:v>-1.4999999999999991</c:v>
                </c:pt>
                <c:pt idx="584">
                  <c:v>-1.4999999999999991</c:v>
                </c:pt>
                <c:pt idx="585">
                  <c:v>-1.3999999999999995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-0.99999999999999911</c:v>
                </c:pt>
                <c:pt idx="599">
                  <c:v>-0.99999999999999911</c:v>
                </c:pt>
                <c:pt idx="600">
                  <c:v>-0.99999999999999911</c:v>
                </c:pt>
                <c:pt idx="601">
                  <c:v>-1</c:v>
                </c:pt>
                <c:pt idx="602">
                  <c:v>-1</c:v>
                </c:pt>
                <c:pt idx="603">
                  <c:v>-0.90000000000000036</c:v>
                </c:pt>
                <c:pt idx="604">
                  <c:v>-0.80000000000000071</c:v>
                </c:pt>
                <c:pt idx="605">
                  <c:v>-0.69999999999999929</c:v>
                </c:pt>
                <c:pt idx="606">
                  <c:v>-0.5</c:v>
                </c:pt>
                <c:pt idx="607">
                  <c:v>-0.40000000000000036</c:v>
                </c:pt>
                <c:pt idx="608">
                  <c:v>-9.9999999999999645E-2</c:v>
                </c:pt>
                <c:pt idx="609">
                  <c:v>0.10000000000000142</c:v>
                </c:pt>
                <c:pt idx="610">
                  <c:v>0.60000000000000142</c:v>
                </c:pt>
                <c:pt idx="611">
                  <c:v>1.1000000000000014</c:v>
                </c:pt>
                <c:pt idx="612">
                  <c:v>-1</c:v>
                </c:pt>
                <c:pt idx="613">
                  <c:v>-0.70000000000000107</c:v>
                </c:pt>
                <c:pt idx="614">
                  <c:v>-0.30000000000000071</c:v>
                </c:pt>
                <c:pt idx="615">
                  <c:v>0.19999999999999929</c:v>
                </c:pt>
                <c:pt idx="616">
                  <c:v>0.5</c:v>
                </c:pt>
                <c:pt idx="617">
                  <c:v>0.90000000000000036</c:v>
                </c:pt>
                <c:pt idx="618">
                  <c:v>1.4000000000000004</c:v>
                </c:pt>
                <c:pt idx="619">
                  <c:v>1.7999999999999989</c:v>
                </c:pt>
                <c:pt idx="620">
                  <c:v>1.8999999999999986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1.7999999999999989</c:v>
                </c:pt>
                <c:pt idx="625">
                  <c:v>1.7999999999999989</c:v>
                </c:pt>
                <c:pt idx="626">
                  <c:v>1.7999999999999989</c:v>
                </c:pt>
                <c:pt idx="627">
                  <c:v>1.7999999999999989</c:v>
                </c:pt>
                <c:pt idx="628">
                  <c:v>1.6999999999999993</c:v>
                </c:pt>
                <c:pt idx="629">
                  <c:v>1.6999999999999993</c:v>
                </c:pt>
                <c:pt idx="630">
                  <c:v>1.5999999999999996</c:v>
                </c:pt>
                <c:pt idx="631">
                  <c:v>1.7000000000000011</c:v>
                </c:pt>
                <c:pt idx="632">
                  <c:v>1.4000000000000004</c:v>
                </c:pt>
                <c:pt idx="633">
                  <c:v>1.4000000000000004</c:v>
                </c:pt>
                <c:pt idx="634">
                  <c:v>1.5</c:v>
                </c:pt>
                <c:pt idx="635">
                  <c:v>1.5999999999999996</c:v>
                </c:pt>
                <c:pt idx="636">
                  <c:v>1.6999999999999993</c:v>
                </c:pt>
                <c:pt idx="637">
                  <c:v>1.5999999999999996</c:v>
                </c:pt>
                <c:pt idx="638">
                  <c:v>1.5</c:v>
                </c:pt>
                <c:pt idx="639">
                  <c:v>1.2999999999999989</c:v>
                </c:pt>
                <c:pt idx="640">
                  <c:v>1.1999999999999993</c:v>
                </c:pt>
                <c:pt idx="641">
                  <c:v>1.0999999999999996</c:v>
                </c:pt>
                <c:pt idx="642">
                  <c:v>1.0999999999999996</c:v>
                </c:pt>
                <c:pt idx="643">
                  <c:v>1</c:v>
                </c:pt>
                <c:pt idx="644">
                  <c:v>0.79999999999999893</c:v>
                </c:pt>
                <c:pt idx="645">
                  <c:v>0.69999999999999929</c:v>
                </c:pt>
                <c:pt idx="646">
                  <c:v>0.59999999999999964</c:v>
                </c:pt>
                <c:pt idx="647">
                  <c:v>1.3999999999999986</c:v>
                </c:pt>
                <c:pt idx="648">
                  <c:v>1.2999999999999989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0.79999999999999893</c:v>
                </c:pt>
                <c:pt idx="652">
                  <c:v>0.69999999999999929</c:v>
                </c:pt>
                <c:pt idx="653">
                  <c:v>0.70000000000000107</c:v>
                </c:pt>
                <c:pt idx="654">
                  <c:v>0.60000000000000142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0.20000000000000107</c:v>
                </c:pt>
                <c:pt idx="658">
                  <c:v>0.10000000000000142</c:v>
                </c:pt>
                <c:pt idx="659">
                  <c:v>0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-0.5</c:v>
                </c:pt>
                <c:pt idx="665">
                  <c:v>-0.5</c:v>
                </c:pt>
                <c:pt idx="666">
                  <c:v>-0.5</c:v>
                </c:pt>
                <c:pt idx="667">
                  <c:v>-0.59999999999999964</c:v>
                </c:pt>
                <c:pt idx="668">
                  <c:v>-0.79999999999999893</c:v>
                </c:pt>
                <c:pt idx="669">
                  <c:v>-0.79999999999999893</c:v>
                </c:pt>
                <c:pt idx="670">
                  <c:v>-0.79999999999999893</c:v>
                </c:pt>
                <c:pt idx="671">
                  <c:v>-0.90000000000000036</c:v>
                </c:pt>
                <c:pt idx="672">
                  <c:v>-0.90000000000000036</c:v>
                </c:pt>
                <c:pt idx="673">
                  <c:v>-0.90000000000000036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-1.0999999999999996</c:v>
                </c:pt>
                <c:pt idx="678">
                  <c:v>-1</c:v>
                </c:pt>
                <c:pt idx="679">
                  <c:v>-1.1999999999999993</c:v>
                </c:pt>
                <c:pt idx="680">
                  <c:v>-1.0999999999999996</c:v>
                </c:pt>
                <c:pt idx="681">
                  <c:v>-1.2999999999999989</c:v>
                </c:pt>
                <c:pt idx="682">
                  <c:v>-1.2999999999999989</c:v>
                </c:pt>
                <c:pt idx="683">
                  <c:v>-1.2999999999999989</c:v>
                </c:pt>
                <c:pt idx="684">
                  <c:v>-1.2999999999999989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-1.5999999999999996</c:v>
                </c:pt>
                <c:pt idx="697">
                  <c:v>-1.5999999999999996</c:v>
                </c:pt>
                <c:pt idx="698">
                  <c:v>-1.5999999999999996</c:v>
                </c:pt>
                <c:pt idx="699">
                  <c:v>-1.5999999999999996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-1.5999999999999996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-1.3999999999999995</c:v>
                </c:pt>
                <c:pt idx="715">
                  <c:v>-1.4999999999999991</c:v>
                </c:pt>
                <c:pt idx="716">
                  <c:v>-1.4999999999999991</c:v>
                </c:pt>
                <c:pt idx="717">
                  <c:v>-1.4999999999999991</c:v>
                </c:pt>
                <c:pt idx="718">
                  <c:v>-1.4999999999999991</c:v>
                </c:pt>
                <c:pt idx="719">
                  <c:v>-1.4999999999999991</c:v>
                </c:pt>
                <c:pt idx="720">
                  <c:v>-1.3999999999999995</c:v>
                </c:pt>
                <c:pt idx="721">
                  <c:v>-1.3999999999999995</c:v>
                </c:pt>
                <c:pt idx="722">
                  <c:v>-1.3999999999999995</c:v>
                </c:pt>
                <c:pt idx="723">
                  <c:v>-1.3999999999999995</c:v>
                </c:pt>
                <c:pt idx="724">
                  <c:v>-1.3999999999999995</c:v>
                </c:pt>
                <c:pt idx="725">
                  <c:v>-1.4000000000000004</c:v>
                </c:pt>
                <c:pt idx="726">
                  <c:v>-1.5</c:v>
                </c:pt>
                <c:pt idx="727">
                  <c:v>-1.4000000000000004</c:v>
                </c:pt>
                <c:pt idx="728">
                  <c:v>-1.4000000000000004</c:v>
                </c:pt>
                <c:pt idx="729">
                  <c:v>-1.4000000000000004</c:v>
                </c:pt>
                <c:pt idx="730">
                  <c:v>-1.4000000000000004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-1.2999999999999998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-1.2999999999999998</c:v>
                </c:pt>
                <c:pt idx="744">
                  <c:v>-1.2000000000000002</c:v>
                </c:pt>
                <c:pt idx="745">
                  <c:v>-1.2000000000000002</c:v>
                </c:pt>
                <c:pt idx="746">
                  <c:v>-1.2000000000000002</c:v>
                </c:pt>
                <c:pt idx="747">
                  <c:v>-1.3000000000000007</c:v>
                </c:pt>
                <c:pt idx="748">
                  <c:v>-1.2000000000000011</c:v>
                </c:pt>
                <c:pt idx="749">
                  <c:v>-1.2000000000000011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-0.90000000000000036</c:v>
                </c:pt>
                <c:pt idx="756">
                  <c:v>-0.69999999999999929</c:v>
                </c:pt>
                <c:pt idx="757">
                  <c:v>-0.59999999999999964</c:v>
                </c:pt>
                <c:pt idx="758">
                  <c:v>-0.5</c:v>
                </c:pt>
                <c:pt idx="759">
                  <c:v>-0.29999999999999893</c:v>
                </c:pt>
                <c:pt idx="760">
                  <c:v>-0.30000000000000071</c:v>
                </c:pt>
                <c:pt idx="761">
                  <c:v>0</c:v>
                </c:pt>
                <c:pt idx="762">
                  <c:v>0.59999999999999964</c:v>
                </c:pt>
                <c:pt idx="763">
                  <c:v>0.90000000000000036</c:v>
                </c:pt>
                <c:pt idx="764">
                  <c:v>1.2999999999999989</c:v>
                </c:pt>
                <c:pt idx="765">
                  <c:v>1.5999999999999996</c:v>
                </c:pt>
                <c:pt idx="766">
                  <c:v>1.8000000000000007</c:v>
                </c:pt>
                <c:pt idx="767">
                  <c:v>2</c:v>
                </c:pt>
                <c:pt idx="768">
                  <c:v>2.1999999999999993</c:v>
                </c:pt>
                <c:pt idx="770">
                  <c:v>2.3000000000000007</c:v>
                </c:pt>
                <c:pt idx="771">
                  <c:v>2.3000000000000007</c:v>
                </c:pt>
                <c:pt idx="772">
                  <c:v>2.3000000000000007</c:v>
                </c:pt>
                <c:pt idx="773">
                  <c:v>2.3000000000000007</c:v>
                </c:pt>
                <c:pt idx="774">
                  <c:v>2.4000000000000004</c:v>
                </c:pt>
                <c:pt idx="775">
                  <c:v>2.4000000000000004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2.6000000000000014</c:v>
                </c:pt>
                <c:pt idx="779">
                  <c:v>2.8000000000000007</c:v>
                </c:pt>
                <c:pt idx="780">
                  <c:v>2.9000000000000004</c:v>
                </c:pt>
                <c:pt idx="781">
                  <c:v>2.9000000000000004</c:v>
                </c:pt>
                <c:pt idx="782">
                  <c:v>2.8000000000000007</c:v>
                </c:pt>
                <c:pt idx="783">
                  <c:v>2.7000000000000011</c:v>
                </c:pt>
                <c:pt idx="784">
                  <c:v>2.8000000000000007</c:v>
                </c:pt>
                <c:pt idx="785">
                  <c:v>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30</c:v>
                </c:pt>
                <c:pt idx="499">
                  <c:v>40</c:v>
                </c:pt>
                <c:pt idx="500">
                  <c:v>50</c:v>
                </c:pt>
                <c:pt idx="501">
                  <c:v>60</c:v>
                </c:pt>
                <c:pt idx="502">
                  <c:v>70</c:v>
                </c:pt>
                <c:pt idx="503">
                  <c:v>80</c:v>
                </c:pt>
                <c:pt idx="504">
                  <c:v>90</c:v>
                </c:pt>
                <c:pt idx="505">
                  <c:v>100</c:v>
                </c:pt>
                <c:pt idx="506">
                  <c:v>120</c:v>
                </c:pt>
                <c:pt idx="507">
                  <c:v>140</c:v>
                </c:pt>
                <c:pt idx="508">
                  <c:v>150</c:v>
                </c:pt>
                <c:pt idx="509">
                  <c:v>160</c:v>
                </c:pt>
                <c:pt idx="510">
                  <c:v>180</c:v>
                </c:pt>
                <c:pt idx="511">
                  <c:v>200</c:v>
                </c:pt>
                <c:pt idx="512">
                  <c:v>210</c:v>
                </c:pt>
                <c:pt idx="513">
                  <c:v>230</c:v>
                </c:pt>
                <c:pt idx="514">
                  <c:v>240</c:v>
                </c:pt>
                <c:pt idx="515">
                  <c:v>260</c:v>
                </c:pt>
                <c:pt idx="516">
                  <c:v>280</c:v>
                </c:pt>
                <c:pt idx="517">
                  <c:v>300</c:v>
                </c:pt>
                <c:pt idx="518">
                  <c:v>330</c:v>
                </c:pt>
                <c:pt idx="519">
                  <c:v>360</c:v>
                </c:pt>
                <c:pt idx="520">
                  <c:v>400</c:v>
                </c:pt>
                <c:pt idx="521">
                  <c:v>440</c:v>
                </c:pt>
                <c:pt idx="522">
                  <c:v>480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670</c:v>
                </c:pt>
                <c:pt idx="528">
                  <c:v>690</c:v>
                </c:pt>
                <c:pt idx="529">
                  <c:v>710</c:v>
                </c:pt>
                <c:pt idx="530">
                  <c:v>740</c:v>
                </c:pt>
                <c:pt idx="531">
                  <c:v>780</c:v>
                </c:pt>
                <c:pt idx="532">
                  <c:v>840</c:v>
                </c:pt>
                <c:pt idx="533">
                  <c:v>900</c:v>
                </c:pt>
                <c:pt idx="534">
                  <c:v>960</c:v>
                </c:pt>
                <c:pt idx="535">
                  <c:v>1020</c:v>
                </c:pt>
                <c:pt idx="536">
                  <c:v>1100</c:v>
                </c:pt>
                <c:pt idx="537">
                  <c:v>1150</c:v>
                </c:pt>
                <c:pt idx="538">
                  <c:v>1160</c:v>
                </c:pt>
                <c:pt idx="539">
                  <c:v>1170</c:v>
                </c:pt>
                <c:pt idx="540">
                  <c:v>1170</c:v>
                </c:pt>
                <c:pt idx="541">
                  <c:v>1170</c:v>
                </c:pt>
                <c:pt idx="542">
                  <c:v>1180</c:v>
                </c:pt>
                <c:pt idx="543">
                  <c:v>1190</c:v>
                </c:pt>
                <c:pt idx="544">
                  <c:v>1220</c:v>
                </c:pt>
                <c:pt idx="545">
                  <c:v>1240</c:v>
                </c:pt>
                <c:pt idx="546">
                  <c:v>1260</c:v>
                </c:pt>
                <c:pt idx="547">
                  <c:v>1300</c:v>
                </c:pt>
                <c:pt idx="548">
                  <c:v>1350</c:v>
                </c:pt>
                <c:pt idx="549">
                  <c:v>1430</c:v>
                </c:pt>
                <c:pt idx="550">
                  <c:v>1470</c:v>
                </c:pt>
                <c:pt idx="551">
                  <c:v>1460</c:v>
                </c:pt>
                <c:pt idx="552">
                  <c:v>1420</c:v>
                </c:pt>
                <c:pt idx="553">
                  <c:v>1390</c:v>
                </c:pt>
                <c:pt idx="554">
                  <c:v>1380</c:v>
                </c:pt>
                <c:pt idx="555">
                  <c:v>1430</c:v>
                </c:pt>
                <c:pt idx="556">
                  <c:v>1520</c:v>
                </c:pt>
                <c:pt idx="557">
                  <c:v>1620</c:v>
                </c:pt>
                <c:pt idx="558">
                  <c:v>1690</c:v>
                </c:pt>
                <c:pt idx="559">
                  <c:v>1720</c:v>
                </c:pt>
                <c:pt idx="560">
                  <c:v>1720</c:v>
                </c:pt>
                <c:pt idx="561">
                  <c:v>1670</c:v>
                </c:pt>
                <c:pt idx="562">
                  <c:v>1640</c:v>
                </c:pt>
                <c:pt idx="563">
                  <c:v>1650</c:v>
                </c:pt>
                <c:pt idx="564">
                  <c:v>1730</c:v>
                </c:pt>
                <c:pt idx="565">
                  <c:v>1820</c:v>
                </c:pt>
                <c:pt idx="566">
                  <c:v>1930</c:v>
                </c:pt>
                <c:pt idx="567">
                  <c:v>2050</c:v>
                </c:pt>
                <c:pt idx="568">
                  <c:v>2220</c:v>
                </c:pt>
                <c:pt idx="569">
                  <c:v>2390</c:v>
                </c:pt>
                <c:pt idx="570">
                  <c:v>2530</c:v>
                </c:pt>
                <c:pt idx="571">
                  <c:v>2710</c:v>
                </c:pt>
                <c:pt idx="572">
                  <c:v>3000</c:v>
                </c:pt>
                <c:pt idx="573">
                  <c:v>3450</c:v>
                </c:pt>
                <c:pt idx="574">
                  <c:v>4060</c:v>
                </c:pt>
                <c:pt idx="575">
                  <c:v>4570</c:v>
                </c:pt>
                <c:pt idx="576">
                  <c:v>4860</c:v>
                </c:pt>
                <c:pt idx="577">
                  <c:v>4990</c:v>
                </c:pt>
                <c:pt idx="578">
                  <c:v>5160</c:v>
                </c:pt>
                <c:pt idx="579">
                  <c:v>5360</c:v>
                </c:pt>
                <c:pt idx="580">
                  <c:v>5510</c:v>
                </c:pt>
                <c:pt idx="581">
                  <c:v>5590</c:v>
                </c:pt>
                <c:pt idx="582">
                  <c:v>5630</c:v>
                </c:pt>
                <c:pt idx="583">
                  <c:v>5630</c:v>
                </c:pt>
                <c:pt idx="584">
                  <c:v>5630</c:v>
                </c:pt>
                <c:pt idx="585">
                  <c:v>5660</c:v>
                </c:pt>
                <c:pt idx="586">
                  <c:v>5710</c:v>
                </c:pt>
                <c:pt idx="587">
                  <c:v>5810</c:v>
                </c:pt>
                <c:pt idx="588">
                  <c:v>5920</c:v>
                </c:pt>
                <c:pt idx="589">
                  <c:v>6040</c:v>
                </c:pt>
                <c:pt idx="590">
                  <c:v>6130</c:v>
                </c:pt>
                <c:pt idx="591">
                  <c:v>6250</c:v>
                </c:pt>
                <c:pt idx="592">
                  <c:v>6400</c:v>
                </c:pt>
                <c:pt idx="593">
                  <c:v>6420</c:v>
                </c:pt>
                <c:pt idx="594">
                  <c:v>6420</c:v>
                </c:pt>
                <c:pt idx="595">
                  <c:v>6560</c:v>
                </c:pt>
                <c:pt idx="596">
                  <c:v>6870</c:v>
                </c:pt>
                <c:pt idx="597">
                  <c:v>7200</c:v>
                </c:pt>
                <c:pt idx="598">
                  <c:v>7660</c:v>
                </c:pt>
                <c:pt idx="599">
                  <c:v>8110</c:v>
                </c:pt>
                <c:pt idx="600">
                  <c:v>8560</c:v>
                </c:pt>
                <c:pt idx="601">
                  <c:v>9330</c:v>
                </c:pt>
                <c:pt idx="602">
                  <c:v>11530</c:v>
                </c:pt>
                <c:pt idx="603">
                  <c:v>10630</c:v>
                </c:pt>
                <c:pt idx="604">
                  <c:v>11600</c:v>
                </c:pt>
                <c:pt idx="605">
                  <c:v>11370</c:v>
                </c:pt>
                <c:pt idx="606">
                  <c:v>13650</c:v>
                </c:pt>
                <c:pt idx="607">
                  <c:v>13710</c:v>
                </c:pt>
                <c:pt idx="608">
                  <c:v>20440</c:v>
                </c:pt>
                <c:pt idx="609">
                  <c:v>20620</c:v>
                </c:pt>
                <c:pt idx="610">
                  <c:v>17290</c:v>
                </c:pt>
                <c:pt idx="611">
                  <c:v>19850</c:v>
                </c:pt>
                <c:pt idx="612">
                  <c:v>18310</c:v>
                </c:pt>
                <c:pt idx="613">
                  <c:v>18430</c:v>
                </c:pt>
                <c:pt idx="614">
                  <c:v>20110</c:v>
                </c:pt>
                <c:pt idx="615">
                  <c:v>21720</c:v>
                </c:pt>
                <c:pt idx="616">
                  <c:v>20820</c:v>
                </c:pt>
                <c:pt idx="617">
                  <c:v>17870</c:v>
                </c:pt>
                <c:pt idx="618">
                  <c:v>18970</c:v>
                </c:pt>
                <c:pt idx="619">
                  <c:v>18980</c:v>
                </c:pt>
                <c:pt idx="620">
                  <c:v>14120</c:v>
                </c:pt>
                <c:pt idx="621">
                  <c:v>15810</c:v>
                </c:pt>
                <c:pt idx="622">
                  <c:v>9980</c:v>
                </c:pt>
                <c:pt idx="623">
                  <c:v>18460</c:v>
                </c:pt>
                <c:pt idx="624">
                  <c:v>19760</c:v>
                </c:pt>
                <c:pt idx="625">
                  <c:v>17230</c:v>
                </c:pt>
                <c:pt idx="626">
                  <c:v>8280</c:v>
                </c:pt>
                <c:pt idx="627">
                  <c:v>19680</c:v>
                </c:pt>
                <c:pt idx="628">
                  <c:v>13010</c:v>
                </c:pt>
                <c:pt idx="629">
                  <c:v>21380</c:v>
                </c:pt>
                <c:pt idx="630">
                  <c:v>12020</c:v>
                </c:pt>
                <c:pt idx="631">
                  <c:v>20280</c:v>
                </c:pt>
                <c:pt idx="632">
                  <c:v>23360</c:v>
                </c:pt>
                <c:pt idx="633">
                  <c:v>16370</c:v>
                </c:pt>
                <c:pt idx="634">
                  <c:v>17480</c:v>
                </c:pt>
                <c:pt idx="635">
                  <c:v>15980</c:v>
                </c:pt>
                <c:pt idx="636">
                  <c:v>17020</c:v>
                </c:pt>
                <c:pt idx="637">
                  <c:v>17480</c:v>
                </c:pt>
                <c:pt idx="638">
                  <c:v>18680</c:v>
                </c:pt>
                <c:pt idx="639">
                  <c:v>17940</c:v>
                </c:pt>
                <c:pt idx="640">
                  <c:v>15130</c:v>
                </c:pt>
                <c:pt idx="641">
                  <c:v>16570</c:v>
                </c:pt>
                <c:pt idx="642">
                  <c:v>16090</c:v>
                </c:pt>
                <c:pt idx="643">
                  <c:v>13850</c:v>
                </c:pt>
                <c:pt idx="644">
                  <c:v>13390</c:v>
                </c:pt>
                <c:pt idx="645">
                  <c:v>12370</c:v>
                </c:pt>
                <c:pt idx="646">
                  <c:v>11820</c:v>
                </c:pt>
                <c:pt idx="647">
                  <c:v>12930</c:v>
                </c:pt>
                <c:pt idx="648">
                  <c:v>11620</c:v>
                </c:pt>
                <c:pt idx="649">
                  <c:v>11770</c:v>
                </c:pt>
                <c:pt idx="650">
                  <c:v>11520</c:v>
                </c:pt>
                <c:pt idx="651">
                  <c:v>10810</c:v>
                </c:pt>
                <c:pt idx="652">
                  <c:v>10360</c:v>
                </c:pt>
                <c:pt idx="653">
                  <c:v>10030</c:v>
                </c:pt>
                <c:pt idx="654">
                  <c:v>9550</c:v>
                </c:pt>
                <c:pt idx="655">
                  <c:v>8720</c:v>
                </c:pt>
                <c:pt idx="656">
                  <c:v>8290</c:v>
                </c:pt>
                <c:pt idx="657">
                  <c:v>8750</c:v>
                </c:pt>
                <c:pt idx="658">
                  <c:v>8230</c:v>
                </c:pt>
                <c:pt idx="659">
                  <c:v>8150</c:v>
                </c:pt>
                <c:pt idx="660">
                  <c:v>8460</c:v>
                </c:pt>
                <c:pt idx="661">
                  <c:v>8290</c:v>
                </c:pt>
                <c:pt idx="662">
                  <c:v>9010</c:v>
                </c:pt>
                <c:pt idx="663">
                  <c:v>7620</c:v>
                </c:pt>
                <c:pt idx="664">
                  <c:v>7210</c:v>
                </c:pt>
                <c:pt idx="665">
                  <c:v>6640</c:v>
                </c:pt>
                <c:pt idx="666">
                  <c:v>6450</c:v>
                </c:pt>
                <c:pt idx="667">
                  <c:v>6910</c:v>
                </c:pt>
                <c:pt idx="668">
                  <c:v>7370</c:v>
                </c:pt>
                <c:pt idx="669">
                  <c:v>6650</c:v>
                </c:pt>
                <c:pt idx="670">
                  <c:v>6250</c:v>
                </c:pt>
                <c:pt idx="671">
                  <c:v>6350</c:v>
                </c:pt>
                <c:pt idx="672">
                  <c:v>6450</c:v>
                </c:pt>
                <c:pt idx="673">
                  <c:v>6330</c:v>
                </c:pt>
                <c:pt idx="674">
                  <c:v>6260</c:v>
                </c:pt>
                <c:pt idx="675">
                  <c:v>6290</c:v>
                </c:pt>
                <c:pt idx="676">
                  <c:v>6350</c:v>
                </c:pt>
                <c:pt idx="677">
                  <c:v>6870</c:v>
                </c:pt>
                <c:pt idx="678">
                  <c:v>7350</c:v>
                </c:pt>
                <c:pt idx="679">
                  <c:v>7190</c:v>
                </c:pt>
                <c:pt idx="680">
                  <c:v>6680</c:v>
                </c:pt>
                <c:pt idx="681">
                  <c:v>6160</c:v>
                </c:pt>
                <c:pt idx="682">
                  <c:v>6060</c:v>
                </c:pt>
                <c:pt idx="683">
                  <c:v>5830</c:v>
                </c:pt>
                <c:pt idx="684">
                  <c:v>6000</c:v>
                </c:pt>
                <c:pt idx="685">
                  <c:v>5710</c:v>
                </c:pt>
                <c:pt idx="686">
                  <c:v>6030</c:v>
                </c:pt>
                <c:pt idx="687">
                  <c:v>6480</c:v>
                </c:pt>
                <c:pt idx="688">
                  <c:v>6920</c:v>
                </c:pt>
                <c:pt idx="689">
                  <c:v>6570</c:v>
                </c:pt>
                <c:pt idx="690">
                  <c:v>6100</c:v>
                </c:pt>
                <c:pt idx="691">
                  <c:v>6100</c:v>
                </c:pt>
                <c:pt idx="692">
                  <c:v>5900</c:v>
                </c:pt>
                <c:pt idx="693">
                  <c:v>5480</c:v>
                </c:pt>
                <c:pt idx="694">
                  <c:v>5360</c:v>
                </c:pt>
                <c:pt idx="695">
                  <c:v>5520</c:v>
                </c:pt>
                <c:pt idx="696">
                  <c:v>5900</c:v>
                </c:pt>
                <c:pt idx="697">
                  <c:v>6320</c:v>
                </c:pt>
                <c:pt idx="698">
                  <c:v>6310</c:v>
                </c:pt>
                <c:pt idx="699">
                  <c:v>6640</c:v>
                </c:pt>
                <c:pt idx="700">
                  <c:v>6650</c:v>
                </c:pt>
                <c:pt idx="701">
                  <c:v>6600</c:v>
                </c:pt>
                <c:pt idx="702">
                  <c:v>6710</c:v>
                </c:pt>
                <c:pt idx="703">
                  <c:v>6530</c:v>
                </c:pt>
                <c:pt idx="704">
                  <c:v>6750</c:v>
                </c:pt>
                <c:pt idx="705">
                  <c:v>6580</c:v>
                </c:pt>
                <c:pt idx="706">
                  <c:v>6310</c:v>
                </c:pt>
                <c:pt idx="707">
                  <c:v>6300</c:v>
                </c:pt>
                <c:pt idx="708">
                  <c:v>7120</c:v>
                </c:pt>
                <c:pt idx="709">
                  <c:v>7560</c:v>
                </c:pt>
                <c:pt idx="710">
                  <c:v>7990</c:v>
                </c:pt>
                <c:pt idx="711">
                  <c:v>7880</c:v>
                </c:pt>
                <c:pt idx="712">
                  <c:v>7470</c:v>
                </c:pt>
                <c:pt idx="713">
                  <c:v>8400</c:v>
                </c:pt>
                <c:pt idx="714">
                  <c:v>8800</c:v>
                </c:pt>
                <c:pt idx="715">
                  <c:v>9270</c:v>
                </c:pt>
                <c:pt idx="716">
                  <c:v>10840</c:v>
                </c:pt>
                <c:pt idx="717">
                  <c:v>11180</c:v>
                </c:pt>
                <c:pt idx="718">
                  <c:v>10930</c:v>
                </c:pt>
                <c:pt idx="719">
                  <c:v>11600</c:v>
                </c:pt>
                <c:pt idx="720">
                  <c:v>11130</c:v>
                </c:pt>
                <c:pt idx="721">
                  <c:v>10760</c:v>
                </c:pt>
                <c:pt idx="722">
                  <c:v>10240</c:v>
                </c:pt>
                <c:pt idx="723">
                  <c:v>9570</c:v>
                </c:pt>
                <c:pt idx="724">
                  <c:v>9270</c:v>
                </c:pt>
                <c:pt idx="725">
                  <c:v>8570</c:v>
                </c:pt>
                <c:pt idx="726">
                  <c:v>8800</c:v>
                </c:pt>
                <c:pt idx="727">
                  <c:v>9960</c:v>
                </c:pt>
                <c:pt idx="728">
                  <c:v>9200</c:v>
                </c:pt>
                <c:pt idx="729">
                  <c:v>8000</c:v>
                </c:pt>
                <c:pt idx="730">
                  <c:v>8140</c:v>
                </c:pt>
                <c:pt idx="731">
                  <c:v>10310</c:v>
                </c:pt>
                <c:pt idx="732">
                  <c:v>12160</c:v>
                </c:pt>
                <c:pt idx="733">
                  <c:v>11640</c:v>
                </c:pt>
                <c:pt idx="734">
                  <c:v>10550</c:v>
                </c:pt>
                <c:pt idx="735">
                  <c:v>9750</c:v>
                </c:pt>
                <c:pt idx="736">
                  <c:v>9450</c:v>
                </c:pt>
                <c:pt idx="737">
                  <c:v>9890</c:v>
                </c:pt>
                <c:pt idx="738">
                  <c:v>10300</c:v>
                </c:pt>
                <c:pt idx="739">
                  <c:v>11120</c:v>
                </c:pt>
                <c:pt idx="740">
                  <c:v>11600</c:v>
                </c:pt>
                <c:pt idx="741">
                  <c:v>11850</c:v>
                </c:pt>
                <c:pt idx="742">
                  <c:v>11550</c:v>
                </c:pt>
                <c:pt idx="743">
                  <c:v>11510</c:v>
                </c:pt>
                <c:pt idx="744">
                  <c:v>12540</c:v>
                </c:pt>
                <c:pt idx="745">
                  <c:v>16320</c:v>
                </c:pt>
                <c:pt idx="746">
                  <c:v>16620</c:v>
                </c:pt>
                <c:pt idx="747">
                  <c:v>16780</c:v>
                </c:pt>
                <c:pt idx="748">
                  <c:v>14680</c:v>
                </c:pt>
                <c:pt idx="749">
                  <c:v>14490</c:v>
                </c:pt>
                <c:pt idx="750">
                  <c:v>16820</c:v>
                </c:pt>
                <c:pt idx="751">
                  <c:v>19220</c:v>
                </c:pt>
                <c:pt idx="752">
                  <c:v>22580</c:v>
                </c:pt>
                <c:pt idx="753">
                  <c:v>24730</c:v>
                </c:pt>
                <c:pt idx="754">
                  <c:v>25770</c:v>
                </c:pt>
                <c:pt idx="755">
                  <c:v>24490</c:v>
                </c:pt>
                <c:pt idx="756">
                  <c:v>21370</c:v>
                </c:pt>
                <c:pt idx="757">
                  <c:v>31010</c:v>
                </c:pt>
                <c:pt idx="758">
                  <c:v>25290</c:v>
                </c:pt>
                <c:pt idx="759">
                  <c:v>32490</c:v>
                </c:pt>
                <c:pt idx="760">
                  <c:v>58090</c:v>
                </c:pt>
                <c:pt idx="761">
                  <c:v>27570</c:v>
                </c:pt>
                <c:pt idx="762">
                  <c:v>33020</c:v>
                </c:pt>
                <c:pt idx="763">
                  <c:v>23530</c:v>
                </c:pt>
                <c:pt idx="764">
                  <c:v>52250</c:v>
                </c:pt>
                <c:pt idx="765">
                  <c:v>30800</c:v>
                </c:pt>
                <c:pt idx="766">
                  <c:v>34100</c:v>
                </c:pt>
                <c:pt idx="767">
                  <c:v>28880</c:v>
                </c:pt>
                <c:pt idx="768">
                  <c:v>25030</c:v>
                </c:pt>
                <c:pt idx="769">
                  <c:v>29340</c:v>
                </c:pt>
                <c:pt idx="770">
                  <c:v>29760</c:v>
                </c:pt>
                <c:pt idx="771">
                  <c:v>34160</c:v>
                </c:pt>
                <c:pt idx="772">
                  <c:v>23500</c:v>
                </c:pt>
                <c:pt idx="773">
                  <c:v>23670</c:v>
                </c:pt>
                <c:pt idx="774">
                  <c:v>25600</c:v>
                </c:pt>
                <c:pt idx="775">
                  <c:v>24950</c:v>
                </c:pt>
                <c:pt idx="776">
                  <c:v>59300</c:v>
                </c:pt>
                <c:pt idx="777">
                  <c:v>29800</c:v>
                </c:pt>
                <c:pt idx="778">
                  <c:v>24740</c:v>
                </c:pt>
                <c:pt idx="779">
                  <c:v>20520</c:v>
                </c:pt>
                <c:pt idx="780">
                  <c:v>20670</c:v>
                </c:pt>
                <c:pt idx="781">
                  <c:v>25310</c:v>
                </c:pt>
                <c:pt idx="782">
                  <c:v>19350</c:v>
                </c:pt>
                <c:pt idx="783">
                  <c:v>52920</c:v>
                </c:pt>
                <c:pt idx="784">
                  <c:v>46960</c:v>
                </c:pt>
                <c:pt idx="785">
                  <c:v>53180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30 janvier 2025 à 13:09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85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5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5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162 h 24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162 h 24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3CD53767-3065-4874-91F9-E8D2C504C9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30 janvier 2025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85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janvier 2025 à 13:09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20" sqref="S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0.12708333333333333</v>
      </c>
      <c r="AI3" s="393">
        <f>Janvier_2025!BA5</f>
        <v>3.582638888888888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35.6</v>
      </c>
      <c r="R4" s="428">
        <v>35.6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183</v>
      </c>
      <c r="AI4" s="438">
        <f>$W$1450/60/24</f>
        <v>0.12708333333333333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1018.3</v>
      </c>
      <c r="F5" s="31"/>
      <c r="G5" s="236">
        <f>VLOOKUP($E5,$H$9:$R$1448,11,0)</f>
        <v>0.54166666666666696</v>
      </c>
      <c r="H5" s="203">
        <f>MIN($E$9:$E$1448)</f>
        <v>3.6</v>
      </c>
      <c r="I5" s="204"/>
      <c r="J5" s="205">
        <f>VLOOKUP($H5,$E$9:$R$3327,14,0)</f>
        <v>0.19722222222222199</v>
      </c>
      <c r="K5" s="458">
        <f>MIN($B$9:$B$1448)</f>
        <v>6</v>
      </c>
      <c r="L5" s="32"/>
      <c r="M5" s="376">
        <f>VLOOKUP($K5,$B$9:$R$1448,17,0)</f>
        <v>0.188194444444444</v>
      </c>
      <c r="N5" s="459">
        <f>MAX($B$9:$B$1448)</f>
        <v>8.8000000000000007</v>
      </c>
      <c r="O5" s="33"/>
      <c r="P5" s="255">
        <f>VLOOKUP($N5,$B$9:$R$1448,17,0)</f>
        <v>0.54513888888888895</v>
      </c>
      <c r="Q5" s="692">
        <f>MAX($F$9:$G$1448)</f>
        <v>35.6</v>
      </c>
      <c r="R5" s="194"/>
      <c r="S5" s="429">
        <f>VLOOKUP($Q5,$G$9:$R$3327,12,0)</f>
        <v>0.44583333333333303</v>
      </c>
      <c r="T5" s="410"/>
      <c r="U5" s="692">
        <f>AVERAGE($F$9:$G$1448)</f>
        <v>11.301081424936392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0.12708333333333333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7.49847328244274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7.1</v>
      </c>
      <c r="C490" s="5">
        <v>83</v>
      </c>
      <c r="D490" s="5">
        <v>4.4000000000000004</v>
      </c>
      <c r="E490" s="5">
        <v>6.5</v>
      </c>
      <c r="F490" s="5">
        <v>5</v>
      </c>
      <c r="G490" s="5">
        <v>9.4</v>
      </c>
      <c r="H490" s="5">
        <v>1010.5</v>
      </c>
      <c r="I490" s="5">
        <v>0</v>
      </c>
      <c r="J490" s="5">
        <v>0</v>
      </c>
      <c r="K490" s="5">
        <v>0</v>
      </c>
      <c r="L490" s="5">
        <v>0.8</v>
      </c>
      <c r="M490" s="5">
        <v>35.299999999999997</v>
      </c>
      <c r="N490">
        <v>153.9</v>
      </c>
      <c r="O490">
        <v>153.9</v>
      </c>
      <c r="P490">
        <v>7</v>
      </c>
      <c r="Q490">
        <v>7.2</v>
      </c>
      <c r="R490" s="54">
        <v>0.33402777777777798</v>
      </c>
      <c r="T490" s="93">
        <f t="shared" si="12"/>
        <v>7.2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7.1</v>
      </c>
      <c r="C491" s="5">
        <v>83</v>
      </c>
      <c r="D491" s="5">
        <v>4.4000000000000004</v>
      </c>
      <c r="E491" s="5">
        <v>5.0999999999999996</v>
      </c>
      <c r="F491" s="5">
        <v>10.4</v>
      </c>
      <c r="G491" s="5">
        <v>14</v>
      </c>
      <c r="H491" s="5">
        <v>1010.4</v>
      </c>
      <c r="I491" s="5">
        <v>0</v>
      </c>
      <c r="J491" s="5">
        <v>0</v>
      </c>
      <c r="K491" s="5">
        <v>0</v>
      </c>
      <c r="L491" s="5">
        <v>0.8</v>
      </c>
      <c r="M491" s="5">
        <v>35.299999999999997</v>
      </c>
      <c r="N491">
        <v>153.9</v>
      </c>
      <c r="O491">
        <v>153.9</v>
      </c>
      <c r="P491">
        <v>7.1</v>
      </c>
      <c r="Q491">
        <v>7.3</v>
      </c>
      <c r="R491" s="54">
        <v>0.33472222222222198</v>
      </c>
      <c r="T491" s="93">
        <f t="shared" si="12"/>
        <v>7.3</v>
      </c>
      <c r="U491" s="96">
        <f t="shared" si="16"/>
        <v>-3.8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7.1</v>
      </c>
      <c r="C492" s="5">
        <v>83</v>
      </c>
      <c r="D492" s="5">
        <v>4.4000000000000004</v>
      </c>
      <c r="E492" s="5">
        <v>5.7</v>
      </c>
      <c r="F492" s="5">
        <v>7.6</v>
      </c>
      <c r="G492" s="5">
        <v>14.4</v>
      </c>
      <c r="H492" s="5">
        <v>1010.5</v>
      </c>
      <c r="I492" s="5">
        <v>0</v>
      </c>
      <c r="J492" s="5">
        <v>0</v>
      </c>
      <c r="K492" s="5">
        <v>0</v>
      </c>
      <c r="L492" s="5">
        <v>0.8</v>
      </c>
      <c r="M492" s="5">
        <v>35.299999999999997</v>
      </c>
      <c r="N492">
        <v>153.9</v>
      </c>
      <c r="O492">
        <v>153.9</v>
      </c>
      <c r="P492">
        <v>7.1</v>
      </c>
      <c r="Q492">
        <v>7.2</v>
      </c>
      <c r="R492" s="54">
        <v>0.33541666666666697</v>
      </c>
      <c r="T492" s="93">
        <f t="shared" si="12"/>
        <v>7.2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7.1</v>
      </c>
      <c r="C493" s="5">
        <v>83</v>
      </c>
      <c r="D493" s="5">
        <v>4.4000000000000004</v>
      </c>
      <c r="E493" s="5">
        <v>5.8</v>
      </c>
      <c r="F493" s="5">
        <v>7.2</v>
      </c>
      <c r="G493" s="5">
        <v>10.1</v>
      </c>
      <c r="H493" s="5">
        <v>1010.7</v>
      </c>
      <c r="I493" s="5">
        <v>0</v>
      </c>
      <c r="J493" s="5">
        <v>0</v>
      </c>
      <c r="K493" s="5">
        <v>0</v>
      </c>
      <c r="L493" s="5">
        <v>0.8</v>
      </c>
      <c r="M493" s="5">
        <v>35.299999999999997</v>
      </c>
      <c r="N493">
        <v>153.9</v>
      </c>
      <c r="O493">
        <v>153.9</v>
      </c>
      <c r="P493">
        <v>7.1</v>
      </c>
      <c r="Q493">
        <v>7.3</v>
      </c>
      <c r="R493" s="54">
        <v>0.33611111111111103</v>
      </c>
      <c r="T493" s="93">
        <f t="shared" si="12"/>
        <v>7.3</v>
      </c>
      <c r="U493" s="96">
        <f t="shared" si="16"/>
        <v>-3.8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7.1</v>
      </c>
      <c r="C494" s="5">
        <v>83</v>
      </c>
      <c r="D494" s="5">
        <v>4.4000000000000004</v>
      </c>
      <c r="E494" s="5">
        <v>5.6</v>
      </c>
      <c r="F494" s="5">
        <v>8.3000000000000007</v>
      </c>
      <c r="G494" s="5">
        <v>12.6</v>
      </c>
      <c r="H494" s="5">
        <v>1010.6</v>
      </c>
      <c r="I494" s="5">
        <v>0</v>
      </c>
      <c r="J494" s="5">
        <v>0</v>
      </c>
      <c r="K494" s="5">
        <v>0</v>
      </c>
      <c r="L494" s="5">
        <v>0.8</v>
      </c>
      <c r="M494" s="5">
        <v>35.299999999999997</v>
      </c>
      <c r="N494">
        <v>153.9</v>
      </c>
      <c r="O494">
        <v>153.9</v>
      </c>
      <c r="P494">
        <v>7.1</v>
      </c>
      <c r="Q494">
        <v>7.2</v>
      </c>
      <c r="R494" s="54">
        <v>0.33680555555555602</v>
      </c>
      <c r="T494" s="93">
        <f t="shared" si="12"/>
        <v>7.2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7.1</v>
      </c>
      <c r="C495" s="5">
        <v>83</v>
      </c>
      <c r="D495" s="5">
        <v>4.4000000000000004</v>
      </c>
      <c r="E495" s="5">
        <v>5.6</v>
      </c>
      <c r="F495" s="5">
        <v>8.3000000000000007</v>
      </c>
      <c r="G495" s="5">
        <v>11.2</v>
      </c>
      <c r="H495" s="5">
        <v>1010.7</v>
      </c>
      <c r="I495" s="5">
        <v>0</v>
      </c>
      <c r="J495" s="5">
        <v>0</v>
      </c>
      <c r="K495" s="5">
        <v>0</v>
      </c>
      <c r="L495" s="5">
        <v>0.8</v>
      </c>
      <c r="M495" s="5">
        <v>35.299999999999997</v>
      </c>
      <c r="N495">
        <v>153.9</v>
      </c>
      <c r="O495">
        <v>153.9</v>
      </c>
      <c r="P495">
        <v>7.1</v>
      </c>
      <c r="Q495">
        <v>7.3</v>
      </c>
      <c r="R495" s="54">
        <v>0.33750000000000002</v>
      </c>
      <c r="T495" s="93">
        <f t="shared" si="12"/>
        <v>7.3</v>
      </c>
      <c r="U495" s="96">
        <f t="shared" si="16"/>
        <v>-3.8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7.1</v>
      </c>
      <c r="C496" s="5">
        <v>83</v>
      </c>
      <c r="D496" s="5">
        <v>4.4000000000000004</v>
      </c>
      <c r="E496" s="5">
        <v>5.4</v>
      </c>
      <c r="F496" s="5">
        <v>9</v>
      </c>
      <c r="G496" s="5">
        <v>9.6999999999999993</v>
      </c>
      <c r="H496" s="5">
        <v>1010.7</v>
      </c>
      <c r="I496" s="5">
        <v>0</v>
      </c>
      <c r="J496" s="5">
        <v>0</v>
      </c>
      <c r="K496" s="5">
        <v>0</v>
      </c>
      <c r="L496" s="5">
        <v>0.8</v>
      </c>
      <c r="M496" s="5">
        <v>35.299999999999997</v>
      </c>
      <c r="N496">
        <v>153.9</v>
      </c>
      <c r="O496">
        <v>153.9</v>
      </c>
      <c r="P496">
        <v>7.1</v>
      </c>
      <c r="Q496">
        <v>7.2</v>
      </c>
      <c r="R496" s="54">
        <v>0.33819444444444402</v>
      </c>
      <c r="T496" s="93">
        <f t="shared" si="12"/>
        <v>7.2</v>
      </c>
      <c r="U496" s="96">
        <f t="shared" si="16"/>
        <v>-3.8999999999999995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7.1</v>
      </c>
      <c r="C497" s="5">
        <v>83</v>
      </c>
      <c r="D497" s="5">
        <v>4.4000000000000004</v>
      </c>
      <c r="E497" s="5">
        <v>6</v>
      </c>
      <c r="F497" s="5">
        <v>6.5</v>
      </c>
      <c r="G497" s="5">
        <v>7.2</v>
      </c>
      <c r="H497" s="5">
        <v>1010.6</v>
      </c>
      <c r="I497" s="5">
        <v>0</v>
      </c>
      <c r="J497" s="5">
        <v>0</v>
      </c>
      <c r="K497" s="5">
        <v>0</v>
      </c>
      <c r="L497" s="5">
        <v>0.8</v>
      </c>
      <c r="M497" s="5">
        <v>35.299999999999997</v>
      </c>
      <c r="N497">
        <v>153.9</v>
      </c>
      <c r="O497">
        <v>153.9</v>
      </c>
      <c r="P497">
        <v>7.1</v>
      </c>
      <c r="Q497">
        <v>7.3</v>
      </c>
      <c r="R497" s="54">
        <v>0.33888888888888902</v>
      </c>
      <c r="T497" s="93">
        <f t="shared" si="12"/>
        <v>7.3</v>
      </c>
      <c r="U497" s="96">
        <f t="shared" si="16"/>
        <v>-3.8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7.1</v>
      </c>
      <c r="C498" s="5">
        <v>83</v>
      </c>
      <c r="D498" s="5">
        <v>4.4000000000000004</v>
      </c>
      <c r="E498" s="5">
        <v>5.6</v>
      </c>
      <c r="F498" s="5">
        <v>8.3000000000000007</v>
      </c>
      <c r="G498" s="5">
        <v>15.5</v>
      </c>
      <c r="H498" s="5">
        <v>1010.5</v>
      </c>
      <c r="I498" s="5">
        <v>0</v>
      </c>
      <c r="J498" s="5">
        <v>0</v>
      </c>
      <c r="K498" s="5">
        <v>0</v>
      </c>
      <c r="L498" s="5">
        <v>0.8</v>
      </c>
      <c r="M498" s="5">
        <v>35.299999999999997</v>
      </c>
      <c r="N498">
        <v>153.9</v>
      </c>
      <c r="O498">
        <v>153.9</v>
      </c>
      <c r="P498">
        <v>7.1</v>
      </c>
      <c r="Q498">
        <v>7.2</v>
      </c>
      <c r="R498" s="54">
        <v>0.33958333333333302</v>
      </c>
      <c r="T498" s="93">
        <f t="shared" ref="T498:T561" si="17">MAX($P498,$Q498)</f>
        <v>7.2</v>
      </c>
      <c r="U498" s="96">
        <f t="shared" si="16"/>
        <v>-3.8999999999999995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7.1</v>
      </c>
      <c r="C499" s="5">
        <v>83</v>
      </c>
      <c r="D499" s="5">
        <v>4.4000000000000004</v>
      </c>
      <c r="E499" s="5">
        <v>7.1</v>
      </c>
      <c r="F499" s="5">
        <v>4</v>
      </c>
      <c r="G499" s="5">
        <v>8.6</v>
      </c>
      <c r="H499" s="5">
        <v>1010.6</v>
      </c>
      <c r="I499" s="5">
        <v>10</v>
      </c>
      <c r="J499" s="5">
        <v>0</v>
      </c>
      <c r="K499" s="5">
        <v>0</v>
      </c>
      <c r="L499" s="5">
        <v>0.8</v>
      </c>
      <c r="M499" s="5">
        <v>35.299999999999997</v>
      </c>
      <c r="N499">
        <v>153.9</v>
      </c>
      <c r="O499">
        <v>153.9</v>
      </c>
      <c r="P499">
        <v>7.1</v>
      </c>
      <c r="Q499">
        <v>7.3</v>
      </c>
      <c r="R499" s="54">
        <v>0.34027777777777801</v>
      </c>
      <c r="T499" s="93">
        <f t="shared" si="17"/>
        <v>7.3</v>
      </c>
      <c r="U499" s="96">
        <f t="shared" si="16"/>
        <v>-3.8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7.1</v>
      </c>
      <c r="C500" s="5">
        <v>83</v>
      </c>
      <c r="D500" s="5">
        <v>4.4000000000000004</v>
      </c>
      <c r="E500" s="5">
        <v>6.2</v>
      </c>
      <c r="F500" s="5">
        <v>5.8</v>
      </c>
      <c r="G500" s="5">
        <v>9.4</v>
      </c>
      <c r="H500" s="5">
        <v>1010.6</v>
      </c>
      <c r="I500" s="5">
        <v>10</v>
      </c>
      <c r="J500" s="5">
        <v>0</v>
      </c>
      <c r="K500" s="5">
        <v>0</v>
      </c>
      <c r="L500" s="5">
        <v>0.8</v>
      </c>
      <c r="M500" s="5">
        <v>35.299999999999997</v>
      </c>
      <c r="N500">
        <v>153.9</v>
      </c>
      <c r="O500">
        <v>153.9</v>
      </c>
      <c r="P500">
        <v>7.1</v>
      </c>
      <c r="Q500">
        <v>7.3</v>
      </c>
      <c r="R500" s="54">
        <v>0.34097222222222201</v>
      </c>
      <c r="T500" s="93">
        <f t="shared" si="17"/>
        <v>7.3</v>
      </c>
      <c r="U500" s="96">
        <f t="shared" si="16"/>
        <v>-3.8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7.1</v>
      </c>
      <c r="C501" s="5">
        <v>83</v>
      </c>
      <c r="D501" s="5">
        <v>4.4000000000000004</v>
      </c>
      <c r="E501" s="5">
        <v>7.1</v>
      </c>
      <c r="F501" s="5">
        <v>3.6</v>
      </c>
      <c r="G501" s="5">
        <v>6.8</v>
      </c>
      <c r="H501" s="5">
        <v>1010.7</v>
      </c>
      <c r="I501" s="5">
        <v>10</v>
      </c>
      <c r="J501" s="5">
        <v>0</v>
      </c>
      <c r="K501" s="5">
        <v>0</v>
      </c>
      <c r="L501" s="5">
        <v>0.8</v>
      </c>
      <c r="M501" s="5">
        <v>35.299999999999997</v>
      </c>
      <c r="N501">
        <v>153.9</v>
      </c>
      <c r="O501">
        <v>153.9</v>
      </c>
      <c r="P501">
        <v>7.1</v>
      </c>
      <c r="Q501">
        <v>7.3</v>
      </c>
      <c r="R501" s="54">
        <v>0.34166666666666701</v>
      </c>
      <c r="T501" s="93">
        <f t="shared" si="17"/>
        <v>7.3</v>
      </c>
      <c r="U501" s="96">
        <f t="shared" si="16"/>
        <v>-3.8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7.1</v>
      </c>
      <c r="C502" s="5">
        <v>83</v>
      </c>
      <c r="D502" s="5">
        <v>4.4000000000000004</v>
      </c>
      <c r="E502" s="5">
        <v>5.6</v>
      </c>
      <c r="F502" s="5">
        <v>8.3000000000000007</v>
      </c>
      <c r="G502" s="5">
        <v>8.6</v>
      </c>
      <c r="H502" s="5">
        <v>1010.6</v>
      </c>
      <c r="I502" s="5">
        <v>10</v>
      </c>
      <c r="J502" s="5">
        <v>0</v>
      </c>
      <c r="K502" s="5">
        <v>0</v>
      </c>
      <c r="L502" s="5">
        <v>0.8</v>
      </c>
      <c r="M502" s="5">
        <v>35.299999999999997</v>
      </c>
      <c r="N502">
        <v>153.9</v>
      </c>
      <c r="O502">
        <v>153.9</v>
      </c>
      <c r="P502">
        <v>7.1</v>
      </c>
      <c r="Q502">
        <v>7.2</v>
      </c>
      <c r="R502" s="54">
        <v>0.34236111111111101</v>
      </c>
      <c r="T502" s="93">
        <f t="shared" si="17"/>
        <v>7.2</v>
      </c>
      <c r="U502" s="96">
        <f t="shared" si="16"/>
        <v>-3.8999999999999995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7.1</v>
      </c>
      <c r="C503" s="5">
        <v>83</v>
      </c>
      <c r="D503" s="5">
        <v>4.4000000000000004</v>
      </c>
      <c r="E503" s="5">
        <v>7.1</v>
      </c>
      <c r="F503" s="5">
        <v>2.9</v>
      </c>
      <c r="G503" s="5">
        <v>6.1</v>
      </c>
      <c r="H503" s="5">
        <v>1010.8</v>
      </c>
      <c r="I503" s="5">
        <v>20</v>
      </c>
      <c r="J503" s="5">
        <v>0</v>
      </c>
      <c r="K503" s="5">
        <v>0</v>
      </c>
      <c r="L503" s="5">
        <v>0.8</v>
      </c>
      <c r="M503" s="5">
        <v>35.299999999999997</v>
      </c>
      <c r="N503">
        <v>153.9</v>
      </c>
      <c r="O503">
        <v>153.9</v>
      </c>
      <c r="P503">
        <v>7.1</v>
      </c>
      <c r="Q503">
        <v>7.3</v>
      </c>
      <c r="R503" s="54">
        <v>0.343055555555556</v>
      </c>
      <c r="T503" s="93">
        <f t="shared" si="17"/>
        <v>7.3</v>
      </c>
      <c r="U503" s="96">
        <f t="shared" si="16"/>
        <v>-3.8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7.1</v>
      </c>
      <c r="C504" s="5">
        <v>83</v>
      </c>
      <c r="D504" s="5">
        <v>4.4000000000000004</v>
      </c>
      <c r="E504" s="5">
        <v>7.1</v>
      </c>
      <c r="F504" s="5">
        <v>1.8</v>
      </c>
      <c r="G504" s="5">
        <v>4.3</v>
      </c>
      <c r="H504" s="5">
        <v>1010.8</v>
      </c>
      <c r="I504" s="5">
        <v>20</v>
      </c>
      <c r="J504" s="5">
        <v>0</v>
      </c>
      <c r="K504" s="5">
        <v>0</v>
      </c>
      <c r="L504" s="5">
        <v>0.8</v>
      </c>
      <c r="M504" s="5">
        <v>35.299999999999997</v>
      </c>
      <c r="N504">
        <v>153.9</v>
      </c>
      <c r="O504">
        <v>153.9</v>
      </c>
      <c r="P504">
        <v>7.1</v>
      </c>
      <c r="Q504">
        <v>7.3</v>
      </c>
      <c r="R504" s="54">
        <v>0.34375</v>
      </c>
      <c r="T504" s="93">
        <f t="shared" si="17"/>
        <v>7.3</v>
      </c>
      <c r="U504" s="96">
        <f t="shared" si="16"/>
        <v>-3.8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7.1</v>
      </c>
      <c r="C505" s="5">
        <v>83</v>
      </c>
      <c r="D505" s="5">
        <v>4.4000000000000004</v>
      </c>
      <c r="E505" s="5">
        <v>5.7</v>
      </c>
      <c r="F505" s="5">
        <v>7.6</v>
      </c>
      <c r="G505" s="5">
        <v>7.6</v>
      </c>
      <c r="H505" s="5">
        <v>1010.7</v>
      </c>
      <c r="I505" s="5">
        <v>20</v>
      </c>
      <c r="J505" s="5">
        <v>0</v>
      </c>
      <c r="K505" s="5">
        <v>0</v>
      </c>
      <c r="L505" s="5">
        <v>0.8</v>
      </c>
      <c r="M505" s="5">
        <v>35.299999999999997</v>
      </c>
      <c r="N505">
        <v>153.9</v>
      </c>
      <c r="O505">
        <v>153.9</v>
      </c>
      <c r="P505">
        <v>7.1</v>
      </c>
      <c r="Q505">
        <v>7.3</v>
      </c>
      <c r="R505" s="54">
        <v>0.344444444444444</v>
      </c>
      <c r="T505" s="93">
        <f t="shared" si="17"/>
        <v>7.3</v>
      </c>
      <c r="U505" s="96">
        <f t="shared" si="16"/>
        <v>-3.8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7.1</v>
      </c>
      <c r="C506" s="5">
        <v>83</v>
      </c>
      <c r="D506" s="5">
        <v>4.4000000000000004</v>
      </c>
      <c r="E506" s="5">
        <v>5</v>
      </c>
      <c r="F506" s="5">
        <v>10.8</v>
      </c>
      <c r="G506" s="5">
        <v>12.6</v>
      </c>
      <c r="H506" s="5">
        <v>1010.9</v>
      </c>
      <c r="I506" s="5">
        <v>30</v>
      </c>
      <c r="J506" s="5">
        <v>0</v>
      </c>
      <c r="K506" s="5">
        <v>0</v>
      </c>
      <c r="L506" s="5">
        <v>0.8</v>
      </c>
      <c r="M506" s="5">
        <v>35.299999999999997</v>
      </c>
      <c r="N506">
        <v>153.9</v>
      </c>
      <c r="O506">
        <v>153.9</v>
      </c>
      <c r="P506">
        <v>7.1</v>
      </c>
      <c r="Q506">
        <v>7.2</v>
      </c>
      <c r="R506" s="54">
        <v>0.34513888888888899</v>
      </c>
      <c r="T506" s="93">
        <f t="shared" si="17"/>
        <v>7.2</v>
      </c>
      <c r="U506" s="96">
        <f t="shared" si="16"/>
        <v>-3.8999999999999995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7.1</v>
      </c>
      <c r="C507" s="5">
        <v>83</v>
      </c>
      <c r="D507" s="5">
        <v>4.4000000000000004</v>
      </c>
      <c r="E507" s="5">
        <v>5.2</v>
      </c>
      <c r="F507" s="5">
        <v>10.1</v>
      </c>
      <c r="G507" s="5">
        <v>11.2</v>
      </c>
      <c r="H507" s="5">
        <v>1011</v>
      </c>
      <c r="I507" s="5">
        <v>30</v>
      </c>
      <c r="J507" s="5">
        <v>0</v>
      </c>
      <c r="K507" s="5">
        <v>0</v>
      </c>
      <c r="L507" s="5">
        <v>0.8</v>
      </c>
      <c r="M507" s="5">
        <v>35.299999999999997</v>
      </c>
      <c r="N507">
        <v>153.9</v>
      </c>
      <c r="O507">
        <v>153.9</v>
      </c>
      <c r="P507">
        <v>7.1</v>
      </c>
      <c r="Q507">
        <v>7.2</v>
      </c>
      <c r="R507" s="54">
        <v>0.34583333333333299</v>
      </c>
      <c r="T507" s="93">
        <f t="shared" si="17"/>
        <v>7.2</v>
      </c>
      <c r="U507" s="96">
        <f t="shared" si="16"/>
        <v>-3.8999999999999995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7.1</v>
      </c>
      <c r="C508" s="5">
        <v>83</v>
      </c>
      <c r="D508" s="5">
        <v>4.4000000000000004</v>
      </c>
      <c r="E508" s="5">
        <v>5.3</v>
      </c>
      <c r="F508" s="5">
        <v>9.4</v>
      </c>
      <c r="G508" s="5">
        <v>12.6</v>
      </c>
      <c r="H508" s="5">
        <v>1011.1</v>
      </c>
      <c r="I508" s="5">
        <v>40</v>
      </c>
      <c r="J508" s="5">
        <v>0</v>
      </c>
      <c r="K508" s="5">
        <v>0</v>
      </c>
      <c r="L508" s="5">
        <v>0.8</v>
      </c>
      <c r="M508" s="5">
        <v>35.299999999999997</v>
      </c>
      <c r="N508">
        <v>153.9</v>
      </c>
      <c r="O508">
        <v>153.9</v>
      </c>
      <c r="P508">
        <v>7.1</v>
      </c>
      <c r="Q508">
        <v>7.2</v>
      </c>
      <c r="R508" s="54">
        <v>0.34652777777777799</v>
      </c>
      <c r="T508" s="93">
        <f t="shared" si="17"/>
        <v>7.2</v>
      </c>
      <c r="U508" s="96">
        <f t="shared" si="16"/>
        <v>-3.8999999999999995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7.2</v>
      </c>
      <c r="C509" s="5">
        <v>83</v>
      </c>
      <c r="D509" s="5">
        <v>4.5</v>
      </c>
      <c r="E509" s="5">
        <v>6.4</v>
      </c>
      <c r="F509" s="5">
        <v>5.4</v>
      </c>
      <c r="G509" s="5">
        <v>7.2</v>
      </c>
      <c r="H509" s="5">
        <v>1011.1</v>
      </c>
      <c r="I509" s="5">
        <v>50</v>
      </c>
      <c r="J509" s="5">
        <v>0</v>
      </c>
      <c r="K509" s="5">
        <v>0</v>
      </c>
      <c r="L509" s="5">
        <v>0.8</v>
      </c>
      <c r="M509" s="5">
        <v>35.299999999999997</v>
      </c>
      <c r="N509">
        <v>153.9</v>
      </c>
      <c r="O509">
        <v>153.9</v>
      </c>
      <c r="P509">
        <v>7.1</v>
      </c>
      <c r="Q509">
        <v>7.2</v>
      </c>
      <c r="R509" s="54">
        <v>0.34722222222222199</v>
      </c>
      <c r="T509" s="93">
        <f t="shared" si="17"/>
        <v>7.2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7.2</v>
      </c>
      <c r="C510" s="5">
        <v>83</v>
      </c>
      <c r="D510" s="5">
        <v>4.5</v>
      </c>
      <c r="E510" s="5">
        <v>6.2</v>
      </c>
      <c r="F510" s="5">
        <v>6.1</v>
      </c>
      <c r="G510" s="5">
        <v>7.2</v>
      </c>
      <c r="H510" s="5">
        <v>1011.1</v>
      </c>
      <c r="I510" s="5">
        <v>60</v>
      </c>
      <c r="J510" s="5">
        <v>0</v>
      </c>
      <c r="K510" s="5">
        <v>0</v>
      </c>
      <c r="L510" s="5">
        <v>0.8</v>
      </c>
      <c r="M510" s="5">
        <v>35.299999999999997</v>
      </c>
      <c r="N510">
        <v>153.9</v>
      </c>
      <c r="O510">
        <v>153.9</v>
      </c>
      <c r="P510">
        <v>7.1</v>
      </c>
      <c r="Q510">
        <v>7.2</v>
      </c>
      <c r="R510" s="54">
        <v>0.34791666666666698</v>
      </c>
      <c r="T510" s="93">
        <f t="shared" si="17"/>
        <v>7.2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7.2</v>
      </c>
      <c r="C511" s="5">
        <v>83</v>
      </c>
      <c r="D511" s="5">
        <v>4.5</v>
      </c>
      <c r="E511" s="5">
        <v>6.4</v>
      </c>
      <c r="F511" s="5">
        <v>5.4</v>
      </c>
      <c r="G511" s="5">
        <v>9.4</v>
      </c>
      <c r="H511" s="5">
        <v>1011.2</v>
      </c>
      <c r="I511" s="5">
        <v>70</v>
      </c>
      <c r="J511" s="5">
        <v>0</v>
      </c>
      <c r="K511" s="5">
        <v>0</v>
      </c>
      <c r="L511" s="5">
        <v>0.8</v>
      </c>
      <c r="M511" s="5">
        <v>35.299999999999997</v>
      </c>
      <c r="N511">
        <v>153.9</v>
      </c>
      <c r="O511">
        <v>153.9</v>
      </c>
      <c r="P511">
        <v>7.1</v>
      </c>
      <c r="Q511">
        <v>7.2</v>
      </c>
      <c r="R511" s="54">
        <v>0.34861111111111098</v>
      </c>
      <c r="T511" s="93">
        <f t="shared" si="17"/>
        <v>7.2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7.2</v>
      </c>
      <c r="C512" s="5">
        <v>83</v>
      </c>
      <c r="D512" s="5">
        <v>4.5</v>
      </c>
      <c r="E512" s="5">
        <v>5.8</v>
      </c>
      <c r="F512" s="5">
        <v>7.6</v>
      </c>
      <c r="G512" s="5">
        <v>9.4</v>
      </c>
      <c r="H512" s="5">
        <v>1011.2</v>
      </c>
      <c r="I512" s="5">
        <v>80</v>
      </c>
      <c r="J512" s="5">
        <v>0</v>
      </c>
      <c r="K512" s="5">
        <v>0</v>
      </c>
      <c r="L512" s="5">
        <v>0.8</v>
      </c>
      <c r="M512" s="5">
        <v>35.299999999999997</v>
      </c>
      <c r="N512">
        <v>153.9</v>
      </c>
      <c r="O512">
        <v>153.9</v>
      </c>
      <c r="P512">
        <v>7.1</v>
      </c>
      <c r="Q512">
        <v>7.2</v>
      </c>
      <c r="R512" s="54">
        <v>0.34930555555555598</v>
      </c>
      <c r="T512" s="93">
        <f t="shared" si="17"/>
        <v>7.2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7.2</v>
      </c>
      <c r="C513" s="5">
        <v>83</v>
      </c>
      <c r="D513" s="5">
        <v>4.5</v>
      </c>
      <c r="E513" s="5">
        <v>7.2</v>
      </c>
      <c r="F513" s="5">
        <v>4.3</v>
      </c>
      <c r="G513" s="5">
        <v>9.6999999999999993</v>
      </c>
      <c r="H513" s="5">
        <v>1011.3</v>
      </c>
      <c r="I513" s="5">
        <v>90</v>
      </c>
      <c r="J513" s="5">
        <v>0</v>
      </c>
      <c r="K513" s="5">
        <v>0</v>
      </c>
      <c r="L513" s="5">
        <v>0.8</v>
      </c>
      <c r="M513" s="5">
        <v>35.299999999999997</v>
      </c>
      <c r="N513">
        <v>153.9</v>
      </c>
      <c r="O513">
        <v>153.9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83</v>
      </c>
      <c r="D514" s="5">
        <v>4.5</v>
      </c>
      <c r="E514" s="5">
        <v>5.9</v>
      </c>
      <c r="F514" s="5">
        <v>7.2</v>
      </c>
      <c r="G514" s="5">
        <v>8.6</v>
      </c>
      <c r="H514" s="5">
        <v>1011.1</v>
      </c>
      <c r="I514" s="5">
        <v>100</v>
      </c>
      <c r="J514" s="5">
        <v>0</v>
      </c>
      <c r="K514" s="5">
        <v>0</v>
      </c>
      <c r="L514" s="5">
        <v>0.8</v>
      </c>
      <c r="M514" s="5">
        <v>35.299999999999997</v>
      </c>
      <c r="N514">
        <v>153.9</v>
      </c>
      <c r="O514">
        <v>153.9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83</v>
      </c>
      <c r="D515" s="5">
        <v>4.5</v>
      </c>
      <c r="E515" s="5">
        <v>6.3</v>
      </c>
      <c r="F515" s="5">
        <v>5.8</v>
      </c>
      <c r="G515" s="5">
        <v>12.6</v>
      </c>
      <c r="H515" s="5">
        <v>1011.2</v>
      </c>
      <c r="I515" s="5">
        <v>120</v>
      </c>
      <c r="J515" s="5">
        <v>0</v>
      </c>
      <c r="K515" s="5">
        <v>0</v>
      </c>
      <c r="L515" s="5">
        <v>0.8</v>
      </c>
      <c r="M515" s="5">
        <v>35.299999999999997</v>
      </c>
      <c r="N515">
        <v>153.9</v>
      </c>
      <c r="O515">
        <v>153.9</v>
      </c>
      <c r="P515">
        <v>7.1</v>
      </c>
      <c r="Q515">
        <v>7.3</v>
      </c>
      <c r="R515" s="54">
        <v>0.35138888888888897</v>
      </c>
      <c r="T515" s="93">
        <f t="shared" si="17"/>
        <v>7.3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7.2</v>
      </c>
      <c r="C516" s="5">
        <v>83</v>
      </c>
      <c r="D516" s="5">
        <v>4.5</v>
      </c>
      <c r="E516" s="5">
        <v>7.2</v>
      </c>
      <c r="F516" s="5">
        <v>3.6</v>
      </c>
      <c r="G516" s="5">
        <v>8.6</v>
      </c>
      <c r="H516" s="5">
        <v>1011.3</v>
      </c>
      <c r="I516" s="5">
        <v>140</v>
      </c>
      <c r="J516" s="5">
        <v>0</v>
      </c>
      <c r="K516" s="5">
        <v>0</v>
      </c>
      <c r="L516" s="5">
        <v>0.8</v>
      </c>
      <c r="M516" s="5">
        <v>35.299999999999997</v>
      </c>
      <c r="N516">
        <v>153.9</v>
      </c>
      <c r="O516">
        <v>153.9</v>
      </c>
      <c r="P516">
        <v>7.1</v>
      </c>
      <c r="Q516">
        <v>7.3</v>
      </c>
      <c r="R516" s="54">
        <v>0.35208333333333303</v>
      </c>
      <c r="T516" s="93">
        <f t="shared" si="17"/>
        <v>7.3</v>
      </c>
      <c r="U516" s="96">
        <f t="shared" si="16"/>
        <v>-3.9000000000000004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7.2</v>
      </c>
      <c r="C517" s="5">
        <v>83</v>
      </c>
      <c r="D517" s="5">
        <v>4.5</v>
      </c>
      <c r="E517" s="5">
        <v>6.3</v>
      </c>
      <c r="F517" s="5">
        <v>5.8</v>
      </c>
      <c r="G517" s="5">
        <v>7.2</v>
      </c>
      <c r="H517" s="5">
        <v>1011.2</v>
      </c>
      <c r="I517" s="5">
        <v>150</v>
      </c>
      <c r="J517" s="5">
        <v>0</v>
      </c>
      <c r="K517" s="5">
        <v>0</v>
      </c>
      <c r="L517" s="5">
        <v>0.8</v>
      </c>
      <c r="M517" s="5">
        <v>35.299999999999997</v>
      </c>
      <c r="N517">
        <v>153.9</v>
      </c>
      <c r="O517">
        <v>153.9</v>
      </c>
      <c r="P517">
        <v>7.1</v>
      </c>
      <c r="Q517">
        <v>7.3</v>
      </c>
      <c r="R517" s="54">
        <v>0.35277777777777802</v>
      </c>
      <c r="T517" s="93">
        <f t="shared" si="17"/>
        <v>7.3</v>
      </c>
      <c r="U517" s="96">
        <f t="shared" si="16"/>
        <v>-3.9000000000000004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7.3</v>
      </c>
      <c r="C518" s="5">
        <v>83</v>
      </c>
      <c r="D518" s="5">
        <v>4.5999999999999996</v>
      </c>
      <c r="E518" s="5">
        <v>6.7</v>
      </c>
      <c r="F518" s="5">
        <v>5</v>
      </c>
      <c r="G518" s="5">
        <v>7.9</v>
      </c>
      <c r="H518" s="5">
        <v>1011.5</v>
      </c>
      <c r="I518" s="5">
        <v>160</v>
      </c>
      <c r="J518" s="5">
        <v>0</v>
      </c>
      <c r="K518" s="5">
        <v>0</v>
      </c>
      <c r="L518" s="5">
        <v>0.8</v>
      </c>
      <c r="M518" s="5">
        <v>35.299999999999997</v>
      </c>
      <c r="N518">
        <v>153.9</v>
      </c>
      <c r="O518">
        <v>153.9</v>
      </c>
      <c r="P518">
        <v>7.1</v>
      </c>
      <c r="Q518">
        <v>7.3</v>
      </c>
      <c r="R518" s="54">
        <v>0.35347222222222202</v>
      </c>
      <c r="T518" s="93">
        <f t="shared" si="17"/>
        <v>7.3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7.3</v>
      </c>
      <c r="C519" s="5">
        <v>83</v>
      </c>
      <c r="D519" s="5">
        <v>4.5999999999999996</v>
      </c>
      <c r="E519" s="5">
        <v>5.3</v>
      </c>
      <c r="F519" s="5">
        <v>10.4</v>
      </c>
      <c r="G519" s="5">
        <v>12.2</v>
      </c>
      <c r="H519" s="5">
        <v>1011.4</v>
      </c>
      <c r="I519" s="5">
        <v>180</v>
      </c>
      <c r="J519" s="5">
        <v>0</v>
      </c>
      <c r="K519" s="5">
        <v>0</v>
      </c>
      <c r="L519" s="5">
        <v>0.8</v>
      </c>
      <c r="M519" s="5">
        <v>35.299999999999997</v>
      </c>
      <c r="N519">
        <v>153.9</v>
      </c>
      <c r="O519">
        <v>153.9</v>
      </c>
      <c r="P519">
        <v>7.1</v>
      </c>
      <c r="Q519">
        <v>7.3</v>
      </c>
      <c r="R519" s="54">
        <v>0.35416666666666702</v>
      </c>
      <c r="T519" s="93">
        <f t="shared" si="17"/>
        <v>7.3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83</v>
      </c>
      <c r="D520" s="5">
        <v>4.5999999999999996</v>
      </c>
      <c r="E520" s="5">
        <v>6.4</v>
      </c>
      <c r="F520" s="5">
        <v>6.1</v>
      </c>
      <c r="G520" s="5">
        <v>10.8</v>
      </c>
      <c r="H520" s="5">
        <v>1011.4</v>
      </c>
      <c r="I520" s="5">
        <v>200</v>
      </c>
      <c r="J520" s="5">
        <v>0</v>
      </c>
      <c r="K520" s="5">
        <v>0</v>
      </c>
      <c r="L520" s="5">
        <v>0.8</v>
      </c>
      <c r="M520" s="5">
        <v>35.299999999999997</v>
      </c>
      <c r="N520">
        <v>153.9</v>
      </c>
      <c r="O520">
        <v>153.9</v>
      </c>
      <c r="P520">
        <v>7.1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7.3</v>
      </c>
      <c r="C521" s="5">
        <v>83</v>
      </c>
      <c r="D521" s="5">
        <v>4.5999999999999996</v>
      </c>
      <c r="E521" s="5">
        <v>6</v>
      </c>
      <c r="F521" s="5">
        <v>7.2</v>
      </c>
      <c r="G521" s="5">
        <v>9.4</v>
      </c>
      <c r="H521" s="5">
        <v>1011.4</v>
      </c>
      <c r="I521" s="5">
        <v>210</v>
      </c>
      <c r="J521" s="5">
        <v>0</v>
      </c>
      <c r="K521" s="5">
        <v>0</v>
      </c>
      <c r="L521" s="5">
        <v>0.8</v>
      </c>
      <c r="M521" s="5">
        <v>35.299999999999997</v>
      </c>
      <c r="N521">
        <v>153.9</v>
      </c>
      <c r="O521">
        <v>153.9</v>
      </c>
      <c r="P521">
        <v>7.1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7.3</v>
      </c>
      <c r="C522" s="5">
        <v>83</v>
      </c>
      <c r="D522" s="5">
        <v>4.5999999999999996</v>
      </c>
      <c r="E522" s="5">
        <v>6.2</v>
      </c>
      <c r="F522" s="5">
        <v>6.5</v>
      </c>
      <c r="G522" s="5">
        <v>9</v>
      </c>
      <c r="H522" s="5">
        <v>1011.4</v>
      </c>
      <c r="I522" s="5">
        <v>230</v>
      </c>
      <c r="J522" s="5">
        <v>0</v>
      </c>
      <c r="K522" s="5">
        <v>0</v>
      </c>
      <c r="L522" s="5">
        <v>0.8</v>
      </c>
      <c r="M522" s="5">
        <v>35.299999999999997</v>
      </c>
      <c r="N522">
        <v>153.9</v>
      </c>
      <c r="O522">
        <v>153.9</v>
      </c>
      <c r="P522">
        <v>7.1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84</v>
      </c>
      <c r="D523" s="5">
        <v>4.8</v>
      </c>
      <c r="E523" s="5">
        <v>7.3</v>
      </c>
      <c r="F523" s="5">
        <v>1.8</v>
      </c>
      <c r="G523" s="5">
        <v>6.5</v>
      </c>
      <c r="H523" s="5">
        <v>1011.4</v>
      </c>
      <c r="I523" s="5">
        <v>240</v>
      </c>
      <c r="J523" s="5">
        <v>0</v>
      </c>
      <c r="K523" s="5">
        <v>0</v>
      </c>
      <c r="L523" s="5">
        <v>0.8</v>
      </c>
      <c r="M523" s="5">
        <v>35.299999999999997</v>
      </c>
      <c r="N523">
        <v>153.9</v>
      </c>
      <c r="O523">
        <v>153.9</v>
      </c>
      <c r="P523">
        <v>7.1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7.3</v>
      </c>
      <c r="C524" s="5">
        <v>84</v>
      </c>
      <c r="D524" s="5">
        <v>4.8</v>
      </c>
      <c r="E524" s="5">
        <v>6.2</v>
      </c>
      <c r="F524" s="5">
        <v>6.5</v>
      </c>
      <c r="G524" s="5">
        <v>6.8</v>
      </c>
      <c r="H524" s="5">
        <v>1011.4</v>
      </c>
      <c r="I524" s="5">
        <v>260</v>
      </c>
      <c r="J524" s="5">
        <v>0</v>
      </c>
      <c r="K524" s="5">
        <v>0</v>
      </c>
      <c r="L524" s="5">
        <v>0.8</v>
      </c>
      <c r="M524" s="5">
        <v>35.299999999999997</v>
      </c>
      <c r="N524">
        <v>153.9</v>
      </c>
      <c r="O524">
        <v>153.9</v>
      </c>
      <c r="P524">
        <v>7.2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7.3</v>
      </c>
      <c r="C525" s="5">
        <v>84</v>
      </c>
      <c r="D525" s="5">
        <v>4.8</v>
      </c>
      <c r="E525" s="5">
        <v>5.2</v>
      </c>
      <c r="F525" s="5">
        <v>11.2</v>
      </c>
      <c r="G525" s="5">
        <v>13.3</v>
      </c>
      <c r="H525" s="5">
        <v>1011.4</v>
      </c>
      <c r="I525" s="5">
        <v>280</v>
      </c>
      <c r="J525" s="5">
        <v>0</v>
      </c>
      <c r="K525" s="5">
        <v>0</v>
      </c>
      <c r="L525" s="5">
        <v>0.8</v>
      </c>
      <c r="M525" s="5">
        <v>35.299999999999997</v>
      </c>
      <c r="N525">
        <v>153.9</v>
      </c>
      <c r="O525">
        <v>153.9</v>
      </c>
      <c r="P525">
        <v>7.2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7.3</v>
      </c>
      <c r="C526" s="5">
        <v>84</v>
      </c>
      <c r="D526" s="5">
        <v>4.8</v>
      </c>
      <c r="E526" s="5">
        <v>5.5</v>
      </c>
      <c r="F526" s="5">
        <v>9.4</v>
      </c>
      <c r="G526" s="5">
        <v>9.4</v>
      </c>
      <c r="H526" s="5">
        <v>1011.7</v>
      </c>
      <c r="I526" s="5">
        <v>300</v>
      </c>
      <c r="J526" s="5">
        <v>0</v>
      </c>
      <c r="K526" s="5">
        <v>0</v>
      </c>
      <c r="L526" s="5">
        <v>0.8</v>
      </c>
      <c r="M526" s="5">
        <v>35.299999999999997</v>
      </c>
      <c r="N526">
        <v>153.9</v>
      </c>
      <c r="O526">
        <v>153.9</v>
      </c>
      <c r="P526">
        <v>7.2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7.3</v>
      </c>
      <c r="C527" s="5">
        <v>84</v>
      </c>
      <c r="D527" s="5">
        <v>4.8</v>
      </c>
      <c r="E527" s="5">
        <v>7.3</v>
      </c>
      <c r="F527" s="5">
        <v>4.3</v>
      </c>
      <c r="G527" s="5">
        <v>7.6</v>
      </c>
      <c r="H527" s="5">
        <v>1011.6</v>
      </c>
      <c r="I527" s="5">
        <v>330</v>
      </c>
      <c r="J527" s="5">
        <v>0</v>
      </c>
      <c r="K527" s="5">
        <v>0</v>
      </c>
      <c r="L527" s="5">
        <v>0.8</v>
      </c>
      <c r="M527" s="5">
        <v>35.299999999999997</v>
      </c>
      <c r="N527">
        <v>153.9</v>
      </c>
      <c r="O527">
        <v>153.9</v>
      </c>
      <c r="P527">
        <v>7.2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7.3</v>
      </c>
      <c r="C528" s="5">
        <v>84</v>
      </c>
      <c r="D528" s="5">
        <v>4.8</v>
      </c>
      <c r="E528" s="5">
        <v>5.5</v>
      </c>
      <c r="F528" s="5">
        <v>9.4</v>
      </c>
      <c r="G528" s="5">
        <v>10.4</v>
      </c>
      <c r="H528" s="5">
        <v>1011.6</v>
      </c>
      <c r="I528" s="5">
        <v>360</v>
      </c>
      <c r="J528" s="5">
        <v>0</v>
      </c>
      <c r="K528" s="5">
        <v>0</v>
      </c>
      <c r="L528" s="5">
        <v>0.8</v>
      </c>
      <c r="M528" s="5">
        <v>35.299999999999997</v>
      </c>
      <c r="N528">
        <v>153.9</v>
      </c>
      <c r="O528">
        <v>153.9</v>
      </c>
      <c r="P528">
        <v>7.2</v>
      </c>
      <c r="Q528">
        <v>7.4</v>
      </c>
      <c r="R528" s="54">
        <v>0.360416666666667</v>
      </c>
      <c r="T528" s="93">
        <f t="shared" si="17"/>
        <v>7.4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7.3</v>
      </c>
      <c r="C529" s="5">
        <v>84</v>
      </c>
      <c r="D529" s="5">
        <v>4.8</v>
      </c>
      <c r="E529" s="5">
        <v>7.3</v>
      </c>
      <c r="F529" s="5">
        <v>4.3</v>
      </c>
      <c r="G529" s="5">
        <v>7.9</v>
      </c>
      <c r="H529" s="5">
        <v>1011.5</v>
      </c>
      <c r="I529" s="5">
        <v>400</v>
      </c>
      <c r="J529" s="5">
        <v>0</v>
      </c>
      <c r="K529" s="5">
        <v>0</v>
      </c>
      <c r="L529" s="5">
        <v>0.8</v>
      </c>
      <c r="M529" s="5">
        <v>35.299999999999997</v>
      </c>
      <c r="N529">
        <v>153.9</v>
      </c>
      <c r="O529">
        <v>153.9</v>
      </c>
      <c r="P529">
        <v>7.2</v>
      </c>
      <c r="Q529">
        <v>7.4</v>
      </c>
      <c r="R529" s="54">
        <v>0.36111111111111099</v>
      </c>
      <c r="T529" s="93">
        <f t="shared" si="17"/>
        <v>7.4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7.3</v>
      </c>
      <c r="C530" s="5">
        <v>84</v>
      </c>
      <c r="D530" s="5">
        <v>4.8</v>
      </c>
      <c r="E530" s="5">
        <v>6.7</v>
      </c>
      <c r="F530" s="5">
        <v>5</v>
      </c>
      <c r="G530" s="5">
        <v>6.1</v>
      </c>
      <c r="H530" s="5">
        <v>1011.7</v>
      </c>
      <c r="I530" s="5">
        <v>440</v>
      </c>
      <c r="J530" s="5">
        <v>0</v>
      </c>
      <c r="K530" s="5">
        <v>0</v>
      </c>
      <c r="L530" s="5">
        <v>0.8</v>
      </c>
      <c r="M530" s="5">
        <v>35.299999999999997</v>
      </c>
      <c r="N530">
        <v>153.9</v>
      </c>
      <c r="O530">
        <v>153.9</v>
      </c>
      <c r="P530">
        <v>7.2</v>
      </c>
      <c r="Q530">
        <v>7.4</v>
      </c>
      <c r="R530" s="54">
        <v>0.36180555555555599</v>
      </c>
      <c r="T530" s="93">
        <f t="shared" si="17"/>
        <v>7.4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7.3</v>
      </c>
      <c r="C531" s="5">
        <v>84</v>
      </c>
      <c r="D531" s="5">
        <v>4.8</v>
      </c>
      <c r="E531" s="5">
        <v>6</v>
      </c>
      <c r="F531" s="5">
        <v>7.2</v>
      </c>
      <c r="G531" s="5">
        <v>8.3000000000000007</v>
      </c>
      <c r="H531" s="5">
        <v>1011.8</v>
      </c>
      <c r="I531" s="5">
        <v>480</v>
      </c>
      <c r="J531" s="5">
        <v>0</v>
      </c>
      <c r="K531" s="5">
        <v>0</v>
      </c>
      <c r="L531" s="5">
        <v>0.8</v>
      </c>
      <c r="M531" s="5">
        <v>35.299999999999997</v>
      </c>
      <c r="N531">
        <v>153.9</v>
      </c>
      <c r="O531">
        <v>153.9</v>
      </c>
      <c r="P531">
        <v>7.2</v>
      </c>
      <c r="Q531">
        <v>7.4</v>
      </c>
      <c r="R531" s="54">
        <v>0.36249999999999999</v>
      </c>
      <c r="T531" s="93">
        <f t="shared" si="17"/>
        <v>7.4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7.3</v>
      </c>
      <c r="C532" s="5">
        <v>84</v>
      </c>
      <c r="D532" s="5">
        <v>4.8</v>
      </c>
      <c r="E532" s="5">
        <v>7.3</v>
      </c>
      <c r="F532" s="5">
        <v>4.3</v>
      </c>
      <c r="G532" s="5">
        <v>10.8</v>
      </c>
      <c r="H532" s="5">
        <v>1011.9</v>
      </c>
      <c r="I532" s="5">
        <v>510</v>
      </c>
      <c r="J532" s="5">
        <v>0</v>
      </c>
      <c r="K532" s="5">
        <v>0</v>
      </c>
      <c r="L532" s="5">
        <v>0.8</v>
      </c>
      <c r="M532" s="5">
        <v>35.299999999999997</v>
      </c>
      <c r="N532">
        <v>153.9</v>
      </c>
      <c r="O532">
        <v>153.9</v>
      </c>
      <c r="P532">
        <v>7.2</v>
      </c>
      <c r="Q532">
        <v>7.4</v>
      </c>
      <c r="R532" s="54">
        <v>0.36319444444444399</v>
      </c>
      <c r="T532" s="93">
        <f t="shared" si="17"/>
        <v>7.4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7.4</v>
      </c>
      <c r="C533" s="5">
        <v>84</v>
      </c>
      <c r="D533" s="5">
        <v>4.9000000000000004</v>
      </c>
      <c r="E533" s="5">
        <v>5.6</v>
      </c>
      <c r="F533" s="5">
        <v>10.1</v>
      </c>
      <c r="G533" s="5">
        <v>12.2</v>
      </c>
      <c r="H533" s="5">
        <v>1011.8</v>
      </c>
      <c r="I533" s="5">
        <v>550</v>
      </c>
      <c r="J533" s="5">
        <v>0</v>
      </c>
      <c r="K533" s="5">
        <v>0</v>
      </c>
      <c r="L533" s="5">
        <v>0.8</v>
      </c>
      <c r="M533" s="5">
        <v>35.299999999999997</v>
      </c>
      <c r="N533">
        <v>153.9</v>
      </c>
      <c r="O533">
        <v>153.9</v>
      </c>
      <c r="P533">
        <v>7.2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7.4</v>
      </c>
      <c r="C534" s="5">
        <v>84</v>
      </c>
      <c r="D534" s="5">
        <v>4.9000000000000004</v>
      </c>
      <c r="E534" s="5">
        <v>6.3</v>
      </c>
      <c r="F534" s="5">
        <v>6.5</v>
      </c>
      <c r="G534" s="5">
        <v>9</v>
      </c>
      <c r="H534" s="5">
        <v>1011.9</v>
      </c>
      <c r="I534" s="5">
        <v>600</v>
      </c>
      <c r="J534" s="5">
        <v>0</v>
      </c>
      <c r="K534" s="5">
        <v>0</v>
      </c>
      <c r="L534" s="5">
        <v>0.8</v>
      </c>
      <c r="M534" s="5">
        <v>35.299999999999997</v>
      </c>
      <c r="N534">
        <v>153.9</v>
      </c>
      <c r="O534">
        <v>153.9</v>
      </c>
      <c r="P534">
        <v>7.3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7.4</v>
      </c>
      <c r="C535" s="5">
        <v>84</v>
      </c>
      <c r="D535" s="5">
        <v>4.9000000000000004</v>
      </c>
      <c r="E535" s="5">
        <v>5.8</v>
      </c>
      <c r="F535" s="5">
        <v>9</v>
      </c>
      <c r="G535" s="5">
        <v>9</v>
      </c>
      <c r="H535" s="5">
        <v>1011.9</v>
      </c>
      <c r="I535" s="5">
        <v>640</v>
      </c>
      <c r="J535" s="5">
        <v>0</v>
      </c>
      <c r="K535" s="5">
        <v>0</v>
      </c>
      <c r="L535" s="5">
        <v>0.8</v>
      </c>
      <c r="M535" s="5">
        <v>35.299999999999997</v>
      </c>
      <c r="N535">
        <v>153.9</v>
      </c>
      <c r="O535">
        <v>153.9</v>
      </c>
      <c r="P535">
        <v>7.3</v>
      </c>
      <c r="Q535">
        <v>7.4</v>
      </c>
      <c r="R535" s="54">
        <v>0.36527777777777798</v>
      </c>
      <c r="T535" s="93">
        <f t="shared" si="17"/>
        <v>7.4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7.4</v>
      </c>
      <c r="C536" s="5">
        <v>84</v>
      </c>
      <c r="D536" s="5">
        <v>4.9000000000000004</v>
      </c>
      <c r="E536" s="5">
        <v>6.3</v>
      </c>
      <c r="F536" s="5">
        <v>6.5</v>
      </c>
      <c r="G536" s="5">
        <v>11.5</v>
      </c>
      <c r="H536" s="5">
        <v>1012.1</v>
      </c>
      <c r="I536" s="5">
        <v>670</v>
      </c>
      <c r="J536" s="5">
        <v>0</v>
      </c>
      <c r="K536" s="5">
        <v>0</v>
      </c>
      <c r="L536" s="5">
        <v>0.8</v>
      </c>
      <c r="M536" s="5">
        <v>35.299999999999997</v>
      </c>
      <c r="N536">
        <v>153.9</v>
      </c>
      <c r="O536">
        <v>153.9</v>
      </c>
      <c r="P536">
        <v>7.3</v>
      </c>
      <c r="Q536">
        <v>7.4</v>
      </c>
      <c r="R536" s="54">
        <v>0.36597222222222198</v>
      </c>
      <c r="T536" s="93">
        <f t="shared" si="17"/>
        <v>7.4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7.4</v>
      </c>
      <c r="C537" s="5">
        <v>84</v>
      </c>
      <c r="D537" s="5">
        <v>4.9000000000000004</v>
      </c>
      <c r="E537" s="5">
        <v>6.7</v>
      </c>
      <c r="F537" s="5">
        <v>5.4</v>
      </c>
      <c r="G537" s="5">
        <v>9.4</v>
      </c>
      <c r="H537" s="5">
        <v>1011.9</v>
      </c>
      <c r="I537" s="5">
        <v>690</v>
      </c>
      <c r="J537" s="5">
        <v>0</v>
      </c>
      <c r="K537" s="5">
        <v>0</v>
      </c>
      <c r="L537" s="5">
        <v>0.8</v>
      </c>
      <c r="M537" s="5">
        <v>35.299999999999997</v>
      </c>
      <c r="N537">
        <v>153.9</v>
      </c>
      <c r="O537">
        <v>153.9</v>
      </c>
      <c r="P537">
        <v>7.3</v>
      </c>
      <c r="Q537">
        <v>7.4</v>
      </c>
      <c r="R537" s="54">
        <v>0.36666666666666697</v>
      </c>
      <c r="T537" s="93">
        <f t="shared" si="17"/>
        <v>7.4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7.4</v>
      </c>
      <c r="C538" s="5">
        <v>84</v>
      </c>
      <c r="D538" s="5">
        <v>4.9000000000000004</v>
      </c>
      <c r="E538" s="5">
        <v>5.6</v>
      </c>
      <c r="F538" s="5">
        <v>9.6999999999999993</v>
      </c>
      <c r="G538" s="5">
        <v>15.1</v>
      </c>
      <c r="H538" s="5">
        <v>1012.1</v>
      </c>
      <c r="I538" s="5">
        <v>710</v>
      </c>
      <c r="J538" s="5">
        <v>0</v>
      </c>
      <c r="K538" s="5">
        <v>0</v>
      </c>
      <c r="L538" s="5">
        <v>0.8</v>
      </c>
      <c r="M538" s="5">
        <v>35.299999999999997</v>
      </c>
      <c r="N538">
        <v>153.9</v>
      </c>
      <c r="O538">
        <v>153.9</v>
      </c>
      <c r="P538">
        <v>7.3</v>
      </c>
      <c r="Q538">
        <v>7.5</v>
      </c>
      <c r="R538" s="54">
        <v>0.36736111111111103</v>
      </c>
      <c r="T538" s="93">
        <f t="shared" si="17"/>
        <v>7.5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7.4</v>
      </c>
      <c r="C539" s="5">
        <v>84</v>
      </c>
      <c r="D539" s="5">
        <v>4.9000000000000004</v>
      </c>
      <c r="E539" s="5">
        <v>6.3</v>
      </c>
      <c r="F539" s="5">
        <v>6.5</v>
      </c>
      <c r="G539" s="5">
        <v>7.9</v>
      </c>
      <c r="H539" s="5">
        <v>1012</v>
      </c>
      <c r="I539" s="5">
        <v>740</v>
      </c>
      <c r="J539" s="5">
        <v>0</v>
      </c>
      <c r="K539" s="5">
        <v>0</v>
      </c>
      <c r="L539" s="5">
        <v>0.8</v>
      </c>
      <c r="M539" s="5">
        <v>35.299999999999997</v>
      </c>
      <c r="N539">
        <v>153.9</v>
      </c>
      <c r="O539">
        <v>153.9</v>
      </c>
      <c r="P539">
        <v>7.3</v>
      </c>
      <c r="Q539">
        <v>7.5</v>
      </c>
      <c r="R539" s="54">
        <v>0.36805555555555602</v>
      </c>
      <c r="T539" s="93">
        <f t="shared" si="17"/>
        <v>7.5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84</v>
      </c>
      <c r="D540" s="5">
        <v>5</v>
      </c>
      <c r="E540" s="5">
        <v>7.5</v>
      </c>
      <c r="F540" s="5">
        <v>4.3</v>
      </c>
      <c r="G540" s="5">
        <v>9.4</v>
      </c>
      <c r="H540" s="5">
        <v>1012.1</v>
      </c>
      <c r="I540" s="5">
        <v>780</v>
      </c>
      <c r="J540" s="5">
        <v>0</v>
      </c>
      <c r="K540" s="5">
        <v>0</v>
      </c>
      <c r="L540" s="5">
        <v>0.8</v>
      </c>
      <c r="M540" s="5">
        <v>35.299999999999997</v>
      </c>
      <c r="N540">
        <v>153.9</v>
      </c>
      <c r="O540">
        <v>153.9</v>
      </c>
      <c r="P540">
        <v>7.3</v>
      </c>
      <c r="Q540">
        <v>7.5</v>
      </c>
      <c r="R540" s="54">
        <v>0.36875000000000002</v>
      </c>
      <c r="T540" s="93">
        <f t="shared" si="17"/>
        <v>7.5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7.4</v>
      </c>
      <c r="C541" s="5">
        <v>84</v>
      </c>
      <c r="D541" s="5">
        <v>4.9000000000000004</v>
      </c>
      <c r="E541" s="5">
        <v>5.6</v>
      </c>
      <c r="F541" s="5">
        <v>9.4</v>
      </c>
      <c r="G541" s="5">
        <v>9.4</v>
      </c>
      <c r="H541" s="5">
        <v>1012</v>
      </c>
      <c r="I541" s="5">
        <v>840</v>
      </c>
      <c r="J541" s="5">
        <v>0</v>
      </c>
      <c r="K541" s="5">
        <v>0</v>
      </c>
      <c r="L541" s="5">
        <v>0.8</v>
      </c>
      <c r="M541" s="5">
        <v>35.299999999999997</v>
      </c>
      <c r="N541">
        <v>153.9</v>
      </c>
      <c r="O541">
        <v>153.9</v>
      </c>
      <c r="P541">
        <v>7.4</v>
      </c>
      <c r="Q541">
        <v>7.5</v>
      </c>
      <c r="R541" s="54">
        <v>0.36944444444444402</v>
      </c>
      <c r="T541" s="93">
        <f t="shared" si="17"/>
        <v>7.5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84</v>
      </c>
      <c r="D542" s="5">
        <v>5</v>
      </c>
      <c r="E542" s="5">
        <v>5.5</v>
      </c>
      <c r="F542" s="5">
        <v>10.4</v>
      </c>
      <c r="G542" s="5">
        <v>10.8</v>
      </c>
      <c r="H542" s="5">
        <v>1012.2</v>
      </c>
      <c r="I542" s="5">
        <v>900</v>
      </c>
      <c r="J542" s="5">
        <v>0</v>
      </c>
      <c r="K542" s="5">
        <v>0</v>
      </c>
      <c r="L542" s="5">
        <v>0.8</v>
      </c>
      <c r="M542" s="5">
        <v>35.299999999999997</v>
      </c>
      <c r="N542">
        <v>153.9</v>
      </c>
      <c r="O542">
        <v>153.9</v>
      </c>
      <c r="P542">
        <v>7.4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7.5</v>
      </c>
      <c r="C543" s="5">
        <v>84</v>
      </c>
      <c r="D543" s="5">
        <v>5</v>
      </c>
      <c r="E543" s="5">
        <v>6.6</v>
      </c>
      <c r="F543" s="5">
        <v>6.1</v>
      </c>
      <c r="G543" s="5">
        <v>11.2</v>
      </c>
      <c r="H543" s="5">
        <v>1012</v>
      </c>
      <c r="I543" s="5">
        <v>960</v>
      </c>
      <c r="J543" s="5">
        <v>0</v>
      </c>
      <c r="K543" s="5">
        <v>0</v>
      </c>
      <c r="L543" s="5">
        <v>0.8</v>
      </c>
      <c r="M543" s="5">
        <v>35.299999999999997</v>
      </c>
      <c r="N543">
        <v>153.9</v>
      </c>
      <c r="O543">
        <v>153.9</v>
      </c>
      <c r="P543">
        <v>7.4</v>
      </c>
      <c r="Q543">
        <v>7.5</v>
      </c>
      <c r="R543" s="54">
        <v>0.37083333333333302</v>
      </c>
      <c r="T543" s="93">
        <f t="shared" si="17"/>
        <v>7.5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7.5</v>
      </c>
      <c r="C544" s="5">
        <v>84</v>
      </c>
      <c r="D544" s="5">
        <v>5</v>
      </c>
      <c r="E544" s="5">
        <v>7.5</v>
      </c>
      <c r="F544" s="5">
        <v>0</v>
      </c>
      <c r="G544" s="5">
        <v>6.5</v>
      </c>
      <c r="H544" s="5">
        <v>1012.3</v>
      </c>
      <c r="I544" s="5">
        <v>1020</v>
      </c>
      <c r="J544" s="5">
        <v>0</v>
      </c>
      <c r="K544" s="5">
        <v>0</v>
      </c>
      <c r="L544" s="5">
        <v>0.8</v>
      </c>
      <c r="M544" s="5">
        <v>35.299999999999997</v>
      </c>
      <c r="N544">
        <v>153.9</v>
      </c>
      <c r="O544">
        <v>153.9</v>
      </c>
      <c r="P544">
        <v>7.4</v>
      </c>
      <c r="Q544">
        <v>7.6</v>
      </c>
      <c r="R544" s="54">
        <v>0.37152777777777801</v>
      </c>
      <c r="T544" s="93">
        <f t="shared" si="17"/>
        <v>7.6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7.5</v>
      </c>
      <c r="C545" s="5">
        <v>84</v>
      </c>
      <c r="D545" s="5">
        <v>5</v>
      </c>
      <c r="E545" s="5">
        <v>6.2</v>
      </c>
      <c r="F545" s="5">
        <v>7.6</v>
      </c>
      <c r="G545" s="5">
        <v>10.4</v>
      </c>
      <c r="H545" s="5">
        <v>1012.5</v>
      </c>
      <c r="I545" s="5">
        <v>1100</v>
      </c>
      <c r="J545" s="5">
        <v>0</v>
      </c>
      <c r="K545" s="5">
        <v>0</v>
      </c>
      <c r="L545" s="5">
        <v>0.8</v>
      </c>
      <c r="M545" s="5">
        <v>35.299999999999997</v>
      </c>
      <c r="N545">
        <v>153.9</v>
      </c>
      <c r="O545">
        <v>153.9</v>
      </c>
      <c r="P545">
        <v>7.4</v>
      </c>
      <c r="Q545">
        <v>7.6</v>
      </c>
      <c r="R545" s="54">
        <v>0.37222222222222201</v>
      </c>
      <c r="T545" s="93">
        <f t="shared" si="17"/>
        <v>7.6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7.5</v>
      </c>
      <c r="C546" s="5">
        <v>84</v>
      </c>
      <c r="D546" s="5">
        <v>5</v>
      </c>
      <c r="E546" s="5">
        <v>7.5</v>
      </c>
      <c r="F546" s="5">
        <v>2.9</v>
      </c>
      <c r="G546" s="5">
        <v>8.3000000000000007</v>
      </c>
      <c r="H546" s="5">
        <v>1012.3</v>
      </c>
      <c r="I546" s="5">
        <v>1150</v>
      </c>
      <c r="J546" s="5">
        <v>0</v>
      </c>
      <c r="K546" s="5">
        <v>0</v>
      </c>
      <c r="L546" s="5">
        <v>0.8</v>
      </c>
      <c r="M546" s="5">
        <v>35.299999999999997</v>
      </c>
      <c r="N546">
        <v>153.9</v>
      </c>
      <c r="O546">
        <v>153.9</v>
      </c>
      <c r="P546">
        <v>7.4</v>
      </c>
      <c r="Q546">
        <v>7.6</v>
      </c>
      <c r="R546" s="54">
        <v>0.37291666666666701</v>
      </c>
      <c r="T546" s="93">
        <f t="shared" si="17"/>
        <v>7.6</v>
      </c>
      <c r="U546" s="96">
        <f t="shared" si="20"/>
        <v>-3.9000000000000004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7.5</v>
      </c>
      <c r="C547" s="5">
        <v>84</v>
      </c>
      <c r="D547" s="5">
        <v>5</v>
      </c>
      <c r="E547" s="5">
        <v>5.9</v>
      </c>
      <c r="F547" s="5">
        <v>9</v>
      </c>
      <c r="G547" s="5">
        <v>12.2</v>
      </c>
      <c r="H547" s="5">
        <v>1012.3</v>
      </c>
      <c r="I547" s="5">
        <v>1160</v>
      </c>
      <c r="J547" s="5">
        <v>0</v>
      </c>
      <c r="K547" s="5">
        <v>0</v>
      </c>
      <c r="L547" s="5">
        <v>0.8</v>
      </c>
      <c r="M547" s="5">
        <v>35.299999999999997</v>
      </c>
      <c r="N547">
        <v>153.9</v>
      </c>
      <c r="O547">
        <v>153.9</v>
      </c>
      <c r="P547">
        <v>7.4</v>
      </c>
      <c r="Q547">
        <v>7.6</v>
      </c>
      <c r="R547" s="54">
        <v>0.37361111111111101</v>
      </c>
      <c r="T547" s="93">
        <f t="shared" si="17"/>
        <v>7.6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7.5</v>
      </c>
      <c r="C548" s="5">
        <v>84</v>
      </c>
      <c r="D548" s="5">
        <v>5</v>
      </c>
      <c r="E548" s="5">
        <v>7.5</v>
      </c>
      <c r="F548" s="5">
        <v>2.9</v>
      </c>
      <c r="G548" s="5">
        <v>10.4</v>
      </c>
      <c r="H548" s="5">
        <v>1012.5</v>
      </c>
      <c r="I548" s="5">
        <v>1170</v>
      </c>
      <c r="J548" s="5">
        <v>0</v>
      </c>
      <c r="K548" s="5">
        <v>0</v>
      </c>
      <c r="L548" s="5">
        <v>0.8</v>
      </c>
      <c r="M548" s="5">
        <v>35.299999999999997</v>
      </c>
      <c r="N548">
        <v>153.9</v>
      </c>
      <c r="O548">
        <v>153.9</v>
      </c>
      <c r="P548">
        <v>7.5</v>
      </c>
      <c r="Q548">
        <v>7.6</v>
      </c>
      <c r="R548" s="54">
        <v>0.374305555555556</v>
      </c>
      <c r="T548" s="93">
        <f t="shared" si="17"/>
        <v>7.6</v>
      </c>
      <c r="U548" s="96">
        <f t="shared" si="20"/>
        <v>-3.9000000000000004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7.5</v>
      </c>
      <c r="C549" s="5">
        <v>84</v>
      </c>
      <c r="D549" s="5">
        <v>5</v>
      </c>
      <c r="E549" s="5">
        <v>6.8</v>
      </c>
      <c r="F549" s="5">
        <v>5.4</v>
      </c>
      <c r="G549" s="5">
        <v>6.1</v>
      </c>
      <c r="H549" s="5">
        <v>1012.3</v>
      </c>
      <c r="I549" s="5">
        <v>1170</v>
      </c>
      <c r="J549" s="5">
        <v>0</v>
      </c>
      <c r="K549" s="5">
        <v>0</v>
      </c>
      <c r="L549" s="5">
        <v>0.8</v>
      </c>
      <c r="M549" s="5">
        <v>35.299999999999997</v>
      </c>
      <c r="N549">
        <v>153.9</v>
      </c>
      <c r="O549">
        <v>153.9</v>
      </c>
      <c r="P549">
        <v>7.5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7.5</v>
      </c>
      <c r="C550" s="5">
        <v>84</v>
      </c>
      <c r="D550" s="5">
        <v>5</v>
      </c>
      <c r="E550" s="5">
        <v>5.2</v>
      </c>
      <c r="F550" s="5">
        <v>12.2</v>
      </c>
      <c r="G550" s="5">
        <v>14</v>
      </c>
      <c r="H550" s="5">
        <v>1012.6</v>
      </c>
      <c r="I550" s="5">
        <v>1170</v>
      </c>
      <c r="J550" s="5">
        <v>0</v>
      </c>
      <c r="K550" s="5">
        <v>0</v>
      </c>
      <c r="L550" s="5">
        <v>0.8</v>
      </c>
      <c r="M550" s="5">
        <v>35.299999999999997</v>
      </c>
      <c r="N550">
        <v>153.9</v>
      </c>
      <c r="O550">
        <v>153.9</v>
      </c>
      <c r="P550">
        <v>7.5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7.5</v>
      </c>
      <c r="C551" s="5">
        <v>84</v>
      </c>
      <c r="D551" s="5">
        <v>5</v>
      </c>
      <c r="E551" s="5">
        <v>6.6</v>
      </c>
      <c r="F551" s="5">
        <v>6.1</v>
      </c>
      <c r="G551" s="5">
        <v>10.8</v>
      </c>
      <c r="H551" s="5">
        <v>1012.7</v>
      </c>
      <c r="I551" s="5">
        <v>1180</v>
      </c>
      <c r="J551" s="5">
        <v>0</v>
      </c>
      <c r="K551" s="5">
        <v>0</v>
      </c>
      <c r="L551" s="5">
        <v>0.8</v>
      </c>
      <c r="M551" s="5">
        <v>35.299999999999997</v>
      </c>
      <c r="N551">
        <v>153.9</v>
      </c>
      <c r="O551">
        <v>153.9</v>
      </c>
      <c r="P551">
        <v>7.5</v>
      </c>
      <c r="Q551">
        <v>7.6</v>
      </c>
      <c r="R551" s="54">
        <v>0.37638888888888899</v>
      </c>
      <c r="T551" s="93">
        <f t="shared" si="17"/>
        <v>7.6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7.5</v>
      </c>
      <c r="C552" s="5">
        <v>84</v>
      </c>
      <c r="D552" s="5">
        <v>5</v>
      </c>
      <c r="E552" s="5">
        <v>5.3</v>
      </c>
      <c r="F552" s="5">
        <v>11.9</v>
      </c>
      <c r="G552" s="5">
        <v>16.899999999999999</v>
      </c>
      <c r="H552" s="5">
        <v>1012.5</v>
      </c>
      <c r="I552" s="5">
        <v>1190</v>
      </c>
      <c r="J552" s="5">
        <v>0</v>
      </c>
      <c r="K552" s="5">
        <v>0</v>
      </c>
      <c r="L552" s="5">
        <v>0.8</v>
      </c>
      <c r="M552" s="5">
        <v>35.299999999999997</v>
      </c>
      <c r="N552">
        <v>153.9</v>
      </c>
      <c r="O552">
        <v>153.9</v>
      </c>
      <c r="P552">
        <v>7.5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-3.8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7.5</v>
      </c>
      <c r="C553" s="5">
        <v>84</v>
      </c>
      <c r="D553" s="5">
        <v>5</v>
      </c>
      <c r="E553" s="5">
        <v>6</v>
      </c>
      <c r="F553" s="5">
        <v>8.3000000000000007</v>
      </c>
      <c r="G553" s="5">
        <v>14.8</v>
      </c>
      <c r="H553" s="5">
        <v>1012.4</v>
      </c>
      <c r="I553" s="5">
        <v>1220</v>
      </c>
      <c r="J553" s="5">
        <v>0</v>
      </c>
      <c r="K553" s="5">
        <v>0</v>
      </c>
      <c r="L553" s="5">
        <v>0.8</v>
      </c>
      <c r="M553" s="5">
        <v>35.299999999999997</v>
      </c>
      <c r="N553">
        <v>153.9</v>
      </c>
      <c r="O553">
        <v>153.9</v>
      </c>
      <c r="P553">
        <v>7.5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-3.8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7.5</v>
      </c>
      <c r="C554" s="5">
        <v>84</v>
      </c>
      <c r="D554" s="5">
        <v>5</v>
      </c>
      <c r="E554" s="5">
        <v>6.4</v>
      </c>
      <c r="F554" s="5">
        <v>6.5</v>
      </c>
      <c r="G554" s="5">
        <v>9</v>
      </c>
      <c r="H554" s="5">
        <v>1012.7</v>
      </c>
      <c r="I554" s="5">
        <v>1240</v>
      </c>
      <c r="J554" s="5">
        <v>0</v>
      </c>
      <c r="K554" s="5">
        <v>0</v>
      </c>
      <c r="L554" s="5">
        <v>0.8</v>
      </c>
      <c r="M554" s="5">
        <v>35.299999999999997</v>
      </c>
      <c r="N554">
        <v>153.9</v>
      </c>
      <c r="O554">
        <v>153.9</v>
      </c>
      <c r="P554">
        <v>7.5</v>
      </c>
      <c r="Q554">
        <v>7.7</v>
      </c>
      <c r="R554" s="54">
        <v>0.37847222222222199</v>
      </c>
      <c r="T554" s="93">
        <f t="shared" si="17"/>
        <v>7.7</v>
      </c>
      <c r="U554" s="96">
        <f t="shared" si="20"/>
        <v>-3.8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7.5</v>
      </c>
      <c r="C555" s="5">
        <v>84</v>
      </c>
      <c r="D555" s="5">
        <v>5</v>
      </c>
      <c r="E555" s="5">
        <v>5.8</v>
      </c>
      <c r="F555" s="5">
        <v>9.4</v>
      </c>
      <c r="G555" s="5">
        <v>11.2</v>
      </c>
      <c r="H555" s="5">
        <v>1012.8</v>
      </c>
      <c r="I555" s="5">
        <v>1260</v>
      </c>
      <c r="J555" s="5">
        <v>0</v>
      </c>
      <c r="K555" s="5">
        <v>0</v>
      </c>
      <c r="L555" s="5">
        <v>0.8</v>
      </c>
      <c r="M555" s="5">
        <v>35.299999999999997</v>
      </c>
      <c r="N555">
        <v>153.9</v>
      </c>
      <c r="O555">
        <v>153.9</v>
      </c>
      <c r="P555">
        <v>7.6</v>
      </c>
      <c r="Q555">
        <v>7.7</v>
      </c>
      <c r="R555" s="54">
        <v>0.37916666666666698</v>
      </c>
      <c r="T555" s="93">
        <f t="shared" si="17"/>
        <v>7.7</v>
      </c>
      <c r="U555" s="96">
        <f t="shared" si="20"/>
        <v>-3.8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7.5</v>
      </c>
      <c r="C556" s="5">
        <v>84</v>
      </c>
      <c r="D556" s="5">
        <v>5</v>
      </c>
      <c r="E556" s="5">
        <v>6.9</v>
      </c>
      <c r="F556" s="5">
        <v>5</v>
      </c>
      <c r="G556" s="5">
        <v>10.8</v>
      </c>
      <c r="H556" s="5">
        <v>1012.6</v>
      </c>
      <c r="I556" s="5">
        <v>1300</v>
      </c>
      <c r="J556" s="5">
        <v>0</v>
      </c>
      <c r="K556" s="5">
        <v>0</v>
      </c>
      <c r="L556" s="5">
        <v>0.8</v>
      </c>
      <c r="M556" s="5">
        <v>35.299999999999997</v>
      </c>
      <c r="N556">
        <v>153.9</v>
      </c>
      <c r="O556">
        <v>153.9</v>
      </c>
      <c r="P556">
        <v>7.5</v>
      </c>
      <c r="Q556">
        <v>7.7</v>
      </c>
      <c r="R556" s="54">
        <v>0.37986111111111098</v>
      </c>
      <c r="T556" s="93">
        <f t="shared" si="17"/>
        <v>7.7</v>
      </c>
      <c r="U556" s="96">
        <f t="shared" si="20"/>
        <v>-3.8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7.6</v>
      </c>
      <c r="C557" s="5">
        <v>85</v>
      </c>
      <c r="D557" s="5">
        <v>5.2</v>
      </c>
      <c r="E557" s="5">
        <v>6</v>
      </c>
      <c r="F557" s="5">
        <v>8.6</v>
      </c>
      <c r="G557" s="5">
        <v>13.3</v>
      </c>
      <c r="H557" s="5">
        <v>1012.7</v>
      </c>
      <c r="I557" s="5">
        <v>1350</v>
      </c>
      <c r="J557" s="5">
        <v>0</v>
      </c>
      <c r="K557" s="5">
        <v>0</v>
      </c>
      <c r="L557" s="5">
        <v>0.8</v>
      </c>
      <c r="M557" s="5">
        <v>35.299999999999997</v>
      </c>
      <c r="N557">
        <v>153.9</v>
      </c>
      <c r="O557">
        <v>153.9</v>
      </c>
      <c r="P557">
        <v>7.6</v>
      </c>
      <c r="Q557">
        <v>7.7</v>
      </c>
      <c r="R557" s="54">
        <v>0.38055555555555598</v>
      </c>
      <c r="T557" s="93">
        <f t="shared" si="17"/>
        <v>7.7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7.5</v>
      </c>
      <c r="C558" s="5">
        <v>85</v>
      </c>
      <c r="D558" s="5">
        <v>5.0999999999999996</v>
      </c>
      <c r="E558" s="5">
        <v>5.2</v>
      </c>
      <c r="F558" s="5">
        <v>12.2</v>
      </c>
      <c r="G558" s="5">
        <v>16.899999999999999</v>
      </c>
      <c r="H558" s="5">
        <v>1012.9</v>
      </c>
      <c r="I558" s="5">
        <v>1430</v>
      </c>
      <c r="J558" s="5">
        <v>0</v>
      </c>
      <c r="K558" s="5">
        <v>0</v>
      </c>
      <c r="L558" s="5">
        <v>0.8</v>
      </c>
      <c r="M558" s="5">
        <v>35.299999999999997</v>
      </c>
      <c r="N558">
        <v>153.9</v>
      </c>
      <c r="O558">
        <v>153.9</v>
      </c>
      <c r="P558">
        <v>7.6</v>
      </c>
      <c r="Q558">
        <v>7.7</v>
      </c>
      <c r="R558" s="54">
        <v>0.38124999999999998</v>
      </c>
      <c r="T558" s="93">
        <f t="shared" si="17"/>
        <v>7.7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7.5</v>
      </c>
      <c r="C559" s="5">
        <v>85</v>
      </c>
      <c r="D559" s="5">
        <v>5.0999999999999996</v>
      </c>
      <c r="E559" s="5">
        <v>6.6</v>
      </c>
      <c r="F559" s="5">
        <v>6.1</v>
      </c>
      <c r="G559" s="5">
        <v>17.3</v>
      </c>
      <c r="H559" s="5">
        <v>1012.7</v>
      </c>
      <c r="I559" s="5">
        <v>1470</v>
      </c>
      <c r="J559" s="5">
        <v>0</v>
      </c>
      <c r="K559" s="5">
        <v>0</v>
      </c>
      <c r="L559" s="5">
        <v>0.8</v>
      </c>
      <c r="M559" s="5">
        <v>35.299999999999997</v>
      </c>
      <c r="N559">
        <v>153.9</v>
      </c>
      <c r="O559">
        <v>153.9</v>
      </c>
      <c r="P559">
        <v>7.6</v>
      </c>
      <c r="Q559">
        <v>7.8</v>
      </c>
      <c r="R559" s="54">
        <v>0.38194444444444398</v>
      </c>
      <c r="T559" s="93">
        <f t="shared" si="17"/>
        <v>7.8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7.6</v>
      </c>
      <c r="C560" s="5">
        <v>85</v>
      </c>
      <c r="D560" s="5">
        <v>5.2</v>
      </c>
      <c r="E560" s="5">
        <v>6.9</v>
      </c>
      <c r="F560" s="5">
        <v>5.4</v>
      </c>
      <c r="G560" s="5">
        <v>15.5</v>
      </c>
      <c r="H560" s="5">
        <v>1012.7</v>
      </c>
      <c r="I560" s="5">
        <v>1460</v>
      </c>
      <c r="J560" s="5">
        <v>0</v>
      </c>
      <c r="K560" s="5">
        <v>0</v>
      </c>
      <c r="L560" s="5">
        <v>0.8</v>
      </c>
      <c r="M560" s="5">
        <v>35.299999999999997</v>
      </c>
      <c r="N560">
        <v>153.9</v>
      </c>
      <c r="O560">
        <v>153.9</v>
      </c>
      <c r="P560">
        <v>7.6</v>
      </c>
      <c r="Q560">
        <v>7.7</v>
      </c>
      <c r="R560" s="54">
        <v>0.38263888888888897</v>
      </c>
      <c r="T560" s="93">
        <f t="shared" si="17"/>
        <v>7.7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7.6</v>
      </c>
      <c r="C561" s="5">
        <v>85</v>
      </c>
      <c r="D561" s="5">
        <v>5.2</v>
      </c>
      <c r="E561" s="5">
        <v>5.7</v>
      </c>
      <c r="F561" s="5">
        <v>10.4</v>
      </c>
      <c r="G561" s="5">
        <v>20.2</v>
      </c>
      <c r="H561" s="5">
        <v>1012.9</v>
      </c>
      <c r="I561" s="5">
        <v>1420</v>
      </c>
      <c r="J561" s="5">
        <v>0</v>
      </c>
      <c r="K561" s="5">
        <v>0</v>
      </c>
      <c r="L561" s="5">
        <v>0.8</v>
      </c>
      <c r="M561" s="5">
        <v>35.299999999999997</v>
      </c>
      <c r="N561">
        <v>153.9</v>
      </c>
      <c r="O561">
        <v>153.9</v>
      </c>
      <c r="P561">
        <v>7.6</v>
      </c>
      <c r="Q561">
        <v>7.8</v>
      </c>
      <c r="R561" s="54">
        <v>0.38333333333333303</v>
      </c>
      <c r="T561" s="93">
        <f t="shared" si="17"/>
        <v>7.8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7.6</v>
      </c>
      <c r="C562" s="5">
        <v>85</v>
      </c>
      <c r="D562" s="5">
        <v>5.2</v>
      </c>
      <c r="E562" s="5">
        <v>5.6</v>
      </c>
      <c r="F562" s="5">
        <v>10.8</v>
      </c>
      <c r="G562" s="5">
        <v>13.7</v>
      </c>
      <c r="H562" s="5">
        <v>1012.8</v>
      </c>
      <c r="I562" s="5">
        <v>1390</v>
      </c>
      <c r="J562" s="5">
        <v>0</v>
      </c>
      <c r="K562" s="5">
        <v>0</v>
      </c>
      <c r="L562" s="5">
        <v>0.8</v>
      </c>
      <c r="M562" s="5">
        <v>35.299999999999997</v>
      </c>
      <c r="N562">
        <v>153.9</v>
      </c>
      <c r="O562">
        <v>153.9</v>
      </c>
      <c r="P562">
        <v>7.6</v>
      </c>
      <c r="Q562">
        <v>7.8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-1.7999999999999998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7.6</v>
      </c>
      <c r="C563" s="5">
        <v>84</v>
      </c>
      <c r="D563" s="5">
        <v>5.0999999999999996</v>
      </c>
      <c r="E563" s="5">
        <v>5.2</v>
      </c>
      <c r="F563" s="5">
        <v>13.3</v>
      </c>
      <c r="G563" s="5">
        <v>13.3</v>
      </c>
      <c r="H563" s="5">
        <v>1012.9</v>
      </c>
      <c r="I563" s="5">
        <v>1380</v>
      </c>
      <c r="J563" s="5">
        <v>0</v>
      </c>
      <c r="K563" s="5">
        <v>0</v>
      </c>
      <c r="L563" s="5">
        <v>0.8</v>
      </c>
      <c r="M563" s="5">
        <v>35.299999999999997</v>
      </c>
      <c r="N563">
        <v>153.9</v>
      </c>
      <c r="O563">
        <v>153.9</v>
      </c>
      <c r="P563">
        <v>7.6</v>
      </c>
      <c r="Q563">
        <v>7.8</v>
      </c>
      <c r="R563" s="54">
        <v>0.38472222222222202</v>
      </c>
      <c r="T563" s="93">
        <f t="shared" si="22"/>
        <v>7.8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7.6</v>
      </c>
      <c r="C564" s="5">
        <v>84</v>
      </c>
      <c r="D564" s="5">
        <v>5.0999999999999996</v>
      </c>
      <c r="E564" s="5">
        <v>6.8</v>
      </c>
      <c r="F564" s="5">
        <v>5.8</v>
      </c>
      <c r="G564" s="5">
        <v>10.4</v>
      </c>
      <c r="H564" s="5">
        <v>1013</v>
      </c>
      <c r="I564" s="5">
        <v>1430</v>
      </c>
      <c r="J564" s="5">
        <v>0</v>
      </c>
      <c r="K564" s="5">
        <v>0</v>
      </c>
      <c r="L564" s="5">
        <v>0.8</v>
      </c>
      <c r="M564" s="5">
        <v>35.299999999999997</v>
      </c>
      <c r="N564">
        <v>153.9</v>
      </c>
      <c r="O564">
        <v>153.9</v>
      </c>
      <c r="P564">
        <v>7.7</v>
      </c>
      <c r="Q564">
        <v>7.8</v>
      </c>
      <c r="R564" s="54">
        <v>0.38541666666666702</v>
      </c>
      <c r="T564" s="93">
        <f t="shared" si="22"/>
        <v>7.8</v>
      </c>
      <c r="U564" s="96">
        <f t="shared" si="21"/>
        <v>-1.7999999999999998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7.6</v>
      </c>
      <c r="C565" s="5">
        <v>84</v>
      </c>
      <c r="D565" s="5">
        <v>5.0999999999999996</v>
      </c>
      <c r="E565" s="5">
        <v>5.5</v>
      </c>
      <c r="F565" s="5">
        <v>11.2</v>
      </c>
      <c r="G565" s="5">
        <v>11.2</v>
      </c>
      <c r="H565" s="5">
        <v>1013.1</v>
      </c>
      <c r="I565" s="5">
        <v>1520</v>
      </c>
      <c r="J565" s="5">
        <v>0</v>
      </c>
      <c r="K565" s="5">
        <v>0</v>
      </c>
      <c r="L565" s="5">
        <v>0.8</v>
      </c>
      <c r="M565" s="5">
        <v>35.299999999999997</v>
      </c>
      <c r="N565">
        <v>153.9</v>
      </c>
      <c r="O565">
        <v>153.9</v>
      </c>
      <c r="P565">
        <v>7.7</v>
      </c>
      <c r="Q565">
        <v>7.8</v>
      </c>
      <c r="R565" s="54">
        <v>0.38611111111111102</v>
      </c>
      <c r="T565" s="93">
        <f t="shared" si="22"/>
        <v>7.8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7.6</v>
      </c>
      <c r="C566" s="5">
        <v>84</v>
      </c>
      <c r="D566" s="5">
        <v>5.0999999999999996</v>
      </c>
      <c r="E566" s="5">
        <v>6.7</v>
      </c>
      <c r="F566" s="5">
        <v>6.1</v>
      </c>
      <c r="G566" s="5">
        <v>10.8</v>
      </c>
      <c r="H566" s="5">
        <v>1013.1</v>
      </c>
      <c r="I566" s="5">
        <v>1620</v>
      </c>
      <c r="J566" s="5">
        <v>0</v>
      </c>
      <c r="K566" s="5">
        <v>0</v>
      </c>
      <c r="L566" s="5">
        <v>0.8</v>
      </c>
      <c r="M566" s="5">
        <v>35.299999999999997</v>
      </c>
      <c r="N566">
        <v>153.9</v>
      </c>
      <c r="O566">
        <v>153.9</v>
      </c>
      <c r="P566">
        <v>7.7</v>
      </c>
      <c r="Q566">
        <v>7.8</v>
      </c>
      <c r="R566" s="54">
        <v>0.38680555555555601</v>
      </c>
      <c r="T566" s="93">
        <f>MAX($P566,$Q566)</f>
        <v>7.8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7.6</v>
      </c>
      <c r="C567" s="5">
        <v>84</v>
      </c>
      <c r="D567" s="5">
        <v>5.0999999999999996</v>
      </c>
      <c r="E567" s="5">
        <v>6.4</v>
      </c>
      <c r="F567" s="5">
        <v>7.2</v>
      </c>
      <c r="G567" s="5">
        <v>10.4</v>
      </c>
      <c r="H567" s="5">
        <v>1013.2</v>
      </c>
      <c r="I567" s="5">
        <v>1690</v>
      </c>
      <c r="J567" s="5">
        <v>0</v>
      </c>
      <c r="K567" s="5">
        <v>0</v>
      </c>
      <c r="L567" s="5">
        <v>0.8</v>
      </c>
      <c r="M567" s="5">
        <v>35.299999999999997</v>
      </c>
      <c r="N567">
        <v>153.9</v>
      </c>
      <c r="O567">
        <v>153.9</v>
      </c>
      <c r="P567">
        <v>7.7</v>
      </c>
      <c r="Q567">
        <v>7.8</v>
      </c>
      <c r="R567" s="54">
        <v>0.38750000000000001</v>
      </c>
      <c r="T567" s="93">
        <f>MAX($P567,$Q567)</f>
        <v>7.8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7.6</v>
      </c>
      <c r="C568" s="5">
        <v>84</v>
      </c>
      <c r="D568" s="5">
        <v>5.0999999999999996</v>
      </c>
      <c r="E568" s="5">
        <v>6</v>
      </c>
      <c r="F568" s="5">
        <v>8.6</v>
      </c>
      <c r="G568" s="5">
        <v>11.2</v>
      </c>
      <c r="H568" s="5">
        <v>1013</v>
      </c>
      <c r="I568" s="5">
        <v>1720</v>
      </c>
      <c r="J568" s="5">
        <v>0</v>
      </c>
      <c r="K568" s="5">
        <v>0</v>
      </c>
      <c r="L568" s="5">
        <v>0.8</v>
      </c>
      <c r="M568" s="5">
        <v>35.299999999999997</v>
      </c>
      <c r="N568">
        <v>153.9</v>
      </c>
      <c r="O568">
        <v>153.9</v>
      </c>
      <c r="P568">
        <v>7.7</v>
      </c>
      <c r="Q568">
        <v>7.8</v>
      </c>
      <c r="R568" s="54">
        <v>0.38819444444444401</v>
      </c>
      <c r="T568" s="93">
        <f t="shared" si="22"/>
        <v>7.8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7.6</v>
      </c>
      <c r="C569" s="5">
        <v>84</v>
      </c>
      <c r="D569" s="5">
        <v>5.0999999999999996</v>
      </c>
      <c r="E569" s="5">
        <v>5.7</v>
      </c>
      <c r="F569" s="5">
        <v>10.4</v>
      </c>
      <c r="G569" s="5">
        <v>13.7</v>
      </c>
      <c r="H569" s="5">
        <v>1013.1</v>
      </c>
      <c r="I569" s="5">
        <v>1720</v>
      </c>
      <c r="J569" s="5">
        <v>0</v>
      </c>
      <c r="K569" s="5">
        <v>0</v>
      </c>
      <c r="L569" s="5">
        <v>0.8</v>
      </c>
      <c r="M569" s="5">
        <v>35.299999999999997</v>
      </c>
      <c r="N569">
        <v>153.9</v>
      </c>
      <c r="O569">
        <v>153.9</v>
      </c>
      <c r="P569">
        <v>7.7</v>
      </c>
      <c r="Q569">
        <v>7.8</v>
      </c>
      <c r="R569" s="54">
        <v>0.38888888888888901</v>
      </c>
      <c r="T569" s="93">
        <f t="shared" si="22"/>
        <v>7.8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7.6</v>
      </c>
      <c r="C570" s="5">
        <v>84</v>
      </c>
      <c r="D570" s="5">
        <v>5.0999999999999996</v>
      </c>
      <c r="E570" s="5">
        <v>6.3</v>
      </c>
      <c r="F570" s="5">
        <v>7.6</v>
      </c>
      <c r="G570" s="5">
        <v>10.8</v>
      </c>
      <c r="H570" s="5">
        <v>1013.3</v>
      </c>
      <c r="I570" s="5">
        <v>1670</v>
      </c>
      <c r="J570" s="5">
        <v>0</v>
      </c>
      <c r="K570" s="5">
        <v>0</v>
      </c>
      <c r="L570" s="5">
        <v>0.8</v>
      </c>
      <c r="M570" s="5">
        <v>35.299999999999997</v>
      </c>
      <c r="N570">
        <v>153.9</v>
      </c>
      <c r="O570">
        <v>153.9</v>
      </c>
      <c r="P570">
        <v>7.7</v>
      </c>
      <c r="Q570">
        <v>7.9</v>
      </c>
      <c r="R570" s="54">
        <v>0.389583333333333</v>
      </c>
      <c r="T570" s="93">
        <f t="shared" si="22"/>
        <v>7.9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7.6</v>
      </c>
      <c r="C571" s="5">
        <v>84</v>
      </c>
      <c r="D571" s="5">
        <v>5.0999999999999996</v>
      </c>
      <c r="E571" s="5">
        <v>5.5</v>
      </c>
      <c r="F571" s="5">
        <v>11.2</v>
      </c>
      <c r="G571" s="5">
        <v>14.8</v>
      </c>
      <c r="H571" s="5">
        <v>1013.1</v>
      </c>
      <c r="I571" s="5">
        <v>1640</v>
      </c>
      <c r="J571" s="5">
        <v>0</v>
      </c>
      <c r="K571" s="5">
        <v>0</v>
      </c>
      <c r="L571" s="5">
        <v>0.8</v>
      </c>
      <c r="M571" s="5">
        <v>35.299999999999997</v>
      </c>
      <c r="N571">
        <v>153.9</v>
      </c>
      <c r="O571">
        <v>153.9</v>
      </c>
      <c r="P571">
        <v>7.7</v>
      </c>
      <c r="Q571">
        <v>7.9</v>
      </c>
      <c r="R571" s="54">
        <v>0.390277777777778</v>
      </c>
      <c r="T571" s="93">
        <f t="shared" si="22"/>
        <v>7.9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7.6</v>
      </c>
      <c r="C572" s="5">
        <v>84</v>
      </c>
      <c r="D572" s="5">
        <v>5.0999999999999996</v>
      </c>
      <c r="E572" s="5">
        <v>5.2</v>
      </c>
      <c r="F572" s="5">
        <v>13.7</v>
      </c>
      <c r="G572" s="5">
        <v>18.399999999999999</v>
      </c>
      <c r="H572" s="5">
        <v>1013.2</v>
      </c>
      <c r="I572" s="5">
        <v>1650</v>
      </c>
      <c r="J572" s="5">
        <v>0</v>
      </c>
      <c r="K572" s="5">
        <v>0</v>
      </c>
      <c r="L572" s="5">
        <v>0.8</v>
      </c>
      <c r="M572" s="5">
        <v>35.299999999999997</v>
      </c>
      <c r="N572">
        <v>153.9</v>
      </c>
      <c r="O572">
        <v>153.9</v>
      </c>
      <c r="P572">
        <v>7.8</v>
      </c>
      <c r="Q572">
        <v>7.9</v>
      </c>
      <c r="R572" s="54">
        <v>0.390972222222222</v>
      </c>
      <c r="T572" s="93">
        <f t="shared" si="22"/>
        <v>7.9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7.7</v>
      </c>
      <c r="C573" s="5">
        <v>84</v>
      </c>
      <c r="D573" s="5">
        <v>5.0999999999999996</v>
      </c>
      <c r="E573" s="5">
        <v>6</v>
      </c>
      <c r="F573" s="5">
        <v>9.4</v>
      </c>
      <c r="G573" s="5">
        <v>10.1</v>
      </c>
      <c r="H573" s="5">
        <v>1013.3</v>
      </c>
      <c r="I573" s="5">
        <v>1730</v>
      </c>
      <c r="J573" s="5">
        <v>0</v>
      </c>
      <c r="K573" s="5">
        <v>0</v>
      </c>
      <c r="L573" s="5">
        <v>0.8</v>
      </c>
      <c r="M573" s="5">
        <v>35.299999999999997</v>
      </c>
      <c r="N573">
        <v>153.9</v>
      </c>
      <c r="O573">
        <v>153.9</v>
      </c>
      <c r="P573">
        <v>7.8</v>
      </c>
      <c r="Q573">
        <v>7.9</v>
      </c>
      <c r="R573" s="54">
        <v>0.391666666666667</v>
      </c>
      <c r="T573" s="93">
        <f t="shared" si="22"/>
        <v>7.9</v>
      </c>
      <c r="U573" s="96">
        <f t="shared" si="21"/>
        <v>-1.7999999999999998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7.7</v>
      </c>
      <c r="C574" s="5">
        <v>84</v>
      </c>
      <c r="D574" s="5">
        <v>5.0999999999999996</v>
      </c>
      <c r="E574" s="5">
        <v>7.7</v>
      </c>
      <c r="F574" s="5">
        <v>4.3</v>
      </c>
      <c r="G574" s="5">
        <v>12.6</v>
      </c>
      <c r="H574" s="5">
        <v>1013.4</v>
      </c>
      <c r="I574" s="5">
        <v>1820</v>
      </c>
      <c r="J574" s="5">
        <v>0</v>
      </c>
      <c r="K574" s="5">
        <v>0</v>
      </c>
      <c r="L574" s="5">
        <v>0.8</v>
      </c>
      <c r="M574" s="5">
        <v>35.299999999999997</v>
      </c>
      <c r="N574">
        <v>153.9</v>
      </c>
      <c r="O574">
        <v>153.9</v>
      </c>
      <c r="P574">
        <v>7.8</v>
      </c>
      <c r="Q574">
        <v>7.9</v>
      </c>
      <c r="R574" s="54">
        <v>0.39236111111111099</v>
      </c>
      <c r="T574" s="93">
        <f t="shared" si="22"/>
        <v>7.9</v>
      </c>
      <c r="U574" s="96">
        <f t="shared" si="21"/>
        <v>-1.7999999999999998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7.7</v>
      </c>
      <c r="C575" s="5">
        <v>84</v>
      </c>
      <c r="D575" s="5">
        <v>5.0999999999999996</v>
      </c>
      <c r="E575" s="5">
        <v>5.2</v>
      </c>
      <c r="F575" s="5">
        <v>14</v>
      </c>
      <c r="G575" s="5">
        <v>14.8</v>
      </c>
      <c r="H575" s="5">
        <v>1013.2</v>
      </c>
      <c r="I575" s="5">
        <v>1930</v>
      </c>
      <c r="J575" s="5">
        <v>0</v>
      </c>
      <c r="K575" s="5">
        <v>0</v>
      </c>
      <c r="L575" s="5">
        <v>0.8</v>
      </c>
      <c r="M575" s="5">
        <v>35.299999999999997</v>
      </c>
      <c r="N575">
        <v>153.9</v>
      </c>
      <c r="O575">
        <v>153.9</v>
      </c>
      <c r="P575">
        <v>7.8</v>
      </c>
      <c r="Q575">
        <v>7.9</v>
      </c>
      <c r="R575" s="54">
        <v>0.39305555555555599</v>
      </c>
      <c r="T575" s="93">
        <f t="shared" si="22"/>
        <v>7.9</v>
      </c>
      <c r="U575" s="96">
        <f>(T575-B575)-2</f>
        <v>-1.7999999999999998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7.7</v>
      </c>
      <c r="C576" s="5">
        <v>84</v>
      </c>
      <c r="D576" s="5">
        <v>5.0999999999999996</v>
      </c>
      <c r="E576" s="5">
        <v>5.7</v>
      </c>
      <c r="F576" s="5">
        <v>10.8</v>
      </c>
      <c r="G576" s="5">
        <v>12.2</v>
      </c>
      <c r="H576" s="5">
        <v>1013.4</v>
      </c>
      <c r="I576" s="5">
        <v>2050</v>
      </c>
      <c r="J576" s="5">
        <v>0</v>
      </c>
      <c r="K576" s="5">
        <v>0</v>
      </c>
      <c r="L576" s="5">
        <v>0.8</v>
      </c>
      <c r="M576" s="5">
        <v>35.299999999999997</v>
      </c>
      <c r="N576">
        <v>153.9</v>
      </c>
      <c r="O576">
        <v>153.9</v>
      </c>
      <c r="P576">
        <v>7.8</v>
      </c>
      <c r="Q576">
        <v>7.9</v>
      </c>
      <c r="R576" s="54">
        <v>0.39374999999999999</v>
      </c>
      <c r="T576" s="93">
        <f t="shared" si="22"/>
        <v>7.9</v>
      </c>
      <c r="U576" s="96">
        <f>(T576-B576)-2</f>
        <v>-1.7999999999999998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7.7</v>
      </c>
      <c r="C577" s="5">
        <v>84</v>
      </c>
      <c r="D577" s="5">
        <v>5.0999999999999996</v>
      </c>
      <c r="E577" s="5">
        <v>7.7</v>
      </c>
      <c r="F577" s="5">
        <v>3.2</v>
      </c>
      <c r="G577" s="5">
        <v>12.6</v>
      </c>
      <c r="H577" s="5">
        <v>1013.4</v>
      </c>
      <c r="I577" s="5">
        <v>2220</v>
      </c>
      <c r="J577" s="5">
        <v>0</v>
      </c>
      <c r="K577" s="5">
        <v>0</v>
      </c>
      <c r="L577" s="5">
        <v>0.8</v>
      </c>
      <c r="M577" s="5">
        <v>35.299999999999997</v>
      </c>
      <c r="N577">
        <v>153.9</v>
      </c>
      <c r="O577">
        <v>153.9</v>
      </c>
      <c r="P577">
        <v>7.8</v>
      </c>
      <c r="Q577">
        <v>7.9</v>
      </c>
      <c r="R577" s="54">
        <v>0.39444444444444399</v>
      </c>
      <c r="T577" s="93">
        <f t="shared" si="22"/>
        <v>7.9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7.7</v>
      </c>
      <c r="C578" s="5">
        <v>84</v>
      </c>
      <c r="D578" s="5">
        <v>5.0999999999999996</v>
      </c>
      <c r="E578" s="5">
        <v>5.7</v>
      </c>
      <c r="F578" s="5">
        <v>10.8</v>
      </c>
      <c r="G578" s="5">
        <v>16.899999999999999</v>
      </c>
      <c r="H578" s="5">
        <v>1013.4</v>
      </c>
      <c r="I578" s="5">
        <v>2390</v>
      </c>
      <c r="J578" s="5">
        <v>0</v>
      </c>
      <c r="K578" s="5">
        <v>0</v>
      </c>
      <c r="L578" s="5">
        <v>0.8</v>
      </c>
      <c r="M578" s="5">
        <v>35.299999999999997</v>
      </c>
      <c r="N578">
        <v>153.9</v>
      </c>
      <c r="O578">
        <v>153.9</v>
      </c>
      <c r="P578">
        <v>7.8</v>
      </c>
      <c r="Q578">
        <v>7.9</v>
      </c>
      <c r="R578" s="54">
        <v>0.39513888888888898</v>
      </c>
      <c r="T578" s="93">
        <f t="shared" si="22"/>
        <v>7.9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84</v>
      </c>
      <c r="D579" s="5">
        <v>5.0999999999999996</v>
      </c>
      <c r="E579" s="5">
        <v>4.7</v>
      </c>
      <c r="F579" s="5">
        <v>18.399999999999999</v>
      </c>
      <c r="G579" s="5">
        <v>18.399999999999999</v>
      </c>
      <c r="H579" s="5">
        <v>1013.4</v>
      </c>
      <c r="I579" s="5">
        <v>2530</v>
      </c>
      <c r="J579" s="5">
        <v>0</v>
      </c>
      <c r="K579" s="5">
        <v>0</v>
      </c>
      <c r="L579" s="5">
        <v>0.8</v>
      </c>
      <c r="M579" s="5">
        <v>35.299999999999997</v>
      </c>
      <c r="N579">
        <v>153.9</v>
      </c>
      <c r="O579">
        <v>153.9</v>
      </c>
      <c r="P579">
        <v>7.9</v>
      </c>
      <c r="Q579">
        <v>7.9</v>
      </c>
      <c r="R579" s="54">
        <v>0.39583333333333298</v>
      </c>
      <c r="T579" s="93">
        <f t="shared" si="22"/>
        <v>7.9</v>
      </c>
      <c r="U579" s="96">
        <f t="shared" si="24"/>
        <v>-1.7999999999999998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84</v>
      </c>
      <c r="D580" s="5">
        <v>5.0999999999999996</v>
      </c>
      <c r="E580" s="5">
        <v>6.8</v>
      </c>
      <c r="F580" s="5">
        <v>6.1</v>
      </c>
      <c r="G580" s="5">
        <v>13.7</v>
      </c>
      <c r="H580" s="5">
        <v>1013.3</v>
      </c>
      <c r="I580" s="5">
        <v>2710</v>
      </c>
      <c r="J580" s="5">
        <v>0</v>
      </c>
      <c r="K580" s="5">
        <v>0</v>
      </c>
      <c r="L580" s="5">
        <v>0.8</v>
      </c>
      <c r="M580" s="5">
        <v>35.299999999999997</v>
      </c>
      <c r="N580">
        <v>153.9</v>
      </c>
      <c r="O580">
        <v>153.9</v>
      </c>
      <c r="P580">
        <v>7.9</v>
      </c>
      <c r="Q580">
        <v>8</v>
      </c>
      <c r="R580" s="54">
        <v>0.39652777777777798</v>
      </c>
      <c r="T580" s="93">
        <f t="shared" si="22"/>
        <v>8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7.7</v>
      </c>
      <c r="C581" s="5">
        <v>84</v>
      </c>
      <c r="D581" s="5">
        <v>5.0999999999999996</v>
      </c>
      <c r="E581" s="5">
        <v>5.4</v>
      </c>
      <c r="F581" s="5">
        <v>13.3</v>
      </c>
      <c r="G581" s="5">
        <v>15.8</v>
      </c>
      <c r="H581" s="5">
        <v>1013.5</v>
      </c>
      <c r="I581" s="5">
        <v>3000</v>
      </c>
      <c r="J581" s="5">
        <v>0</v>
      </c>
      <c r="K581" s="5">
        <v>0</v>
      </c>
      <c r="L581" s="5">
        <v>0.8</v>
      </c>
      <c r="M581" s="5">
        <v>35.299999999999997</v>
      </c>
      <c r="N581">
        <v>153.9</v>
      </c>
      <c r="O581">
        <v>153.9</v>
      </c>
      <c r="P581">
        <v>7.9</v>
      </c>
      <c r="Q581">
        <v>8</v>
      </c>
      <c r="R581" s="54">
        <v>0.39722222222222198</v>
      </c>
      <c r="T581" s="93">
        <f t="shared" si="22"/>
        <v>8</v>
      </c>
      <c r="U581" s="96">
        <f t="shared" si="24"/>
        <v>-1.7000000000000002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7.7</v>
      </c>
      <c r="C582" s="5">
        <v>84</v>
      </c>
      <c r="D582" s="5">
        <v>5.0999999999999996</v>
      </c>
      <c r="E582" s="5">
        <v>7.1</v>
      </c>
      <c r="F582" s="5">
        <v>5</v>
      </c>
      <c r="G582" s="5">
        <v>10.1</v>
      </c>
      <c r="H582" s="5">
        <v>1013.4</v>
      </c>
      <c r="I582" s="5">
        <v>3450</v>
      </c>
      <c r="J582" s="5">
        <v>0</v>
      </c>
      <c r="K582" s="5">
        <v>0</v>
      </c>
      <c r="L582" s="5">
        <v>0.8</v>
      </c>
      <c r="M582" s="5">
        <v>35.299999999999997</v>
      </c>
      <c r="N582">
        <v>153.9</v>
      </c>
      <c r="O582">
        <v>153.9</v>
      </c>
      <c r="P582">
        <v>7.9</v>
      </c>
      <c r="Q582">
        <v>8</v>
      </c>
      <c r="R582" s="54">
        <v>0.39791666666666697</v>
      </c>
      <c r="T582" s="93">
        <f t="shared" si="22"/>
        <v>8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7.7</v>
      </c>
      <c r="C583" s="5">
        <v>84</v>
      </c>
      <c r="D583" s="5">
        <v>5.0999999999999996</v>
      </c>
      <c r="E583" s="5">
        <v>7</v>
      </c>
      <c r="F583" s="5">
        <v>5.4</v>
      </c>
      <c r="G583" s="5">
        <v>7.6</v>
      </c>
      <c r="H583" s="5">
        <v>1013.5</v>
      </c>
      <c r="I583" s="5">
        <v>4060</v>
      </c>
      <c r="J583" s="5">
        <v>0</v>
      </c>
      <c r="K583" s="5">
        <v>0</v>
      </c>
      <c r="L583" s="5">
        <v>0.8</v>
      </c>
      <c r="M583" s="5">
        <v>35.299999999999997</v>
      </c>
      <c r="N583">
        <v>153.9</v>
      </c>
      <c r="O583">
        <v>153.9</v>
      </c>
      <c r="P583">
        <v>7.9</v>
      </c>
      <c r="Q583">
        <v>8</v>
      </c>
      <c r="R583" s="54">
        <v>0.39861111111111103</v>
      </c>
      <c r="T583" s="93">
        <f t="shared" si="22"/>
        <v>8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7.7</v>
      </c>
      <c r="C584" s="5">
        <v>84</v>
      </c>
      <c r="D584" s="5">
        <v>5.0999999999999996</v>
      </c>
      <c r="E584" s="5">
        <v>5.3</v>
      </c>
      <c r="F584" s="5">
        <v>13.7</v>
      </c>
      <c r="G584" s="5">
        <v>18</v>
      </c>
      <c r="H584" s="5">
        <v>1013.6</v>
      </c>
      <c r="I584" s="5">
        <v>4570</v>
      </c>
      <c r="J584" s="5">
        <v>0</v>
      </c>
      <c r="K584" s="5">
        <v>0</v>
      </c>
      <c r="L584" s="5">
        <v>0.8</v>
      </c>
      <c r="M584" s="5">
        <v>35.299999999999997</v>
      </c>
      <c r="N584">
        <v>153.9</v>
      </c>
      <c r="O584">
        <v>153.9</v>
      </c>
      <c r="P584">
        <v>7.9</v>
      </c>
      <c r="Q584">
        <v>8</v>
      </c>
      <c r="R584" s="54">
        <v>0.39930555555555602</v>
      </c>
      <c r="T584" s="93">
        <f t="shared" si="22"/>
        <v>8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7.7</v>
      </c>
      <c r="C585" s="5">
        <v>84</v>
      </c>
      <c r="D585" s="5">
        <v>5.0999999999999996</v>
      </c>
      <c r="E585" s="5">
        <v>5.4</v>
      </c>
      <c r="F585" s="5">
        <v>13.3</v>
      </c>
      <c r="G585" s="5">
        <v>17.600000000000001</v>
      </c>
      <c r="H585" s="5">
        <v>1013.5</v>
      </c>
      <c r="I585" s="5">
        <v>4860</v>
      </c>
      <c r="J585" s="5">
        <v>0</v>
      </c>
      <c r="K585" s="5">
        <v>0</v>
      </c>
      <c r="L585" s="5">
        <v>0.8</v>
      </c>
      <c r="M585" s="5">
        <v>35.299999999999997</v>
      </c>
      <c r="N585">
        <v>153.9</v>
      </c>
      <c r="O585">
        <v>153.9</v>
      </c>
      <c r="P585">
        <v>8</v>
      </c>
      <c r="Q585">
        <v>8</v>
      </c>
      <c r="R585" s="54">
        <v>0.4</v>
      </c>
      <c r="T585" s="93">
        <f t="shared" si="22"/>
        <v>8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7.7</v>
      </c>
      <c r="C586" s="5">
        <v>84</v>
      </c>
      <c r="D586" s="5">
        <v>5.0999999999999996</v>
      </c>
      <c r="E586" s="5">
        <v>7</v>
      </c>
      <c r="F586" s="5">
        <v>5.4</v>
      </c>
      <c r="G586" s="5">
        <v>8.6</v>
      </c>
      <c r="H586" s="5">
        <v>1013.5</v>
      </c>
      <c r="I586" s="5">
        <v>4990</v>
      </c>
      <c r="J586" s="5">
        <v>0</v>
      </c>
      <c r="K586" s="5">
        <v>0</v>
      </c>
      <c r="L586" s="5">
        <v>0.8</v>
      </c>
      <c r="M586" s="5">
        <v>35.299999999999997</v>
      </c>
      <c r="N586">
        <v>153.9</v>
      </c>
      <c r="O586">
        <v>153.9</v>
      </c>
      <c r="P586">
        <v>8</v>
      </c>
      <c r="Q586">
        <v>8.1</v>
      </c>
      <c r="R586" s="54">
        <v>0.40069444444444402</v>
      </c>
      <c r="T586" s="93">
        <f t="shared" si="22"/>
        <v>8.1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7.7</v>
      </c>
      <c r="C587" s="5">
        <v>84</v>
      </c>
      <c r="D587" s="5">
        <v>5.0999999999999996</v>
      </c>
      <c r="E587" s="5">
        <v>5.3</v>
      </c>
      <c r="F587" s="5">
        <v>13.7</v>
      </c>
      <c r="G587" s="5">
        <v>15.8</v>
      </c>
      <c r="H587" s="5">
        <v>1013.4</v>
      </c>
      <c r="I587" s="5">
        <v>5160</v>
      </c>
      <c r="J587" s="5">
        <v>0</v>
      </c>
      <c r="K587" s="5">
        <v>0</v>
      </c>
      <c r="L587" s="5">
        <v>0.8</v>
      </c>
      <c r="M587" s="5">
        <v>35.299999999999997</v>
      </c>
      <c r="N587">
        <v>153.9</v>
      </c>
      <c r="O587">
        <v>153.9</v>
      </c>
      <c r="P587">
        <v>8</v>
      </c>
      <c r="Q587">
        <v>8.1</v>
      </c>
      <c r="R587" s="54">
        <v>0.40138888888888902</v>
      </c>
      <c r="T587" s="93">
        <f t="shared" si="22"/>
        <v>8.1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7.7</v>
      </c>
      <c r="C588" s="5">
        <v>84</v>
      </c>
      <c r="D588" s="5">
        <v>5.0999999999999996</v>
      </c>
      <c r="E588" s="5">
        <v>6.9</v>
      </c>
      <c r="F588" s="5">
        <v>5.8</v>
      </c>
      <c r="G588" s="5">
        <v>9.4</v>
      </c>
      <c r="H588" s="5">
        <v>1013.7</v>
      </c>
      <c r="I588" s="5">
        <v>5360</v>
      </c>
      <c r="J588" s="5">
        <v>0</v>
      </c>
      <c r="K588" s="5">
        <v>0</v>
      </c>
      <c r="L588" s="5">
        <v>0.8</v>
      </c>
      <c r="M588" s="5">
        <v>35.299999999999997</v>
      </c>
      <c r="N588">
        <v>153.9</v>
      </c>
      <c r="O588">
        <v>153.9</v>
      </c>
      <c r="P588">
        <v>8.1</v>
      </c>
      <c r="Q588">
        <v>8.1</v>
      </c>
      <c r="R588" s="54">
        <v>0.40208333333333302</v>
      </c>
      <c r="T588" s="93">
        <f t="shared" si="22"/>
        <v>8.1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7.8</v>
      </c>
      <c r="C589" s="5">
        <v>84</v>
      </c>
      <c r="D589" s="5">
        <v>5.2</v>
      </c>
      <c r="E589" s="5">
        <v>6.1</v>
      </c>
      <c r="F589" s="5">
        <v>9.6999999999999993</v>
      </c>
      <c r="G589" s="5">
        <v>9.6999999999999993</v>
      </c>
      <c r="H589" s="5">
        <v>1013.7</v>
      </c>
      <c r="I589" s="5">
        <v>5510</v>
      </c>
      <c r="J589" s="5">
        <v>0</v>
      </c>
      <c r="K589" s="5">
        <v>0</v>
      </c>
      <c r="L589" s="5">
        <v>0.8</v>
      </c>
      <c r="M589" s="5">
        <v>35.299999999999997</v>
      </c>
      <c r="N589">
        <v>153.9</v>
      </c>
      <c r="O589">
        <v>153.9</v>
      </c>
      <c r="P589">
        <v>8.1</v>
      </c>
      <c r="Q589">
        <v>8.1999999999999993</v>
      </c>
      <c r="R589" s="54">
        <v>0.40277777777777801</v>
      </c>
      <c r="T589" s="93">
        <f t="shared" si="22"/>
        <v>8.1999999999999993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7.8</v>
      </c>
      <c r="C590" s="5">
        <v>84</v>
      </c>
      <c r="D590" s="5">
        <v>5.2</v>
      </c>
      <c r="E590" s="5">
        <v>6.7</v>
      </c>
      <c r="F590" s="5">
        <v>6.8</v>
      </c>
      <c r="G590" s="5">
        <v>11.9</v>
      </c>
      <c r="H590" s="5">
        <v>1013.8</v>
      </c>
      <c r="I590" s="5">
        <v>5590</v>
      </c>
      <c r="J590" s="5">
        <v>0</v>
      </c>
      <c r="K590" s="5">
        <v>0</v>
      </c>
      <c r="L590" s="5">
        <v>0.8</v>
      </c>
      <c r="M590" s="5">
        <v>35.299999999999997</v>
      </c>
      <c r="N590">
        <v>153.9</v>
      </c>
      <c r="O590">
        <v>153.9</v>
      </c>
      <c r="P590">
        <v>8.1999999999999993</v>
      </c>
      <c r="Q590">
        <v>8.1999999999999993</v>
      </c>
      <c r="R590" s="54">
        <v>0.40347222222222201</v>
      </c>
      <c r="T590" s="93">
        <f t="shared" si="22"/>
        <v>8.1999999999999993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7.7</v>
      </c>
      <c r="C591" s="5">
        <v>84</v>
      </c>
      <c r="D591" s="5">
        <v>5.0999999999999996</v>
      </c>
      <c r="E591" s="5">
        <v>5.3</v>
      </c>
      <c r="F591" s="5">
        <v>13</v>
      </c>
      <c r="G591" s="5">
        <v>18</v>
      </c>
      <c r="H591" s="5">
        <v>1013.8</v>
      </c>
      <c r="I591" s="5">
        <v>5630</v>
      </c>
      <c r="J591" s="5">
        <v>0</v>
      </c>
      <c r="K591" s="5">
        <v>0</v>
      </c>
      <c r="L591" s="5">
        <v>0.8</v>
      </c>
      <c r="M591" s="5">
        <v>35.299999999999997</v>
      </c>
      <c r="N591">
        <v>153.9</v>
      </c>
      <c r="O591">
        <v>153.9</v>
      </c>
      <c r="P591">
        <v>8.1999999999999993</v>
      </c>
      <c r="Q591">
        <v>8.1999999999999993</v>
      </c>
      <c r="R591" s="54">
        <v>0.40416666666666701</v>
      </c>
      <c r="T591" s="93">
        <f t="shared" si="22"/>
        <v>8.1999999999999993</v>
      </c>
      <c r="U591" s="96">
        <f t="shared" si="24"/>
        <v>-1.5000000000000009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7.8</v>
      </c>
      <c r="C592" s="5">
        <v>84</v>
      </c>
      <c r="D592" s="5">
        <v>5.2</v>
      </c>
      <c r="E592" s="5">
        <v>7.8</v>
      </c>
      <c r="F592" s="5">
        <v>3.6</v>
      </c>
      <c r="G592" s="5">
        <v>6.8</v>
      </c>
      <c r="H592" s="5">
        <v>1013.8</v>
      </c>
      <c r="I592" s="5">
        <v>5630</v>
      </c>
      <c r="J592" s="5">
        <v>0</v>
      </c>
      <c r="K592" s="5">
        <v>0</v>
      </c>
      <c r="L592" s="5">
        <v>0.8</v>
      </c>
      <c r="M592" s="5">
        <v>35.299999999999997</v>
      </c>
      <c r="N592">
        <v>153.9</v>
      </c>
      <c r="O592">
        <v>153.9</v>
      </c>
      <c r="P592">
        <v>8.1999999999999993</v>
      </c>
      <c r="Q592">
        <v>8.3000000000000007</v>
      </c>
      <c r="R592" s="54">
        <v>0.40486111111111101</v>
      </c>
      <c r="T592" s="93">
        <f t="shared" si="22"/>
        <v>8.3000000000000007</v>
      </c>
      <c r="U592" s="96">
        <f t="shared" si="24"/>
        <v>-1.4999999999999991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7.8</v>
      </c>
      <c r="C593" s="5">
        <v>84</v>
      </c>
      <c r="D593" s="5">
        <v>5.2</v>
      </c>
      <c r="E593" s="5">
        <v>5.8</v>
      </c>
      <c r="F593" s="5">
        <v>11.2</v>
      </c>
      <c r="G593" s="5">
        <v>13.7</v>
      </c>
      <c r="H593" s="5">
        <v>1013.8</v>
      </c>
      <c r="I593" s="5">
        <v>5630</v>
      </c>
      <c r="J593" s="5">
        <v>0</v>
      </c>
      <c r="K593" s="5">
        <v>0</v>
      </c>
      <c r="L593" s="5">
        <v>0.8</v>
      </c>
      <c r="M593" s="5">
        <v>35.299999999999997</v>
      </c>
      <c r="N593">
        <v>153.9</v>
      </c>
      <c r="O593">
        <v>153.9</v>
      </c>
      <c r="P593">
        <v>8.3000000000000007</v>
      </c>
      <c r="Q593">
        <v>8.3000000000000007</v>
      </c>
      <c r="R593" s="54">
        <v>0.405555555555556</v>
      </c>
      <c r="T593" s="93">
        <f t="shared" si="22"/>
        <v>8.3000000000000007</v>
      </c>
      <c r="U593" s="96">
        <f t="shared" si="24"/>
        <v>-1.4999999999999991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7.8</v>
      </c>
      <c r="C594" s="5">
        <v>84</v>
      </c>
      <c r="D594" s="5">
        <v>5.2</v>
      </c>
      <c r="E594" s="5">
        <v>5.8</v>
      </c>
      <c r="F594" s="5">
        <v>11.2</v>
      </c>
      <c r="G594" s="5">
        <v>24.5</v>
      </c>
      <c r="H594" s="5">
        <v>1013.6</v>
      </c>
      <c r="I594" s="5">
        <v>5660</v>
      </c>
      <c r="J594" s="5">
        <v>0</v>
      </c>
      <c r="K594" s="5">
        <v>0</v>
      </c>
      <c r="L594" s="5">
        <v>0.8</v>
      </c>
      <c r="M594" s="5">
        <v>35.299999999999997</v>
      </c>
      <c r="N594">
        <v>153.9</v>
      </c>
      <c r="O594">
        <v>153.9</v>
      </c>
      <c r="P594">
        <v>8.4</v>
      </c>
      <c r="Q594">
        <v>8.3000000000000007</v>
      </c>
      <c r="R594" s="54">
        <v>0.40625</v>
      </c>
      <c r="T594" s="93">
        <f t="shared" si="22"/>
        <v>8.4</v>
      </c>
      <c r="U594" s="96">
        <f t="shared" si="24"/>
        <v>-1.3999999999999995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7.8</v>
      </c>
      <c r="C595" s="5">
        <v>84</v>
      </c>
      <c r="D595" s="5">
        <v>5.2</v>
      </c>
      <c r="E595" s="5">
        <v>6.1</v>
      </c>
      <c r="F595" s="5">
        <v>9.6999999999999993</v>
      </c>
      <c r="G595" s="5">
        <v>10.8</v>
      </c>
      <c r="H595" s="5">
        <v>1013.9</v>
      </c>
      <c r="I595" s="5">
        <v>5710</v>
      </c>
      <c r="J595" s="5">
        <v>0</v>
      </c>
      <c r="K595" s="5">
        <v>0</v>
      </c>
      <c r="L595" s="5">
        <v>0.8</v>
      </c>
      <c r="M595" s="5">
        <v>35.299999999999997</v>
      </c>
      <c r="N595">
        <v>153.9</v>
      </c>
      <c r="O595">
        <v>153.9</v>
      </c>
      <c r="P595">
        <v>8.4</v>
      </c>
      <c r="Q595">
        <v>8.3000000000000007</v>
      </c>
      <c r="R595" s="54">
        <v>0.406944444444444</v>
      </c>
      <c r="T595" s="93">
        <f t="shared" si="22"/>
        <v>8.4</v>
      </c>
      <c r="U595" s="96">
        <f t="shared" si="24"/>
        <v>-1.3999999999999995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7.8</v>
      </c>
      <c r="C596" s="5">
        <v>84</v>
      </c>
      <c r="D596" s="5">
        <v>5.2</v>
      </c>
      <c r="E596" s="5">
        <v>7.8</v>
      </c>
      <c r="F596" s="5">
        <v>3.2</v>
      </c>
      <c r="G596" s="5">
        <v>13.3</v>
      </c>
      <c r="H596" s="5">
        <v>1013.7</v>
      </c>
      <c r="I596" s="5">
        <v>5810</v>
      </c>
      <c r="J596" s="5">
        <v>0</v>
      </c>
      <c r="K596" s="5">
        <v>0</v>
      </c>
      <c r="L596" s="5">
        <v>0.8</v>
      </c>
      <c r="M596" s="5">
        <v>35.299999999999997</v>
      </c>
      <c r="N596">
        <v>153.9</v>
      </c>
      <c r="O596">
        <v>153.9</v>
      </c>
      <c r="P596">
        <v>8.4</v>
      </c>
      <c r="Q596">
        <v>8.3000000000000007</v>
      </c>
      <c r="R596" s="54">
        <v>0.40763888888888899</v>
      </c>
      <c r="T596" s="93">
        <f t="shared" si="22"/>
        <v>8.4</v>
      </c>
      <c r="U596" s="96">
        <f t="shared" si="24"/>
        <v>-1.3999999999999995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7.8</v>
      </c>
      <c r="C597" s="5">
        <v>84</v>
      </c>
      <c r="D597" s="5">
        <v>5.2</v>
      </c>
      <c r="E597" s="5">
        <v>5.3</v>
      </c>
      <c r="F597" s="5">
        <v>14.8</v>
      </c>
      <c r="G597" s="5">
        <v>18.399999999999999</v>
      </c>
      <c r="H597" s="5">
        <v>1013.7</v>
      </c>
      <c r="I597" s="5">
        <v>5920</v>
      </c>
      <c r="J597" s="5">
        <v>0</v>
      </c>
      <c r="K597" s="5">
        <v>0</v>
      </c>
      <c r="L597" s="5">
        <v>0.8</v>
      </c>
      <c r="M597" s="5">
        <v>35.299999999999997</v>
      </c>
      <c r="N597">
        <v>153.9</v>
      </c>
      <c r="O597">
        <v>153.9</v>
      </c>
      <c r="P597">
        <v>8.4</v>
      </c>
      <c r="Q597">
        <v>8.4</v>
      </c>
      <c r="R597" s="54">
        <v>0.40833333333333299</v>
      </c>
      <c r="T597" s="93">
        <f t="shared" si="22"/>
        <v>8.4</v>
      </c>
      <c r="U597" s="96">
        <f t="shared" si="24"/>
        <v>-1.3999999999999995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7.8</v>
      </c>
      <c r="C598" s="5">
        <v>84</v>
      </c>
      <c r="D598" s="5">
        <v>5.2</v>
      </c>
      <c r="E598" s="5">
        <v>7.3</v>
      </c>
      <c r="F598" s="5">
        <v>5</v>
      </c>
      <c r="G598" s="5">
        <v>8.3000000000000007</v>
      </c>
      <c r="H598" s="5">
        <v>1013.8</v>
      </c>
      <c r="I598" s="5">
        <v>6040</v>
      </c>
      <c r="J598" s="5">
        <v>0</v>
      </c>
      <c r="K598" s="5">
        <v>0</v>
      </c>
      <c r="L598" s="5">
        <v>0.8</v>
      </c>
      <c r="M598" s="5">
        <v>35.299999999999997</v>
      </c>
      <c r="N598">
        <v>153.9</v>
      </c>
      <c r="O598">
        <v>153.9</v>
      </c>
      <c r="P598">
        <v>8.5</v>
      </c>
      <c r="Q598">
        <v>8.4</v>
      </c>
      <c r="R598" s="54">
        <v>0.40902777777777799</v>
      </c>
      <c r="T598" s="93">
        <f t="shared" si="22"/>
        <v>8.5</v>
      </c>
      <c r="U598" s="96">
        <f t="shared" si="24"/>
        <v>-1.2999999999999998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7.8</v>
      </c>
      <c r="C599" s="5">
        <v>84</v>
      </c>
      <c r="D599" s="5">
        <v>5.2</v>
      </c>
      <c r="E599" s="5">
        <v>5.4</v>
      </c>
      <c r="F599" s="5">
        <v>13.7</v>
      </c>
      <c r="G599" s="5">
        <v>15.5</v>
      </c>
      <c r="H599" s="5">
        <v>1013.8</v>
      </c>
      <c r="I599" s="5">
        <v>6130</v>
      </c>
      <c r="J599" s="5">
        <v>0</v>
      </c>
      <c r="K599" s="5">
        <v>0</v>
      </c>
      <c r="L599" s="5">
        <v>0.8</v>
      </c>
      <c r="M599" s="5">
        <v>35.299999999999997</v>
      </c>
      <c r="N599">
        <v>153.9</v>
      </c>
      <c r="O599">
        <v>153.9</v>
      </c>
      <c r="P599">
        <v>8.5</v>
      </c>
      <c r="Q599">
        <v>8.4</v>
      </c>
      <c r="R599" s="54">
        <v>0.40972222222222199</v>
      </c>
      <c r="T599" s="93">
        <f t="shared" si="22"/>
        <v>8.5</v>
      </c>
      <c r="U599" s="96">
        <f t="shared" si="24"/>
        <v>-1.2999999999999998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7.8</v>
      </c>
      <c r="C600" s="5">
        <v>84</v>
      </c>
      <c r="D600" s="5">
        <v>5.2</v>
      </c>
      <c r="E600" s="5">
        <v>7.8</v>
      </c>
      <c r="F600" s="5">
        <v>4.3</v>
      </c>
      <c r="G600" s="5">
        <v>9.6999999999999993</v>
      </c>
      <c r="H600" s="5">
        <v>1014</v>
      </c>
      <c r="I600" s="5">
        <v>6250</v>
      </c>
      <c r="J600" s="5">
        <v>0</v>
      </c>
      <c r="K600" s="5">
        <v>0</v>
      </c>
      <c r="L600" s="5">
        <v>0.8</v>
      </c>
      <c r="M600" s="5">
        <v>35.299999999999997</v>
      </c>
      <c r="N600">
        <v>153.9</v>
      </c>
      <c r="O600">
        <v>153.9</v>
      </c>
      <c r="P600">
        <v>8.5</v>
      </c>
      <c r="Q600">
        <v>8.5</v>
      </c>
      <c r="R600" s="54">
        <v>0.41041666666666698</v>
      </c>
      <c r="T600" s="93">
        <f t="shared" si="22"/>
        <v>8.5</v>
      </c>
      <c r="U600" s="96">
        <f t="shared" si="24"/>
        <v>-1.2999999999999998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7.8</v>
      </c>
      <c r="C601" s="5">
        <v>84</v>
      </c>
      <c r="D601" s="5">
        <v>5.2</v>
      </c>
      <c r="E601" s="5">
        <v>7.8</v>
      </c>
      <c r="F601" s="5">
        <v>4.3</v>
      </c>
      <c r="G601" s="5">
        <v>7.9</v>
      </c>
      <c r="H601" s="5">
        <v>1014</v>
      </c>
      <c r="I601" s="5">
        <v>6400</v>
      </c>
      <c r="J601" s="5">
        <v>0</v>
      </c>
      <c r="K601" s="5">
        <v>0</v>
      </c>
      <c r="L601" s="5">
        <v>0.8</v>
      </c>
      <c r="M601" s="5">
        <v>35.299999999999997</v>
      </c>
      <c r="N601">
        <v>153.9</v>
      </c>
      <c r="O601">
        <v>153.9</v>
      </c>
      <c r="P601">
        <v>8.5</v>
      </c>
      <c r="Q601">
        <v>8.5</v>
      </c>
      <c r="R601" s="54">
        <v>0.41111111111111098</v>
      </c>
      <c r="T601" s="93">
        <f t="shared" si="22"/>
        <v>8.5</v>
      </c>
      <c r="U601" s="96">
        <f t="shared" si="24"/>
        <v>-1.2999999999999998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7.8</v>
      </c>
      <c r="C602" s="5">
        <v>84</v>
      </c>
      <c r="D602" s="5">
        <v>5.2</v>
      </c>
      <c r="E602" s="5">
        <v>5.7</v>
      </c>
      <c r="F602" s="5">
        <v>11.9</v>
      </c>
      <c r="G602" s="5">
        <v>16.600000000000001</v>
      </c>
      <c r="H602" s="5">
        <v>1014</v>
      </c>
      <c r="I602" s="5">
        <v>6420</v>
      </c>
      <c r="J602" s="5">
        <v>0</v>
      </c>
      <c r="K602" s="5">
        <v>0</v>
      </c>
      <c r="L602" s="5">
        <v>0.8</v>
      </c>
      <c r="M602" s="5">
        <v>35.299999999999997</v>
      </c>
      <c r="N602">
        <v>153.9</v>
      </c>
      <c r="O602">
        <v>153.9</v>
      </c>
      <c r="P602">
        <v>8.6</v>
      </c>
      <c r="Q602">
        <v>8.5</v>
      </c>
      <c r="R602" s="54">
        <v>0.41180555555555598</v>
      </c>
      <c r="T602" s="93">
        <f t="shared" si="22"/>
        <v>8.6</v>
      </c>
      <c r="U602" s="96">
        <f t="shared" si="24"/>
        <v>-1.2000000000000002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7.8</v>
      </c>
      <c r="C603" s="5">
        <v>84</v>
      </c>
      <c r="D603" s="5">
        <v>5.2</v>
      </c>
      <c r="E603" s="5">
        <v>6.4</v>
      </c>
      <c r="F603" s="5">
        <v>8.3000000000000007</v>
      </c>
      <c r="G603" s="5">
        <v>10.1</v>
      </c>
      <c r="H603" s="5">
        <v>1014</v>
      </c>
      <c r="I603" s="5">
        <v>6420</v>
      </c>
      <c r="J603" s="5">
        <v>0</v>
      </c>
      <c r="K603" s="5">
        <v>0</v>
      </c>
      <c r="L603" s="5">
        <v>0.8</v>
      </c>
      <c r="M603" s="5">
        <v>35.299999999999997</v>
      </c>
      <c r="N603">
        <v>153.9</v>
      </c>
      <c r="O603">
        <v>153.9</v>
      </c>
      <c r="P603">
        <v>8.6</v>
      </c>
      <c r="Q603">
        <v>8.5</v>
      </c>
      <c r="R603" s="54">
        <v>0.41249999999999998</v>
      </c>
      <c r="T603" s="93">
        <f t="shared" si="22"/>
        <v>8.6</v>
      </c>
      <c r="U603" s="96">
        <f t="shared" si="24"/>
        <v>-1.2000000000000002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7.8</v>
      </c>
      <c r="C604" s="5">
        <v>84</v>
      </c>
      <c r="D604" s="5">
        <v>5.2</v>
      </c>
      <c r="E604" s="5">
        <v>6.3</v>
      </c>
      <c r="F604" s="5">
        <v>8.6</v>
      </c>
      <c r="G604" s="5">
        <v>8.6</v>
      </c>
      <c r="H604" s="5">
        <v>1014.1</v>
      </c>
      <c r="I604" s="5">
        <v>6560</v>
      </c>
      <c r="J604" s="5">
        <v>0</v>
      </c>
      <c r="K604" s="5">
        <v>0</v>
      </c>
      <c r="L604" s="5">
        <v>0.8</v>
      </c>
      <c r="M604" s="5">
        <v>35.299999999999997</v>
      </c>
      <c r="N604">
        <v>153.9</v>
      </c>
      <c r="O604">
        <v>153.9</v>
      </c>
      <c r="P604">
        <v>8.6999999999999993</v>
      </c>
      <c r="Q604">
        <v>8.6</v>
      </c>
      <c r="R604" s="54">
        <v>0.41319444444444398</v>
      </c>
      <c r="T604" s="93">
        <f t="shared" si="22"/>
        <v>8.6999999999999993</v>
      </c>
      <c r="U604" s="96">
        <f t="shared" si="24"/>
        <v>-1.1000000000000005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7.8</v>
      </c>
      <c r="C605" s="5">
        <v>84</v>
      </c>
      <c r="D605" s="5">
        <v>5.2</v>
      </c>
      <c r="E605" s="5">
        <v>5.9</v>
      </c>
      <c r="F605" s="5">
        <v>10.4</v>
      </c>
      <c r="G605" s="5">
        <v>10.8</v>
      </c>
      <c r="H605" s="5">
        <v>1014</v>
      </c>
      <c r="I605" s="5">
        <v>6870</v>
      </c>
      <c r="J605" s="5">
        <v>0</v>
      </c>
      <c r="K605" s="5">
        <v>0</v>
      </c>
      <c r="L605" s="5">
        <v>0.8</v>
      </c>
      <c r="M605" s="5">
        <v>35.299999999999997</v>
      </c>
      <c r="N605">
        <v>153.9</v>
      </c>
      <c r="O605">
        <v>153.9</v>
      </c>
      <c r="P605">
        <v>8.6999999999999993</v>
      </c>
      <c r="Q605">
        <v>8.6</v>
      </c>
      <c r="R605" s="54">
        <v>0.41388888888888897</v>
      </c>
      <c r="T605" s="93">
        <f t="shared" si="22"/>
        <v>8.6999999999999993</v>
      </c>
      <c r="U605" s="96">
        <f t="shared" si="24"/>
        <v>-1.1000000000000005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7.8</v>
      </c>
      <c r="C606" s="5">
        <v>84</v>
      </c>
      <c r="D606" s="5">
        <v>5.2</v>
      </c>
      <c r="E606" s="5">
        <v>4.5</v>
      </c>
      <c r="F606" s="5">
        <v>20.9</v>
      </c>
      <c r="G606" s="5">
        <v>21.2</v>
      </c>
      <c r="H606" s="5">
        <v>1014.1</v>
      </c>
      <c r="I606" s="5">
        <v>7200</v>
      </c>
      <c r="J606" s="5">
        <v>0</v>
      </c>
      <c r="K606" s="5">
        <v>0</v>
      </c>
      <c r="L606" s="5">
        <v>0.8</v>
      </c>
      <c r="M606" s="5">
        <v>35.299999999999997</v>
      </c>
      <c r="N606">
        <v>153.9</v>
      </c>
      <c r="O606">
        <v>153.9</v>
      </c>
      <c r="P606">
        <v>8.6999999999999993</v>
      </c>
      <c r="Q606">
        <v>8.6</v>
      </c>
      <c r="R606" s="54">
        <v>0.41458333333333303</v>
      </c>
      <c r="T606" s="93">
        <f t="shared" si="22"/>
        <v>8.6999999999999993</v>
      </c>
      <c r="U606" s="96">
        <f t="shared" si="24"/>
        <v>-1.1000000000000005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7.8</v>
      </c>
      <c r="C607" s="5">
        <v>84</v>
      </c>
      <c r="D607" s="5">
        <v>5.2</v>
      </c>
      <c r="E607" s="5">
        <v>6</v>
      </c>
      <c r="F607" s="5">
        <v>10.1</v>
      </c>
      <c r="G607" s="5">
        <v>13.3</v>
      </c>
      <c r="H607" s="5">
        <v>1014.3</v>
      </c>
      <c r="I607" s="5">
        <v>7660</v>
      </c>
      <c r="J607" s="5">
        <v>0</v>
      </c>
      <c r="K607" s="5">
        <v>0</v>
      </c>
      <c r="L607" s="5">
        <v>0.8</v>
      </c>
      <c r="M607" s="5">
        <v>35.299999999999997</v>
      </c>
      <c r="N607">
        <v>153.9</v>
      </c>
      <c r="O607">
        <v>153.9</v>
      </c>
      <c r="P607">
        <v>8.8000000000000007</v>
      </c>
      <c r="Q607">
        <v>8.6999999999999993</v>
      </c>
      <c r="R607" s="54">
        <v>0.41527777777777802</v>
      </c>
      <c r="T607" s="93">
        <f t="shared" si="22"/>
        <v>8.8000000000000007</v>
      </c>
      <c r="U607" s="96">
        <f t="shared" si="24"/>
        <v>-0.99999999999999911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7.8</v>
      </c>
      <c r="C608" s="5">
        <v>84</v>
      </c>
      <c r="D608" s="5">
        <v>5.2</v>
      </c>
      <c r="E608" s="5">
        <v>6.4</v>
      </c>
      <c r="F608" s="5">
        <v>7.9</v>
      </c>
      <c r="G608" s="5">
        <v>11.5</v>
      </c>
      <c r="H608" s="5">
        <v>1014.2</v>
      </c>
      <c r="I608" s="5">
        <v>8110</v>
      </c>
      <c r="J608" s="5">
        <v>0</v>
      </c>
      <c r="K608" s="5">
        <v>0</v>
      </c>
      <c r="L608" s="5">
        <v>0.8</v>
      </c>
      <c r="M608" s="5">
        <v>35.299999999999997</v>
      </c>
      <c r="N608">
        <v>153.9</v>
      </c>
      <c r="O608">
        <v>153.9</v>
      </c>
      <c r="P608">
        <v>8.8000000000000007</v>
      </c>
      <c r="Q608">
        <v>8.6999999999999993</v>
      </c>
      <c r="R608" s="54">
        <v>0.41597222222222202</v>
      </c>
      <c r="T608" s="93">
        <f t="shared" si="22"/>
        <v>8.8000000000000007</v>
      </c>
      <c r="U608" s="96">
        <f t="shared" si="24"/>
        <v>-0.99999999999999911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7.8</v>
      </c>
      <c r="C609" s="5">
        <v>84</v>
      </c>
      <c r="D609" s="5">
        <v>5.2</v>
      </c>
      <c r="E609" s="5">
        <v>4.9000000000000004</v>
      </c>
      <c r="F609" s="5">
        <v>16.899999999999999</v>
      </c>
      <c r="G609" s="5">
        <v>22</v>
      </c>
      <c r="H609" s="5">
        <v>1014.1</v>
      </c>
      <c r="I609" s="5">
        <v>8560</v>
      </c>
      <c r="J609" s="5">
        <v>0</v>
      </c>
      <c r="K609" s="5">
        <v>0</v>
      </c>
      <c r="L609" s="5">
        <v>0.8</v>
      </c>
      <c r="M609" s="5">
        <v>35.299999999999997</v>
      </c>
      <c r="N609">
        <v>153.9</v>
      </c>
      <c r="O609">
        <v>153.9</v>
      </c>
      <c r="P609">
        <v>8.8000000000000007</v>
      </c>
      <c r="Q609">
        <v>8.6999999999999993</v>
      </c>
      <c r="R609" s="54">
        <v>0.41666666666666702</v>
      </c>
      <c r="T609" s="93">
        <f t="shared" si="22"/>
        <v>8.8000000000000007</v>
      </c>
      <c r="U609" s="96">
        <f t="shared" si="24"/>
        <v>-0.99999999999999911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7.9</v>
      </c>
      <c r="C610" s="5">
        <v>84</v>
      </c>
      <c r="D610" s="5">
        <v>5.3</v>
      </c>
      <c r="E610" s="5">
        <v>5.7</v>
      </c>
      <c r="F610" s="5">
        <v>12.2</v>
      </c>
      <c r="G610" s="5">
        <v>24.1</v>
      </c>
      <c r="H610" s="5">
        <v>1014.3</v>
      </c>
      <c r="I610" s="5">
        <v>9330</v>
      </c>
      <c r="J610" s="5">
        <v>0</v>
      </c>
      <c r="K610" s="5">
        <v>0</v>
      </c>
      <c r="L610" s="5">
        <v>0.8</v>
      </c>
      <c r="M610" s="5">
        <v>35.299999999999997</v>
      </c>
      <c r="N610">
        <v>153.9</v>
      </c>
      <c r="O610">
        <v>153.9</v>
      </c>
      <c r="P610">
        <v>8.9</v>
      </c>
      <c r="Q610">
        <v>8.8000000000000007</v>
      </c>
      <c r="R610" s="54">
        <v>0.41736111111111102</v>
      </c>
      <c r="T610" s="93">
        <f t="shared" si="22"/>
        <v>8.9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7.9</v>
      </c>
      <c r="C611" s="5">
        <v>84</v>
      </c>
      <c r="D611" s="5">
        <v>5.3</v>
      </c>
      <c r="E611" s="5">
        <v>6.2</v>
      </c>
      <c r="F611" s="5">
        <v>9.6999999999999993</v>
      </c>
      <c r="G611" s="5">
        <v>10.1</v>
      </c>
      <c r="H611" s="5">
        <v>1014.4</v>
      </c>
      <c r="I611" s="5">
        <v>11530</v>
      </c>
      <c r="J611" s="5">
        <v>0</v>
      </c>
      <c r="K611" s="5">
        <v>0</v>
      </c>
      <c r="L611" s="5">
        <v>0.8</v>
      </c>
      <c r="M611" s="5">
        <v>35.299999999999997</v>
      </c>
      <c r="N611">
        <v>153.9</v>
      </c>
      <c r="O611">
        <v>153.9</v>
      </c>
      <c r="P611">
        <v>8.9</v>
      </c>
      <c r="Q611">
        <v>8.8000000000000007</v>
      </c>
      <c r="R611" s="54">
        <v>0.41805555555555601</v>
      </c>
      <c r="T611" s="93">
        <f t="shared" si="22"/>
        <v>8.9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7.9</v>
      </c>
      <c r="C612" s="5">
        <v>84</v>
      </c>
      <c r="D612" s="5">
        <v>5.3</v>
      </c>
      <c r="E612" s="5">
        <v>5.7</v>
      </c>
      <c r="F612" s="5">
        <v>12.2</v>
      </c>
      <c r="G612" s="5">
        <v>14.4</v>
      </c>
      <c r="H612" s="5">
        <v>1014.3</v>
      </c>
      <c r="I612" s="5">
        <v>10630</v>
      </c>
      <c r="J612" s="5">
        <v>0</v>
      </c>
      <c r="K612" s="5">
        <v>0</v>
      </c>
      <c r="L612" s="5">
        <v>0.8</v>
      </c>
      <c r="M612" s="5">
        <v>35.299999999999997</v>
      </c>
      <c r="N612">
        <v>153.9</v>
      </c>
      <c r="O612">
        <v>153.9</v>
      </c>
      <c r="P612">
        <v>9</v>
      </c>
      <c r="Q612">
        <v>8.9</v>
      </c>
      <c r="R612" s="54">
        <v>0.41875000000000001</v>
      </c>
      <c r="T612" s="93">
        <f t="shared" si="22"/>
        <v>9</v>
      </c>
      <c r="U612" s="96">
        <f t="shared" si="24"/>
        <v>-0.90000000000000036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84</v>
      </c>
      <c r="D613" s="5">
        <v>5.4</v>
      </c>
      <c r="E613" s="5">
        <v>6</v>
      </c>
      <c r="F613" s="5">
        <v>11.2</v>
      </c>
      <c r="G613" s="5">
        <v>11.2</v>
      </c>
      <c r="H613" s="5">
        <v>1014.2</v>
      </c>
      <c r="I613" s="5">
        <v>11600</v>
      </c>
      <c r="J613" s="5">
        <v>0</v>
      </c>
      <c r="K613" s="5">
        <v>0</v>
      </c>
      <c r="L613" s="5">
        <v>0.8</v>
      </c>
      <c r="M613" s="5">
        <v>35.299999999999997</v>
      </c>
      <c r="N613">
        <v>153.9</v>
      </c>
      <c r="O613">
        <v>153.9</v>
      </c>
      <c r="P613">
        <v>9.1999999999999993</v>
      </c>
      <c r="Q613">
        <v>9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-0.80000000000000071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84</v>
      </c>
      <c r="D614" s="5">
        <v>5.4</v>
      </c>
      <c r="E614" s="5">
        <v>5.9</v>
      </c>
      <c r="F614" s="5">
        <v>11.9</v>
      </c>
      <c r="G614" s="5">
        <v>12.6</v>
      </c>
      <c r="H614" s="5">
        <v>1014.3</v>
      </c>
      <c r="I614" s="5">
        <v>11370</v>
      </c>
      <c r="J614" s="5">
        <v>0</v>
      </c>
      <c r="K614" s="5">
        <v>0</v>
      </c>
      <c r="L614" s="5">
        <v>0.8</v>
      </c>
      <c r="M614" s="5">
        <v>35.299999999999997</v>
      </c>
      <c r="N614">
        <v>153.9</v>
      </c>
      <c r="O614">
        <v>153.9</v>
      </c>
      <c r="P614">
        <v>9.3000000000000007</v>
      </c>
      <c r="Q614">
        <v>9</v>
      </c>
      <c r="R614" s="54">
        <v>0.42013888888888901</v>
      </c>
      <c r="S614"/>
      <c r="T614" s="93">
        <f t="shared" si="22"/>
        <v>9.3000000000000007</v>
      </c>
      <c r="U614" s="96">
        <f t="shared" si="24"/>
        <v>-0.69999999999999929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84</v>
      </c>
      <c r="D615" s="5">
        <v>5.4</v>
      </c>
      <c r="E615" s="5">
        <v>7.5</v>
      </c>
      <c r="F615" s="5">
        <v>5</v>
      </c>
      <c r="G615" s="5">
        <v>10.1</v>
      </c>
      <c r="H615" s="5">
        <v>1014.3</v>
      </c>
      <c r="I615" s="5">
        <v>13650</v>
      </c>
      <c r="J615" s="5">
        <v>1</v>
      </c>
      <c r="K615" s="5">
        <v>0</v>
      </c>
      <c r="L615" s="5">
        <v>0.8</v>
      </c>
      <c r="M615" s="5">
        <v>35.299999999999997</v>
      </c>
      <c r="N615">
        <v>153.9</v>
      </c>
      <c r="O615">
        <v>153.9</v>
      </c>
      <c r="P615">
        <v>9.5</v>
      </c>
      <c r="Q615">
        <v>9.1</v>
      </c>
      <c r="R615" s="54">
        <v>0.420833333333333</v>
      </c>
      <c r="S615"/>
      <c r="T615" s="93">
        <f t="shared" si="22"/>
        <v>9.5</v>
      </c>
      <c r="U615" s="96">
        <f t="shared" si="24"/>
        <v>-0.5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8.1</v>
      </c>
      <c r="C616" s="5">
        <v>84</v>
      </c>
      <c r="D616" s="5">
        <v>5.5</v>
      </c>
      <c r="E616" s="5">
        <v>6.9</v>
      </c>
      <c r="F616" s="5">
        <v>7.2</v>
      </c>
      <c r="G616" s="5">
        <v>14</v>
      </c>
      <c r="H616" s="5">
        <v>1014.5</v>
      </c>
      <c r="I616" s="5">
        <v>13710</v>
      </c>
      <c r="J616" s="5">
        <v>1</v>
      </c>
      <c r="K616" s="5">
        <v>0</v>
      </c>
      <c r="L616" s="5">
        <v>0.8</v>
      </c>
      <c r="M616" s="5">
        <v>35.299999999999997</v>
      </c>
      <c r="N616">
        <v>153.9</v>
      </c>
      <c r="O616">
        <v>153.9</v>
      </c>
      <c r="P616">
        <v>9.6999999999999993</v>
      </c>
      <c r="Q616">
        <v>9.1999999999999993</v>
      </c>
      <c r="R616" s="54">
        <v>0.421527777777778</v>
      </c>
      <c r="S616"/>
      <c r="T616" s="93">
        <f t="shared" si="22"/>
        <v>9.6999999999999993</v>
      </c>
      <c r="U616" s="96">
        <f t="shared" si="24"/>
        <v>-0.40000000000000036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8.1</v>
      </c>
      <c r="C617" s="5">
        <v>83</v>
      </c>
      <c r="D617" s="5">
        <v>5.4</v>
      </c>
      <c r="E617" s="5">
        <v>7.3</v>
      </c>
      <c r="F617" s="5">
        <v>5.8</v>
      </c>
      <c r="G617" s="5">
        <v>8.6</v>
      </c>
      <c r="H617" s="5">
        <v>1014.3</v>
      </c>
      <c r="I617" s="5">
        <v>20440</v>
      </c>
      <c r="J617" s="5">
        <v>1</v>
      </c>
      <c r="K617" s="5">
        <v>0</v>
      </c>
      <c r="L617" s="5">
        <v>0.8</v>
      </c>
      <c r="M617" s="5">
        <v>35.299999999999997</v>
      </c>
      <c r="N617">
        <v>153.9</v>
      </c>
      <c r="O617">
        <v>153.9</v>
      </c>
      <c r="P617">
        <v>10</v>
      </c>
      <c r="Q617">
        <v>9.3000000000000007</v>
      </c>
      <c r="R617" s="54">
        <v>0.422222222222222</v>
      </c>
      <c r="S617"/>
      <c r="T617" s="93">
        <f t="shared" si="22"/>
        <v>10</v>
      </c>
      <c r="U617" s="96">
        <f t="shared" si="24"/>
        <v>-9.9999999999999645E-2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8.1999999999999993</v>
      </c>
      <c r="C618" s="5">
        <v>83</v>
      </c>
      <c r="D618" s="5">
        <v>5.5</v>
      </c>
      <c r="E618" s="5">
        <v>6.7</v>
      </c>
      <c r="F618" s="5">
        <v>8.6</v>
      </c>
      <c r="G618" s="5">
        <v>14.8</v>
      </c>
      <c r="H618" s="5">
        <v>1014.2</v>
      </c>
      <c r="I618" s="5">
        <v>20620</v>
      </c>
      <c r="J618" s="5">
        <v>1</v>
      </c>
      <c r="K618" s="5">
        <v>0</v>
      </c>
      <c r="L618" s="5">
        <v>0.8</v>
      </c>
      <c r="M618" s="5">
        <v>35.299999999999997</v>
      </c>
      <c r="N618">
        <v>153.9</v>
      </c>
      <c r="O618">
        <v>153.9</v>
      </c>
      <c r="P618">
        <v>10.3</v>
      </c>
      <c r="Q618">
        <v>9.4</v>
      </c>
      <c r="R618" s="54">
        <v>0.422916666666667</v>
      </c>
      <c r="S618"/>
      <c r="T618" s="93">
        <f t="shared" si="22"/>
        <v>10.3</v>
      </c>
      <c r="U618" s="96">
        <f t="shared" si="24"/>
        <v>0.10000000000000142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8.1999999999999993</v>
      </c>
      <c r="C619" s="5">
        <v>83</v>
      </c>
      <c r="D619" s="5">
        <v>5.5</v>
      </c>
      <c r="E619" s="5">
        <v>7.4</v>
      </c>
      <c r="F619" s="5">
        <v>6.1</v>
      </c>
      <c r="G619" s="5">
        <v>6.1</v>
      </c>
      <c r="H619" s="5">
        <v>1014.4</v>
      </c>
      <c r="I619" s="5">
        <v>17290</v>
      </c>
      <c r="J619" s="5">
        <v>1</v>
      </c>
      <c r="K619" s="5">
        <v>0</v>
      </c>
      <c r="L619" s="5">
        <v>0.8</v>
      </c>
      <c r="M619" s="5">
        <v>35.299999999999997</v>
      </c>
      <c r="N619">
        <v>153.9</v>
      </c>
      <c r="O619">
        <v>153.9</v>
      </c>
      <c r="P619">
        <v>10.8</v>
      </c>
      <c r="Q619">
        <v>9.4</v>
      </c>
      <c r="R619" s="54">
        <v>0.42361111111111099</v>
      </c>
      <c r="S619"/>
      <c r="T619" s="93">
        <f t="shared" si="22"/>
        <v>10.8</v>
      </c>
      <c r="U619" s="96">
        <f t="shared" si="24"/>
        <v>0.60000000000000142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8.1999999999999993</v>
      </c>
      <c r="C620" s="5">
        <v>83</v>
      </c>
      <c r="D620" s="5">
        <v>5.5</v>
      </c>
      <c r="E620" s="5">
        <v>7.4</v>
      </c>
      <c r="F620" s="5">
        <v>6.1</v>
      </c>
      <c r="G620" s="5">
        <v>11.2</v>
      </c>
      <c r="H620" s="5">
        <v>1014.4</v>
      </c>
      <c r="I620" s="5">
        <v>19850</v>
      </c>
      <c r="J620" s="5">
        <v>1</v>
      </c>
      <c r="K620" s="5">
        <v>0</v>
      </c>
      <c r="L620" s="5">
        <v>0.8</v>
      </c>
      <c r="M620" s="5">
        <v>35.299999999999997</v>
      </c>
      <c r="N620">
        <v>153.9</v>
      </c>
      <c r="O620">
        <v>153.9</v>
      </c>
      <c r="P620">
        <v>11.3</v>
      </c>
      <c r="Q620">
        <v>9.5</v>
      </c>
      <c r="R620" s="54">
        <v>0.42430555555555599</v>
      </c>
      <c r="S620"/>
      <c r="T620" s="93">
        <f t="shared" si="22"/>
        <v>11.3</v>
      </c>
      <c r="U620" s="96">
        <f t="shared" si="24"/>
        <v>1.1000000000000014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8.3000000000000007</v>
      </c>
      <c r="C621" s="5">
        <v>83</v>
      </c>
      <c r="D621" s="5">
        <v>5.6</v>
      </c>
      <c r="E621" s="5">
        <v>8.3000000000000007</v>
      </c>
      <c r="F621" s="5">
        <v>4.3</v>
      </c>
      <c r="G621" s="5">
        <v>5.8</v>
      </c>
      <c r="H621" s="5">
        <v>1014.4</v>
      </c>
      <c r="I621" s="5">
        <v>18310</v>
      </c>
      <c r="J621" s="5">
        <v>1</v>
      </c>
      <c r="K621" s="5">
        <v>0</v>
      </c>
      <c r="L621" s="5">
        <v>0.8</v>
      </c>
      <c r="M621" s="5">
        <v>35.299999999999997</v>
      </c>
      <c r="N621">
        <v>153.9</v>
      </c>
      <c r="O621">
        <v>153.9</v>
      </c>
      <c r="P621">
        <v>11.3</v>
      </c>
      <c r="Q621">
        <v>9.6</v>
      </c>
      <c r="R621" s="54">
        <v>0.42499999999999999</v>
      </c>
      <c r="S621"/>
      <c r="T621" s="93">
        <f t="shared" si="22"/>
        <v>11.3</v>
      </c>
      <c r="U621" s="96">
        <f>(T621-B621)-4</f>
        <v>-1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8.4</v>
      </c>
      <c r="C622" s="5">
        <v>83</v>
      </c>
      <c r="D622" s="5">
        <v>5.7</v>
      </c>
      <c r="E622" s="5">
        <v>6.8</v>
      </c>
      <c r="F622" s="5">
        <v>9.4</v>
      </c>
      <c r="G622" s="5">
        <v>14.8</v>
      </c>
      <c r="H622" s="5">
        <v>1014.5</v>
      </c>
      <c r="I622" s="5">
        <v>18430</v>
      </c>
      <c r="J622" s="5">
        <v>1</v>
      </c>
      <c r="K622" s="5">
        <v>0</v>
      </c>
      <c r="L622" s="5">
        <v>0.8</v>
      </c>
      <c r="M622" s="5">
        <v>35.299999999999997</v>
      </c>
      <c r="N622">
        <v>153.9</v>
      </c>
      <c r="O622">
        <v>153.9</v>
      </c>
      <c r="P622">
        <v>11.7</v>
      </c>
      <c r="Q622">
        <v>9.6999999999999993</v>
      </c>
      <c r="R622" s="54">
        <v>0.42569444444444399</v>
      </c>
      <c r="S622"/>
      <c r="T622" s="93">
        <f t="shared" si="22"/>
        <v>11.7</v>
      </c>
      <c r="U622" s="96">
        <f t="shared" ref="U622:U655" si="26">(T622-B622)-4</f>
        <v>-0.70000000000000107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8.4</v>
      </c>
      <c r="C623" s="5">
        <v>83</v>
      </c>
      <c r="D623" s="5">
        <v>5.7</v>
      </c>
      <c r="E623" s="5">
        <v>7.1</v>
      </c>
      <c r="F623" s="5">
        <v>7.9</v>
      </c>
      <c r="G623" s="5">
        <v>12.6</v>
      </c>
      <c r="H623" s="5">
        <v>1014.4</v>
      </c>
      <c r="I623" s="5">
        <v>20110</v>
      </c>
      <c r="J623" s="5">
        <v>1</v>
      </c>
      <c r="K623" s="5">
        <v>0</v>
      </c>
      <c r="L623" s="5">
        <v>0.8</v>
      </c>
      <c r="M623" s="5">
        <v>35.299999999999997</v>
      </c>
      <c r="N623">
        <v>153.9</v>
      </c>
      <c r="O623">
        <v>153.9</v>
      </c>
      <c r="P623">
        <v>12.1</v>
      </c>
      <c r="Q623">
        <v>9.6999999999999993</v>
      </c>
      <c r="R623" s="54">
        <v>0.42638888888888898</v>
      </c>
      <c r="S623"/>
      <c r="T623" s="93">
        <f t="shared" si="22"/>
        <v>12.1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8.4</v>
      </c>
      <c r="C624" s="5">
        <v>83</v>
      </c>
      <c r="D624" s="5">
        <v>5.7</v>
      </c>
      <c r="E624" s="5">
        <v>7.6</v>
      </c>
      <c r="F624" s="5">
        <v>6.1</v>
      </c>
      <c r="G624" s="5">
        <v>11.2</v>
      </c>
      <c r="H624" s="5">
        <v>1014.7</v>
      </c>
      <c r="I624" s="5">
        <v>21720</v>
      </c>
      <c r="J624" s="5">
        <v>1</v>
      </c>
      <c r="K624" s="5">
        <v>0</v>
      </c>
      <c r="L624" s="5">
        <v>0.8</v>
      </c>
      <c r="M624" s="5">
        <v>35.299999999999997</v>
      </c>
      <c r="N624">
        <v>153.9</v>
      </c>
      <c r="O624">
        <v>153.9</v>
      </c>
      <c r="P624">
        <v>12.6</v>
      </c>
      <c r="Q624">
        <v>9.6999999999999993</v>
      </c>
      <c r="R624" s="54">
        <v>0.42708333333333298</v>
      </c>
      <c r="S624"/>
      <c r="T624" s="93">
        <f t="shared" si="22"/>
        <v>12.6</v>
      </c>
      <c r="U624" s="96">
        <f t="shared" si="26"/>
        <v>0.19999999999999929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8.5</v>
      </c>
      <c r="C625" s="5">
        <v>82</v>
      </c>
      <c r="D625" s="5">
        <v>5.6</v>
      </c>
      <c r="E625" s="5">
        <v>7.6</v>
      </c>
      <c r="F625" s="5">
        <v>6.5</v>
      </c>
      <c r="G625" s="5">
        <v>11.9</v>
      </c>
      <c r="H625" s="5">
        <v>1014.3</v>
      </c>
      <c r="I625" s="5">
        <v>20820</v>
      </c>
      <c r="J625" s="5">
        <v>1</v>
      </c>
      <c r="K625" s="5">
        <v>0</v>
      </c>
      <c r="L625" s="5">
        <v>0.8</v>
      </c>
      <c r="M625" s="5">
        <v>35.299999999999997</v>
      </c>
      <c r="N625">
        <v>153.9</v>
      </c>
      <c r="O625">
        <v>153.9</v>
      </c>
      <c r="P625">
        <v>13</v>
      </c>
      <c r="Q625">
        <v>9.6999999999999993</v>
      </c>
      <c r="R625" s="54">
        <v>0.42777777777777798</v>
      </c>
      <c r="S625"/>
      <c r="T625" s="93">
        <f t="shared" si="22"/>
        <v>13</v>
      </c>
      <c r="U625" s="96">
        <f t="shared" si="26"/>
        <v>0.5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8.5</v>
      </c>
      <c r="C626" s="5">
        <v>83</v>
      </c>
      <c r="D626" s="5">
        <v>5.8</v>
      </c>
      <c r="E626" s="5">
        <v>6.6</v>
      </c>
      <c r="F626" s="5">
        <v>11.2</v>
      </c>
      <c r="G626" s="5">
        <v>11.9</v>
      </c>
      <c r="H626" s="5">
        <v>1014.5</v>
      </c>
      <c r="I626" s="5">
        <v>17870</v>
      </c>
      <c r="J626" s="5">
        <v>1</v>
      </c>
      <c r="K626" s="5">
        <v>0</v>
      </c>
      <c r="L626" s="5">
        <v>0.8</v>
      </c>
      <c r="M626" s="5">
        <v>35.299999999999997</v>
      </c>
      <c r="N626">
        <v>153.9</v>
      </c>
      <c r="O626">
        <v>153.9</v>
      </c>
      <c r="P626">
        <v>13.4</v>
      </c>
      <c r="Q626">
        <v>9.8000000000000007</v>
      </c>
      <c r="R626" s="54">
        <v>0.42847222222222198</v>
      </c>
      <c r="S626"/>
      <c r="T626" s="93">
        <f t="shared" ref="T626:T689" si="27">MAX($P626,$Q626)</f>
        <v>13.4</v>
      </c>
      <c r="U626" s="96">
        <f t="shared" si="26"/>
        <v>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8.4</v>
      </c>
      <c r="C627" s="5">
        <v>82</v>
      </c>
      <c r="D627" s="5">
        <v>5.5</v>
      </c>
      <c r="E627" s="5">
        <v>7.3</v>
      </c>
      <c r="F627" s="5">
        <v>7.2</v>
      </c>
      <c r="G627" s="5">
        <v>10.4</v>
      </c>
      <c r="H627" s="5">
        <v>1014.6</v>
      </c>
      <c r="I627" s="5">
        <v>18970</v>
      </c>
      <c r="J627" s="5">
        <v>1</v>
      </c>
      <c r="K627" s="5">
        <v>0</v>
      </c>
      <c r="L627" s="5">
        <v>0.8</v>
      </c>
      <c r="M627" s="5">
        <v>35.299999999999997</v>
      </c>
      <c r="N627">
        <v>153.9</v>
      </c>
      <c r="O627">
        <v>153.9</v>
      </c>
      <c r="P627">
        <v>13.8</v>
      </c>
      <c r="Q627">
        <v>9.8000000000000007</v>
      </c>
      <c r="R627" s="54">
        <v>0.42916666666666697</v>
      </c>
      <c r="S627"/>
      <c r="T627" s="93">
        <f t="shared" si="27"/>
        <v>13.8</v>
      </c>
      <c r="U627" s="96">
        <f t="shared" si="26"/>
        <v>1.4000000000000004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8.3000000000000007</v>
      </c>
      <c r="C628" s="5">
        <v>82</v>
      </c>
      <c r="D628" s="5">
        <v>5.4</v>
      </c>
      <c r="E628" s="5">
        <v>5.9</v>
      </c>
      <c r="F628" s="5">
        <v>14</v>
      </c>
      <c r="G628" s="5">
        <v>21.2</v>
      </c>
      <c r="H628" s="5">
        <v>1014.4</v>
      </c>
      <c r="I628" s="5">
        <v>18980</v>
      </c>
      <c r="J628" s="5">
        <v>1</v>
      </c>
      <c r="K628" s="5">
        <v>0</v>
      </c>
      <c r="L628" s="5">
        <v>0.8</v>
      </c>
      <c r="M628" s="5">
        <v>35.299999999999997</v>
      </c>
      <c r="N628">
        <v>153.9</v>
      </c>
      <c r="O628">
        <v>153.9</v>
      </c>
      <c r="P628">
        <v>14.1</v>
      </c>
      <c r="Q628">
        <v>9.8000000000000007</v>
      </c>
      <c r="R628" s="54">
        <v>0.42986111111111103</v>
      </c>
      <c r="S628"/>
      <c r="T628" s="93">
        <f t="shared" si="27"/>
        <v>14.1</v>
      </c>
      <c r="U628" s="96">
        <f t="shared" si="26"/>
        <v>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8.3000000000000007</v>
      </c>
      <c r="C629" s="5">
        <v>82</v>
      </c>
      <c r="D629" s="5">
        <v>5.4</v>
      </c>
      <c r="E629" s="5">
        <v>6.3</v>
      </c>
      <c r="F629" s="5">
        <v>11.5</v>
      </c>
      <c r="G629" s="5">
        <v>16.2</v>
      </c>
      <c r="H629" s="5">
        <v>1014.5</v>
      </c>
      <c r="I629" s="5">
        <v>14120</v>
      </c>
      <c r="J629" s="5">
        <v>1</v>
      </c>
      <c r="K629" s="5">
        <v>0</v>
      </c>
      <c r="L629" s="5">
        <v>0.8</v>
      </c>
      <c r="M629" s="5">
        <v>35.299999999999997</v>
      </c>
      <c r="N629">
        <v>153.9</v>
      </c>
      <c r="O629">
        <v>153.9</v>
      </c>
      <c r="P629">
        <v>14.2</v>
      </c>
      <c r="Q629">
        <v>9.9</v>
      </c>
      <c r="R629" s="54">
        <v>0.43055555555555602</v>
      </c>
      <c r="S629"/>
      <c r="T629" s="93">
        <f t="shared" si="27"/>
        <v>14.2</v>
      </c>
      <c r="U629" s="96">
        <f t="shared" si="26"/>
        <v>1.8999999999999986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8.3000000000000007</v>
      </c>
      <c r="C630" s="5">
        <v>82</v>
      </c>
      <c r="D630" s="5">
        <v>5.4</v>
      </c>
      <c r="E630" s="5">
        <v>5.8</v>
      </c>
      <c r="F630" s="5">
        <v>15.1</v>
      </c>
      <c r="G630" s="5">
        <v>21.2</v>
      </c>
      <c r="H630" s="5">
        <v>1014.7</v>
      </c>
      <c r="I630" s="5">
        <v>15810</v>
      </c>
      <c r="J630" s="5">
        <v>1</v>
      </c>
      <c r="K630" s="5">
        <v>0</v>
      </c>
      <c r="L630" s="5">
        <v>0.8</v>
      </c>
      <c r="M630" s="5">
        <v>35.299999999999997</v>
      </c>
      <c r="N630">
        <v>153.9</v>
      </c>
      <c r="O630">
        <v>153.9</v>
      </c>
      <c r="P630">
        <v>14.3</v>
      </c>
      <c r="Q630">
        <v>9.9</v>
      </c>
      <c r="R630" s="54">
        <v>0.43125000000000002</v>
      </c>
      <c r="S630"/>
      <c r="T630" s="93">
        <f t="shared" si="27"/>
        <v>14.3</v>
      </c>
      <c r="U630" s="96">
        <f t="shared" si="26"/>
        <v>2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8.3000000000000007</v>
      </c>
      <c r="C631" s="5">
        <v>83</v>
      </c>
      <c r="D631" s="5">
        <v>5.6</v>
      </c>
      <c r="E631" s="5">
        <v>6.3</v>
      </c>
      <c r="F631" s="5">
        <v>11.9</v>
      </c>
      <c r="G631" s="5">
        <v>14</v>
      </c>
      <c r="H631" s="5">
        <v>1014.8</v>
      </c>
      <c r="I631" s="5">
        <v>9980</v>
      </c>
      <c r="J631" s="5">
        <v>0</v>
      </c>
      <c r="K631" s="5">
        <v>0</v>
      </c>
      <c r="L631" s="5">
        <v>0.8</v>
      </c>
      <c r="M631" s="5">
        <v>35.299999999999997</v>
      </c>
      <c r="N631">
        <v>153.9</v>
      </c>
      <c r="O631">
        <v>153.9</v>
      </c>
      <c r="P631">
        <v>14.3</v>
      </c>
      <c r="Q631">
        <v>9.9</v>
      </c>
      <c r="R631" s="54">
        <v>0.43194444444444402</v>
      </c>
      <c r="S631"/>
      <c r="T631" s="93">
        <f t="shared" si="27"/>
        <v>14.3</v>
      </c>
      <c r="U631" s="96">
        <f t="shared" si="26"/>
        <v>2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8.1999999999999993</v>
      </c>
      <c r="C632" s="5">
        <v>82</v>
      </c>
      <c r="D632" s="5">
        <v>5.3</v>
      </c>
      <c r="E632" s="5">
        <v>6.7</v>
      </c>
      <c r="F632" s="5">
        <v>9</v>
      </c>
      <c r="G632" s="5">
        <v>11.5</v>
      </c>
      <c r="H632" s="5">
        <v>1014.6</v>
      </c>
      <c r="I632" s="5">
        <v>18460</v>
      </c>
      <c r="J632" s="5">
        <v>1</v>
      </c>
      <c r="K632" s="5">
        <v>0</v>
      </c>
      <c r="L632" s="5">
        <v>0.8</v>
      </c>
      <c r="M632" s="5">
        <v>35.299999999999997</v>
      </c>
      <c r="N632">
        <v>153.9</v>
      </c>
      <c r="O632">
        <v>153.9</v>
      </c>
      <c r="P632">
        <v>14.2</v>
      </c>
      <c r="Q632">
        <v>9.8000000000000007</v>
      </c>
      <c r="R632" s="54">
        <v>0.43263888888888902</v>
      </c>
      <c r="S632"/>
      <c r="T632" s="93">
        <f t="shared" si="27"/>
        <v>14.2</v>
      </c>
      <c r="U632" s="96">
        <f t="shared" si="26"/>
        <v>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8.3000000000000007</v>
      </c>
      <c r="C633" s="5">
        <v>82</v>
      </c>
      <c r="D633" s="5">
        <v>5.4</v>
      </c>
      <c r="E633" s="5">
        <v>6.5</v>
      </c>
      <c r="F633" s="5">
        <v>10.4</v>
      </c>
      <c r="G633" s="5">
        <v>14.8</v>
      </c>
      <c r="H633" s="5">
        <v>1014.7</v>
      </c>
      <c r="I633" s="5">
        <v>19760</v>
      </c>
      <c r="J633" s="5">
        <v>1</v>
      </c>
      <c r="K633" s="5">
        <v>0</v>
      </c>
      <c r="L633" s="5">
        <v>0.8</v>
      </c>
      <c r="M633" s="5">
        <v>35.299999999999997</v>
      </c>
      <c r="N633">
        <v>153.9</v>
      </c>
      <c r="O633">
        <v>153.9</v>
      </c>
      <c r="P633">
        <v>14.1</v>
      </c>
      <c r="Q633">
        <v>9.8000000000000007</v>
      </c>
      <c r="R633" s="54">
        <v>0.43333333333333302</v>
      </c>
      <c r="S633"/>
      <c r="T633" s="93">
        <f t="shared" si="27"/>
        <v>14.1</v>
      </c>
      <c r="U633" s="96">
        <f t="shared" si="26"/>
        <v>1.7999999999999989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8.3000000000000007</v>
      </c>
      <c r="C634" s="5">
        <v>82</v>
      </c>
      <c r="D634" s="5">
        <v>5.4</v>
      </c>
      <c r="E634" s="5">
        <v>5.6</v>
      </c>
      <c r="F634" s="5">
        <v>16.2</v>
      </c>
      <c r="G634" s="5">
        <v>20.5</v>
      </c>
      <c r="H634" s="5">
        <v>1014.8</v>
      </c>
      <c r="I634" s="5">
        <v>17230</v>
      </c>
      <c r="J634" s="5">
        <v>1</v>
      </c>
      <c r="K634" s="5">
        <v>0</v>
      </c>
      <c r="L634" s="5">
        <v>0.8</v>
      </c>
      <c r="M634" s="5">
        <v>35.299999999999997</v>
      </c>
      <c r="N634">
        <v>153.9</v>
      </c>
      <c r="O634">
        <v>153.9</v>
      </c>
      <c r="P634">
        <v>14.1</v>
      </c>
      <c r="Q634">
        <v>9.8000000000000007</v>
      </c>
      <c r="R634" s="54">
        <v>0.43402777777777801</v>
      </c>
      <c r="S634"/>
      <c r="T634" s="93">
        <f t="shared" si="27"/>
        <v>14.1</v>
      </c>
      <c r="U634" s="96">
        <f t="shared" si="26"/>
        <v>1.7999999999999989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8.3000000000000007</v>
      </c>
      <c r="C635" s="5">
        <v>82</v>
      </c>
      <c r="D635" s="5">
        <v>5.4</v>
      </c>
      <c r="E635" s="5">
        <v>6.7</v>
      </c>
      <c r="F635" s="5">
        <v>9.4</v>
      </c>
      <c r="G635" s="5">
        <v>17.600000000000001</v>
      </c>
      <c r="H635" s="5">
        <v>1014.7</v>
      </c>
      <c r="I635" s="5">
        <v>8280</v>
      </c>
      <c r="J635" s="5">
        <v>0</v>
      </c>
      <c r="K635" s="5">
        <v>0</v>
      </c>
      <c r="L635" s="5">
        <v>0.8</v>
      </c>
      <c r="M635" s="5">
        <v>35.299999999999997</v>
      </c>
      <c r="N635">
        <v>153.9</v>
      </c>
      <c r="O635">
        <v>153.9</v>
      </c>
      <c r="P635">
        <v>14.1</v>
      </c>
      <c r="Q635">
        <v>9.8000000000000007</v>
      </c>
      <c r="R635" s="54">
        <v>0.43472222222222201</v>
      </c>
      <c r="S635"/>
      <c r="T635" s="93">
        <f t="shared" si="27"/>
        <v>14.1</v>
      </c>
      <c r="U635" s="96">
        <f t="shared" si="26"/>
        <v>1.7999999999999989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8.3000000000000007</v>
      </c>
      <c r="C636" s="5">
        <v>82</v>
      </c>
      <c r="D636" s="5">
        <v>5.4</v>
      </c>
      <c r="E636" s="5">
        <v>6.8</v>
      </c>
      <c r="F636" s="5">
        <v>9</v>
      </c>
      <c r="G636" s="5">
        <v>19.100000000000001</v>
      </c>
      <c r="H636" s="5">
        <v>1014.8</v>
      </c>
      <c r="I636" s="5">
        <v>19680</v>
      </c>
      <c r="J636" s="5">
        <v>1</v>
      </c>
      <c r="K636" s="5">
        <v>0</v>
      </c>
      <c r="L636" s="5">
        <v>0.8</v>
      </c>
      <c r="M636" s="5">
        <v>35.299999999999997</v>
      </c>
      <c r="N636">
        <v>153.9</v>
      </c>
      <c r="O636">
        <v>153.9</v>
      </c>
      <c r="P636">
        <v>14.1</v>
      </c>
      <c r="Q636">
        <v>9.6999999999999993</v>
      </c>
      <c r="R636" s="54">
        <v>0.43541666666666701</v>
      </c>
      <c r="S636"/>
      <c r="T636" s="93">
        <f t="shared" si="27"/>
        <v>14.1</v>
      </c>
      <c r="U636" s="96">
        <f t="shared" si="26"/>
        <v>1.7999999999999989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8.3000000000000007</v>
      </c>
      <c r="C637" s="5">
        <v>82</v>
      </c>
      <c r="D637" s="5">
        <v>5.4</v>
      </c>
      <c r="E637" s="5">
        <v>7.5</v>
      </c>
      <c r="F637" s="5">
        <v>6.1</v>
      </c>
      <c r="G637" s="5">
        <v>6.1</v>
      </c>
      <c r="H637" s="5">
        <v>1014.8</v>
      </c>
      <c r="I637" s="5">
        <v>13010</v>
      </c>
      <c r="J637" s="5">
        <v>0</v>
      </c>
      <c r="K637" s="5">
        <v>0</v>
      </c>
      <c r="L637" s="5">
        <v>0.8</v>
      </c>
      <c r="M637" s="5">
        <v>35.299999999999997</v>
      </c>
      <c r="N637">
        <v>153.9</v>
      </c>
      <c r="O637">
        <v>153.9</v>
      </c>
      <c r="P637">
        <v>14</v>
      </c>
      <c r="Q637">
        <v>9.6999999999999993</v>
      </c>
      <c r="R637" s="54">
        <v>0.43611111111111101</v>
      </c>
      <c r="S637"/>
      <c r="T637" s="93">
        <f t="shared" si="27"/>
        <v>14</v>
      </c>
      <c r="U637" s="96">
        <f t="shared" si="26"/>
        <v>1.6999999999999993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82</v>
      </c>
      <c r="D638" s="5">
        <v>5.4</v>
      </c>
      <c r="E638" s="5">
        <v>5.8</v>
      </c>
      <c r="F638" s="5">
        <v>15.1</v>
      </c>
      <c r="G638" s="5">
        <v>19.399999999999999</v>
      </c>
      <c r="H638" s="5">
        <v>1014.9</v>
      </c>
      <c r="I638" s="5">
        <v>21380</v>
      </c>
      <c r="J638" s="5">
        <v>1</v>
      </c>
      <c r="K638" s="5">
        <v>0</v>
      </c>
      <c r="L638" s="5">
        <v>0.8</v>
      </c>
      <c r="M638" s="5">
        <v>35.299999999999997</v>
      </c>
      <c r="N638">
        <v>153.9</v>
      </c>
      <c r="O638">
        <v>153.9</v>
      </c>
      <c r="P638">
        <v>14</v>
      </c>
      <c r="Q638">
        <v>9.6</v>
      </c>
      <c r="R638" s="54">
        <v>0.436805555555556</v>
      </c>
      <c r="S638"/>
      <c r="T638" s="93">
        <f t="shared" si="27"/>
        <v>14</v>
      </c>
      <c r="U638" s="96">
        <f t="shared" si="26"/>
        <v>1.6999999999999993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82</v>
      </c>
      <c r="D639" s="5">
        <v>5.4</v>
      </c>
      <c r="E639" s="5">
        <v>6.3</v>
      </c>
      <c r="F639" s="5">
        <v>11.9</v>
      </c>
      <c r="G639" s="5">
        <v>25.6</v>
      </c>
      <c r="H639" s="5">
        <v>1014.8</v>
      </c>
      <c r="I639" s="5">
        <v>12020</v>
      </c>
      <c r="J639" s="5">
        <v>0</v>
      </c>
      <c r="K639" s="5">
        <v>0</v>
      </c>
      <c r="L639" s="5">
        <v>0.8</v>
      </c>
      <c r="M639" s="5">
        <v>35.299999999999997</v>
      </c>
      <c r="N639">
        <v>153.9</v>
      </c>
      <c r="O639">
        <v>153.9</v>
      </c>
      <c r="P639">
        <v>13.9</v>
      </c>
      <c r="Q639">
        <v>9.6</v>
      </c>
      <c r="R639" s="54">
        <v>0.4375</v>
      </c>
      <c r="S639"/>
      <c r="T639" s="93">
        <f t="shared" si="27"/>
        <v>13.9</v>
      </c>
      <c r="U639" s="96">
        <f t="shared" si="26"/>
        <v>1.5999999999999996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8.1999999999999993</v>
      </c>
      <c r="C640" s="5">
        <v>82</v>
      </c>
      <c r="D640" s="5">
        <v>5.3</v>
      </c>
      <c r="E640" s="5">
        <v>6.1</v>
      </c>
      <c r="F640" s="5">
        <v>12.2</v>
      </c>
      <c r="G640" s="5">
        <v>15.1</v>
      </c>
      <c r="H640" s="5">
        <v>1015.1</v>
      </c>
      <c r="I640" s="5">
        <v>20280</v>
      </c>
      <c r="J640" s="5">
        <v>1</v>
      </c>
      <c r="K640" s="5">
        <v>0</v>
      </c>
      <c r="L640" s="5">
        <v>0.8</v>
      </c>
      <c r="M640" s="5">
        <v>35.299999999999997</v>
      </c>
      <c r="N640">
        <v>153.9</v>
      </c>
      <c r="O640">
        <v>153.9</v>
      </c>
      <c r="P640">
        <v>13.9</v>
      </c>
      <c r="Q640">
        <v>9.6</v>
      </c>
      <c r="R640" s="54">
        <v>0.438194444444444</v>
      </c>
      <c r="S640"/>
      <c r="T640" s="93">
        <f t="shared" si="27"/>
        <v>13.9</v>
      </c>
      <c r="U640" s="96">
        <f t="shared" si="26"/>
        <v>1.7000000000000011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82</v>
      </c>
      <c r="D641" s="5">
        <v>5.5</v>
      </c>
      <c r="E641" s="5">
        <v>5.7</v>
      </c>
      <c r="F641" s="5">
        <v>16.899999999999999</v>
      </c>
      <c r="G641" s="5">
        <v>16.899999999999999</v>
      </c>
      <c r="H641" s="5">
        <v>1015.1</v>
      </c>
      <c r="I641" s="5">
        <v>23360</v>
      </c>
      <c r="J641" s="5">
        <v>1</v>
      </c>
      <c r="K641" s="5">
        <v>0</v>
      </c>
      <c r="L641" s="5">
        <v>0.8</v>
      </c>
      <c r="M641" s="5">
        <v>35.299999999999997</v>
      </c>
      <c r="N641">
        <v>153.9</v>
      </c>
      <c r="O641">
        <v>153.9</v>
      </c>
      <c r="P641">
        <v>13.8</v>
      </c>
      <c r="Q641">
        <v>9.5</v>
      </c>
      <c r="R641" s="54">
        <v>0.43888888888888899</v>
      </c>
      <c r="S641"/>
      <c r="T641" s="93">
        <f t="shared" si="27"/>
        <v>13.8</v>
      </c>
      <c r="U641" s="96">
        <f t="shared" si="26"/>
        <v>1.4000000000000004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81</v>
      </c>
      <c r="D642" s="5">
        <v>5.3</v>
      </c>
      <c r="E642" s="5">
        <v>6.3</v>
      </c>
      <c r="F642" s="5">
        <v>12.6</v>
      </c>
      <c r="G642" s="5">
        <v>24.8</v>
      </c>
      <c r="H642" s="5">
        <v>1015.1</v>
      </c>
      <c r="I642" s="5">
        <v>16370</v>
      </c>
      <c r="J642" s="5">
        <v>1</v>
      </c>
      <c r="K642" s="5">
        <v>0</v>
      </c>
      <c r="L642" s="5">
        <v>0.8</v>
      </c>
      <c r="M642" s="5">
        <v>35.299999999999997</v>
      </c>
      <c r="N642">
        <v>153.9</v>
      </c>
      <c r="O642">
        <v>153.9</v>
      </c>
      <c r="P642">
        <v>13.8</v>
      </c>
      <c r="Q642">
        <v>9.5</v>
      </c>
      <c r="R642" s="54">
        <v>0.43958333333333299</v>
      </c>
      <c r="S642"/>
      <c r="T642" s="93">
        <f t="shared" si="27"/>
        <v>13.8</v>
      </c>
      <c r="U642" s="96">
        <f t="shared" si="26"/>
        <v>1.4000000000000004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82</v>
      </c>
      <c r="D643" s="5">
        <v>5.5</v>
      </c>
      <c r="E643" s="5">
        <v>5.7</v>
      </c>
      <c r="F643" s="5">
        <v>16.899999999999999</v>
      </c>
      <c r="G643" s="5">
        <v>18.7</v>
      </c>
      <c r="H643" s="5">
        <v>1015.1</v>
      </c>
      <c r="I643" s="5">
        <v>17480</v>
      </c>
      <c r="J643" s="5">
        <v>1</v>
      </c>
      <c r="K643" s="5">
        <v>0</v>
      </c>
      <c r="L643" s="5">
        <v>0.8</v>
      </c>
      <c r="M643" s="5">
        <v>35.299999999999997</v>
      </c>
      <c r="N643">
        <v>153.9</v>
      </c>
      <c r="O643">
        <v>153.9</v>
      </c>
      <c r="P643">
        <v>13.9</v>
      </c>
      <c r="Q643">
        <v>9.6</v>
      </c>
      <c r="R643" s="54">
        <v>0.44027777777777799</v>
      </c>
      <c r="S643"/>
      <c r="T643" s="93">
        <f t="shared" si="27"/>
        <v>13.9</v>
      </c>
      <c r="U643" s="96">
        <f t="shared" si="26"/>
        <v>1.5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82</v>
      </c>
      <c r="D644" s="5">
        <v>5.5</v>
      </c>
      <c r="E644" s="5">
        <v>6.1</v>
      </c>
      <c r="F644" s="5">
        <v>13.7</v>
      </c>
      <c r="G644" s="5">
        <v>17.3</v>
      </c>
      <c r="H644" s="5">
        <v>1015.1</v>
      </c>
      <c r="I644" s="5">
        <v>15980</v>
      </c>
      <c r="J644" s="5">
        <v>1</v>
      </c>
      <c r="K644" s="5">
        <v>0</v>
      </c>
      <c r="L644" s="5">
        <v>0.8</v>
      </c>
      <c r="M644" s="5">
        <v>35.299999999999997</v>
      </c>
      <c r="N644">
        <v>153.9</v>
      </c>
      <c r="O644">
        <v>153.9</v>
      </c>
      <c r="P644">
        <v>14</v>
      </c>
      <c r="Q644">
        <v>9.6</v>
      </c>
      <c r="R644" s="54">
        <v>0.44097222222222199</v>
      </c>
      <c r="S644"/>
      <c r="T644" s="93">
        <f t="shared" si="27"/>
        <v>14</v>
      </c>
      <c r="U644" s="96">
        <f t="shared" si="26"/>
        <v>1.5999999999999996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8.3000000000000007</v>
      </c>
      <c r="C645" s="5">
        <v>82</v>
      </c>
      <c r="D645" s="5">
        <v>5.4</v>
      </c>
      <c r="E645" s="5">
        <v>7.8</v>
      </c>
      <c r="F645" s="5">
        <v>5</v>
      </c>
      <c r="G645" s="5">
        <v>11.2</v>
      </c>
      <c r="H645" s="5">
        <v>1015.1</v>
      </c>
      <c r="I645" s="5">
        <v>17020</v>
      </c>
      <c r="J645" s="5">
        <v>1</v>
      </c>
      <c r="K645" s="5">
        <v>0</v>
      </c>
      <c r="L645" s="5">
        <v>0.8</v>
      </c>
      <c r="M645" s="5">
        <v>35.299999999999997</v>
      </c>
      <c r="N645">
        <v>153.9</v>
      </c>
      <c r="O645">
        <v>153.9</v>
      </c>
      <c r="P645">
        <v>14</v>
      </c>
      <c r="Q645">
        <v>9.6</v>
      </c>
      <c r="R645" s="54">
        <v>0.44166666666666698</v>
      </c>
      <c r="S645"/>
      <c r="T645" s="93">
        <f t="shared" si="27"/>
        <v>14</v>
      </c>
      <c r="U645" s="96">
        <f t="shared" si="26"/>
        <v>1.6999999999999993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8.3000000000000007</v>
      </c>
      <c r="C646" s="5">
        <v>82</v>
      </c>
      <c r="D646" s="5">
        <v>5.4</v>
      </c>
      <c r="E646" s="5">
        <v>6.6</v>
      </c>
      <c r="F646" s="5">
        <v>10.1</v>
      </c>
      <c r="G646" s="5">
        <v>14.8</v>
      </c>
      <c r="H646" s="5">
        <v>1015.4</v>
      </c>
      <c r="I646" s="5">
        <v>17480</v>
      </c>
      <c r="J646" s="5">
        <v>1</v>
      </c>
      <c r="K646" s="5">
        <v>0</v>
      </c>
      <c r="L646" s="5">
        <v>0.8</v>
      </c>
      <c r="M646" s="5">
        <v>35.299999999999997</v>
      </c>
      <c r="N646">
        <v>153.9</v>
      </c>
      <c r="O646">
        <v>153.9</v>
      </c>
      <c r="P646">
        <v>13.9</v>
      </c>
      <c r="Q646">
        <v>9.6999999999999993</v>
      </c>
      <c r="R646" s="54">
        <v>0.44236111111111098</v>
      </c>
      <c r="S646"/>
      <c r="T646" s="93">
        <f t="shared" si="27"/>
        <v>13.9</v>
      </c>
      <c r="U646" s="96">
        <f t="shared" si="26"/>
        <v>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8.3000000000000007</v>
      </c>
      <c r="C647" s="5">
        <v>82</v>
      </c>
      <c r="D647" s="5">
        <v>5.4</v>
      </c>
      <c r="E647" s="5">
        <v>6.8</v>
      </c>
      <c r="F647" s="5">
        <v>9</v>
      </c>
      <c r="G647" s="5">
        <v>10.1</v>
      </c>
      <c r="H647" s="5">
        <v>1015.3</v>
      </c>
      <c r="I647" s="5">
        <v>18680</v>
      </c>
      <c r="J647" s="5">
        <v>1</v>
      </c>
      <c r="K647" s="5">
        <v>0</v>
      </c>
      <c r="L647" s="5">
        <v>0.8</v>
      </c>
      <c r="M647" s="5">
        <v>35.299999999999997</v>
      </c>
      <c r="N647">
        <v>153.9</v>
      </c>
      <c r="O647">
        <v>153.9</v>
      </c>
      <c r="P647">
        <v>13.8</v>
      </c>
      <c r="Q647">
        <v>9.8000000000000007</v>
      </c>
      <c r="R647" s="54">
        <v>0.44305555555555598</v>
      </c>
      <c r="S647"/>
      <c r="T647" s="93">
        <f t="shared" si="27"/>
        <v>13.8</v>
      </c>
      <c r="U647" s="96">
        <f t="shared" si="26"/>
        <v>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82</v>
      </c>
      <c r="D648" s="5">
        <v>5.5</v>
      </c>
      <c r="E648" s="5">
        <v>8.4</v>
      </c>
      <c r="F648" s="5">
        <v>3.2</v>
      </c>
      <c r="G648" s="5">
        <v>10.8</v>
      </c>
      <c r="H648" s="5">
        <v>1015.3</v>
      </c>
      <c r="I648" s="5">
        <v>17940</v>
      </c>
      <c r="J648" s="5">
        <v>1</v>
      </c>
      <c r="K648" s="5">
        <v>0</v>
      </c>
      <c r="L648" s="5">
        <v>0.8</v>
      </c>
      <c r="M648" s="5">
        <v>35.299999999999997</v>
      </c>
      <c r="N648">
        <v>153.9</v>
      </c>
      <c r="O648">
        <v>153.9</v>
      </c>
      <c r="P648">
        <v>13.7</v>
      </c>
      <c r="Q648">
        <v>9.9</v>
      </c>
      <c r="R648" s="54">
        <v>0.44374999999999998</v>
      </c>
      <c r="S648"/>
      <c r="T648" s="93">
        <f t="shared" si="27"/>
        <v>13.7</v>
      </c>
      <c r="U648" s="96">
        <f t="shared" si="26"/>
        <v>1.2999999999999989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82</v>
      </c>
      <c r="D649" s="5">
        <v>5.5</v>
      </c>
      <c r="E649" s="5">
        <v>7.2</v>
      </c>
      <c r="F649" s="5">
        <v>7.6</v>
      </c>
      <c r="G649" s="5">
        <v>14.8</v>
      </c>
      <c r="H649" s="5">
        <v>1015.3</v>
      </c>
      <c r="I649" s="5">
        <v>15130</v>
      </c>
      <c r="J649" s="5">
        <v>1</v>
      </c>
      <c r="K649" s="5">
        <v>0</v>
      </c>
      <c r="L649" s="5">
        <v>0.8</v>
      </c>
      <c r="M649" s="5">
        <v>35.299999999999997</v>
      </c>
      <c r="N649">
        <v>153.9</v>
      </c>
      <c r="O649">
        <v>153.9</v>
      </c>
      <c r="P649">
        <v>13.6</v>
      </c>
      <c r="Q649">
        <v>10</v>
      </c>
      <c r="R649" s="54">
        <v>0.44444444444444398</v>
      </c>
      <c r="S649"/>
      <c r="T649" s="93">
        <f t="shared" si="27"/>
        <v>13.6</v>
      </c>
      <c r="U649" s="96">
        <f t="shared" si="26"/>
        <v>1.1999999999999993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82</v>
      </c>
      <c r="D650" s="5">
        <v>5.5</v>
      </c>
      <c r="E650" s="5">
        <v>6.8</v>
      </c>
      <c r="F650" s="5">
        <v>9.6999999999999993</v>
      </c>
      <c r="G650" s="5">
        <v>11.5</v>
      </c>
      <c r="H650" s="5">
        <v>1015.2</v>
      </c>
      <c r="I650" s="5">
        <v>16570</v>
      </c>
      <c r="J650" s="5">
        <v>1</v>
      </c>
      <c r="K650" s="5">
        <v>0</v>
      </c>
      <c r="L650" s="5">
        <v>0.8</v>
      </c>
      <c r="M650" s="5">
        <v>35.299999999999997</v>
      </c>
      <c r="N650">
        <v>153.9</v>
      </c>
      <c r="O650">
        <v>153.9</v>
      </c>
      <c r="P650">
        <v>13.5</v>
      </c>
      <c r="Q650">
        <v>10.1</v>
      </c>
      <c r="R650" s="54">
        <v>0.44513888888888897</v>
      </c>
      <c r="S650"/>
      <c r="T650" s="93">
        <f t="shared" si="27"/>
        <v>13.5</v>
      </c>
      <c r="U650" s="96">
        <f t="shared" si="26"/>
        <v>1.0999999999999996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8.3000000000000007</v>
      </c>
      <c r="C651" s="5">
        <v>82</v>
      </c>
      <c r="D651" s="5">
        <v>5.4</v>
      </c>
      <c r="E651" s="5">
        <v>5.3</v>
      </c>
      <c r="F651" s="5">
        <v>18.7</v>
      </c>
      <c r="G651" s="5">
        <v>35.6</v>
      </c>
      <c r="H651" s="5">
        <v>1015.5</v>
      </c>
      <c r="I651" s="5">
        <v>16090</v>
      </c>
      <c r="J651" s="5">
        <v>1</v>
      </c>
      <c r="K651" s="5">
        <v>0</v>
      </c>
      <c r="L651" s="5">
        <v>0.8</v>
      </c>
      <c r="M651" s="5">
        <v>35.299999999999997</v>
      </c>
      <c r="N651">
        <v>153.9</v>
      </c>
      <c r="O651">
        <v>153.9</v>
      </c>
      <c r="P651">
        <v>13.4</v>
      </c>
      <c r="Q651">
        <v>10.199999999999999</v>
      </c>
      <c r="R651" s="54">
        <v>0.44583333333333303</v>
      </c>
      <c r="S651"/>
      <c r="T651" s="93">
        <f t="shared" si="27"/>
        <v>13.4</v>
      </c>
      <c r="U651" s="96">
        <f t="shared" si="26"/>
        <v>1.0999999999999996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8.3000000000000007</v>
      </c>
      <c r="C652" s="5">
        <v>82</v>
      </c>
      <c r="D652" s="5">
        <v>5.4</v>
      </c>
      <c r="E652" s="5">
        <v>8.3000000000000007</v>
      </c>
      <c r="F652" s="5">
        <v>4</v>
      </c>
      <c r="G652" s="5">
        <v>12.6</v>
      </c>
      <c r="H652" s="5">
        <v>1015.5</v>
      </c>
      <c r="I652" s="5">
        <v>13850</v>
      </c>
      <c r="J652" s="5">
        <v>1</v>
      </c>
      <c r="K652" s="5">
        <v>0</v>
      </c>
      <c r="L652" s="5">
        <v>0.8</v>
      </c>
      <c r="M652" s="5">
        <v>35.299999999999997</v>
      </c>
      <c r="N652">
        <v>153.9</v>
      </c>
      <c r="O652">
        <v>153.9</v>
      </c>
      <c r="P652">
        <v>13.3</v>
      </c>
      <c r="Q652">
        <v>10.3</v>
      </c>
      <c r="R652" s="54">
        <v>0.44652777777777802</v>
      </c>
      <c r="S652"/>
      <c r="T652" s="93">
        <f t="shared" si="27"/>
        <v>13.3</v>
      </c>
      <c r="U652" s="96">
        <f t="shared" si="26"/>
        <v>1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8.3000000000000007</v>
      </c>
      <c r="C653" s="5">
        <v>83</v>
      </c>
      <c r="D653" s="5">
        <v>5.6</v>
      </c>
      <c r="E653" s="5">
        <v>6.9</v>
      </c>
      <c r="F653" s="5">
        <v>8.6</v>
      </c>
      <c r="G653" s="5">
        <v>9</v>
      </c>
      <c r="H653" s="5">
        <v>1015.3</v>
      </c>
      <c r="I653" s="5">
        <v>13390</v>
      </c>
      <c r="J653" s="5">
        <v>0</v>
      </c>
      <c r="K653" s="5">
        <v>0</v>
      </c>
      <c r="L653" s="5">
        <v>0.8</v>
      </c>
      <c r="M653" s="5">
        <v>35.299999999999997</v>
      </c>
      <c r="N653">
        <v>153.9</v>
      </c>
      <c r="O653">
        <v>153.9</v>
      </c>
      <c r="P653">
        <v>13.1</v>
      </c>
      <c r="Q653">
        <v>10.3</v>
      </c>
      <c r="R653" s="54">
        <v>0.44722222222222202</v>
      </c>
      <c r="S653"/>
      <c r="T653" s="93">
        <f t="shared" si="27"/>
        <v>13.1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8.3000000000000007</v>
      </c>
      <c r="C654" s="5">
        <v>83</v>
      </c>
      <c r="D654" s="5">
        <v>5.6</v>
      </c>
      <c r="E654" s="5">
        <v>6.9</v>
      </c>
      <c r="F654" s="5">
        <v>8.6</v>
      </c>
      <c r="G654" s="5">
        <v>11.5</v>
      </c>
      <c r="H654" s="5">
        <v>1015.4</v>
      </c>
      <c r="I654" s="5">
        <v>12370</v>
      </c>
      <c r="J654" s="5">
        <v>0</v>
      </c>
      <c r="K654" s="5">
        <v>0</v>
      </c>
      <c r="L654" s="5">
        <v>0.8</v>
      </c>
      <c r="M654" s="5">
        <v>35.299999999999997</v>
      </c>
      <c r="N654">
        <v>153.9</v>
      </c>
      <c r="O654">
        <v>153.9</v>
      </c>
      <c r="P654">
        <v>13</v>
      </c>
      <c r="Q654">
        <v>10.3</v>
      </c>
      <c r="R654" s="54">
        <v>0.44791666666666702</v>
      </c>
      <c r="S654"/>
      <c r="T654" s="93">
        <f t="shared" si="27"/>
        <v>13</v>
      </c>
      <c r="U654" s="96">
        <f t="shared" si="26"/>
        <v>0.69999999999999929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8.3000000000000007</v>
      </c>
      <c r="C655" s="5">
        <v>83</v>
      </c>
      <c r="D655" s="5">
        <v>5.6</v>
      </c>
      <c r="E655" s="5">
        <v>6</v>
      </c>
      <c r="F655" s="5">
        <v>13.7</v>
      </c>
      <c r="G655" s="5">
        <v>15.8</v>
      </c>
      <c r="H655" s="5">
        <v>1015.5</v>
      </c>
      <c r="I655" s="5">
        <v>11820</v>
      </c>
      <c r="J655" s="5">
        <v>0</v>
      </c>
      <c r="K655" s="5">
        <v>0</v>
      </c>
      <c r="L655" s="5">
        <v>0.8</v>
      </c>
      <c r="M655" s="5">
        <v>35.299999999999997</v>
      </c>
      <c r="N655">
        <v>153.9</v>
      </c>
      <c r="O655">
        <v>153.9</v>
      </c>
      <c r="P655">
        <v>12.9</v>
      </c>
      <c r="Q655">
        <v>10.4</v>
      </c>
      <c r="R655" s="54">
        <v>0.44861111111111102</v>
      </c>
      <c r="S655"/>
      <c r="T655" s="93">
        <f t="shared" si="27"/>
        <v>12.9</v>
      </c>
      <c r="U655" s="96">
        <f t="shared" si="26"/>
        <v>0.59999999999999964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8.3000000000000007</v>
      </c>
      <c r="C656" s="5">
        <v>83</v>
      </c>
      <c r="D656" s="5">
        <v>5.6</v>
      </c>
      <c r="E656" s="5">
        <v>7.6</v>
      </c>
      <c r="F656" s="5">
        <v>5.8</v>
      </c>
      <c r="G656" s="5">
        <v>19.8</v>
      </c>
      <c r="H656" s="5">
        <v>1015.3</v>
      </c>
      <c r="I656" s="5">
        <v>12930</v>
      </c>
      <c r="J656" s="5">
        <v>0</v>
      </c>
      <c r="K656" s="5">
        <v>0</v>
      </c>
      <c r="L656" s="5">
        <v>0.8</v>
      </c>
      <c r="M656" s="5">
        <v>35.299999999999997</v>
      </c>
      <c r="N656">
        <v>153.9</v>
      </c>
      <c r="O656">
        <v>153.9</v>
      </c>
      <c r="P656">
        <v>12.7</v>
      </c>
      <c r="Q656">
        <v>10.4</v>
      </c>
      <c r="R656" s="54">
        <v>0.44930555555555601</v>
      </c>
      <c r="S656"/>
      <c r="T656" s="93">
        <f t="shared" si="27"/>
        <v>12.7</v>
      </c>
      <c r="U656" s="96">
        <f t="shared" ref="U656:U719" si="30">(T656-B656)-3</f>
        <v>1.3999999999999986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8.3000000000000007</v>
      </c>
      <c r="C657" s="5">
        <v>82</v>
      </c>
      <c r="D657" s="5">
        <v>5.4</v>
      </c>
      <c r="E657" s="5">
        <v>5.3</v>
      </c>
      <c r="F657" s="5">
        <v>19.399999999999999</v>
      </c>
      <c r="G657" s="5">
        <v>20.5</v>
      </c>
      <c r="H657" s="5">
        <v>1015.5</v>
      </c>
      <c r="I657" s="5">
        <v>11620</v>
      </c>
      <c r="J657" s="5">
        <v>0</v>
      </c>
      <c r="K657" s="5">
        <v>0</v>
      </c>
      <c r="L657" s="5">
        <v>0.8</v>
      </c>
      <c r="M657" s="5">
        <v>35.299999999999997</v>
      </c>
      <c r="N657">
        <v>153.9</v>
      </c>
      <c r="O657">
        <v>153.9</v>
      </c>
      <c r="P657">
        <v>12.6</v>
      </c>
      <c r="Q657">
        <v>10.4</v>
      </c>
      <c r="R657" s="54">
        <v>0.45</v>
      </c>
      <c r="S657"/>
      <c r="T657" s="93">
        <f t="shared" si="27"/>
        <v>12.6</v>
      </c>
      <c r="U657" s="96">
        <f t="shared" si="30"/>
        <v>1.2999999999999989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8.3000000000000007</v>
      </c>
      <c r="C658" s="5">
        <v>83</v>
      </c>
      <c r="D658" s="5">
        <v>5.6</v>
      </c>
      <c r="E658" s="5">
        <v>7.5</v>
      </c>
      <c r="F658" s="5">
        <v>6.1</v>
      </c>
      <c r="G658" s="5">
        <v>8.3000000000000007</v>
      </c>
      <c r="H658" s="5">
        <v>1015.3</v>
      </c>
      <c r="I658" s="5">
        <v>11770</v>
      </c>
      <c r="J658" s="5">
        <v>0</v>
      </c>
      <c r="K658" s="5">
        <v>0</v>
      </c>
      <c r="L658" s="5">
        <v>0.8</v>
      </c>
      <c r="M658" s="5">
        <v>35.299999999999997</v>
      </c>
      <c r="N658">
        <v>153.9</v>
      </c>
      <c r="O658">
        <v>153.9</v>
      </c>
      <c r="P658">
        <v>12.4</v>
      </c>
      <c r="Q658">
        <v>10.4</v>
      </c>
      <c r="R658" s="54">
        <v>0.45069444444444401</v>
      </c>
      <c r="S658"/>
      <c r="T658" s="93">
        <f t="shared" si="27"/>
        <v>12.4</v>
      </c>
      <c r="U658" s="96">
        <f t="shared" si="30"/>
        <v>1.0999999999999996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8.3000000000000007</v>
      </c>
      <c r="C659" s="5">
        <v>82</v>
      </c>
      <c r="D659" s="5">
        <v>5.4</v>
      </c>
      <c r="E659" s="5">
        <v>5.9</v>
      </c>
      <c r="F659" s="5">
        <v>14</v>
      </c>
      <c r="G659" s="5">
        <v>17.600000000000001</v>
      </c>
      <c r="H659" s="5">
        <v>1015.5</v>
      </c>
      <c r="I659" s="5">
        <v>11520</v>
      </c>
      <c r="J659" s="5">
        <v>0</v>
      </c>
      <c r="K659" s="5">
        <v>0</v>
      </c>
      <c r="L659" s="5">
        <v>0.8</v>
      </c>
      <c r="M659" s="5">
        <v>35.299999999999997</v>
      </c>
      <c r="N659">
        <v>153.9</v>
      </c>
      <c r="O659">
        <v>153.9</v>
      </c>
      <c r="P659">
        <v>12.3</v>
      </c>
      <c r="Q659">
        <v>10.3</v>
      </c>
      <c r="R659" s="54">
        <v>0.45138888888888901</v>
      </c>
      <c r="T659" s="93">
        <f t="shared" si="27"/>
        <v>12.3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8.3000000000000007</v>
      </c>
      <c r="C660" s="5">
        <v>82</v>
      </c>
      <c r="D660" s="5">
        <v>5.4</v>
      </c>
      <c r="E660" s="5">
        <v>7.3</v>
      </c>
      <c r="F660" s="5">
        <v>6.8</v>
      </c>
      <c r="G660" s="5">
        <v>13.7</v>
      </c>
      <c r="H660" s="5">
        <v>1015.6</v>
      </c>
      <c r="I660" s="5">
        <v>10810</v>
      </c>
      <c r="J660" s="5">
        <v>0</v>
      </c>
      <c r="K660" s="5">
        <v>0</v>
      </c>
      <c r="L660" s="5">
        <v>0.8</v>
      </c>
      <c r="M660" s="5">
        <v>35.299999999999997</v>
      </c>
      <c r="N660">
        <v>153.9</v>
      </c>
      <c r="O660">
        <v>153.9</v>
      </c>
      <c r="P660">
        <v>12.1</v>
      </c>
      <c r="Q660">
        <v>10.3</v>
      </c>
      <c r="R660" s="54">
        <v>0.452083333333333</v>
      </c>
      <c r="T660" s="93">
        <f t="shared" si="27"/>
        <v>12.1</v>
      </c>
      <c r="U660" s="96">
        <f t="shared" si="30"/>
        <v>0.79999999999999893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8.3000000000000007</v>
      </c>
      <c r="C661" s="5">
        <v>82</v>
      </c>
      <c r="D661" s="5">
        <v>5.4</v>
      </c>
      <c r="E661" s="5">
        <v>6.7</v>
      </c>
      <c r="F661" s="5">
        <v>9.4</v>
      </c>
      <c r="G661" s="5">
        <v>14.8</v>
      </c>
      <c r="H661" s="5">
        <v>1015.7</v>
      </c>
      <c r="I661" s="5">
        <v>10360</v>
      </c>
      <c r="J661" s="5">
        <v>0</v>
      </c>
      <c r="K661" s="5">
        <v>0</v>
      </c>
      <c r="L661" s="5">
        <v>0.8</v>
      </c>
      <c r="M661" s="5">
        <v>35.299999999999997</v>
      </c>
      <c r="N661">
        <v>153.9</v>
      </c>
      <c r="O661">
        <v>153.9</v>
      </c>
      <c r="P661">
        <v>12</v>
      </c>
      <c r="Q661">
        <v>10.3</v>
      </c>
      <c r="R661" s="54">
        <v>0.452777777777778</v>
      </c>
      <c r="T661" s="93">
        <f t="shared" si="27"/>
        <v>12</v>
      </c>
      <c r="U661" s="96">
        <f t="shared" si="30"/>
        <v>0.69999999999999929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8.1999999999999993</v>
      </c>
      <c r="C662" s="5">
        <v>82</v>
      </c>
      <c r="D662" s="5">
        <v>5.3</v>
      </c>
      <c r="E662" s="5">
        <v>6.7</v>
      </c>
      <c r="F662" s="5">
        <v>9</v>
      </c>
      <c r="G662" s="5">
        <v>15.5</v>
      </c>
      <c r="H662" s="5">
        <v>1015.5</v>
      </c>
      <c r="I662" s="5">
        <v>10030</v>
      </c>
      <c r="J662" s="5">
        <v>0</v>
      </c>
      <c r="K662" s="5">
        <v>0</v>
      </c>
      <c r="L662" s="5">
        <v>0.8</v>
      </c>
      <c r="M662" s="5">
        <v>35.299999999999997</v>
      </c>
      <c r="N662">
        <v>153.9</v>
      </c>
      <c r="O662">
        <v>153.9</v>
      </c>
      <c r="P662">
        <v>11.9</v>
      </c>
      <c r="Q662">
        <v>10.3</v>
      </c>
      <c r="R662" s="54">
        <v>0.453472222222222</v>
      </c>
      <c r="T662" s="93">
        <f t="shared" si="27"/>
        <v>11.9</v>
      </c>
      <c r="U662" s="96">
        <f t="shared" si="30"/>
        <v>0.70000000000000107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8.1999999999999993</v>
      </c>
      <c r="C663" s="5">
        <v>82</v>
      </c>
      <c r="D663" s="5">
        <v>5.3</v>
      </c>
      <c r="E663" s="5">
        <v>7.1</v>
      </c>
      <c r="F663" s="5">
        <v>7.2</v>
      </c>
      <c r="G663" s="5">
        <v>9.4</v>
      </c>
      <c r="H663" s="5">
        <v>1015.6</v>
      </c>
      <c r="I663" s="5">
        <v>9550</v>
      </c>
      <c r="J663" s="5">
        <v>0</v>
      </c>
      <c r="K663" s="5">
        <v>0</v>
      </c>
      <c r="L663" s="5">
        <v>0.8</v>
      </c>
      <c r="M663" s="5">
        <v>35.299999999999997</v>
      </c>
      <c r="N663">
        <v>153.9</v>
      </c>
      <c r="O663">
        <v>153.9</v>
      </c>
      <c r="P663">
        <v>11.8</v>
      </c>
      <c r="Q663">
        <v>10.3</v>
      </c>
      <c r="R663" s="54">
        <v>0.454166666666667</v>
      </c>
      <c r="T663" s="93">
        <f t="shared" si="27"/>
        <v>11.8</v>
      </c>
      <c r="U663" s="96">
        <f t="shared" si="30"/>
        <v>0.60000000000000142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8.1999999999999993</v>
      </c>
      <c r="C664" s="5">
        <v>82</v>
      </c>
      <c r="D664" s="5">
        <v>5.3</v>
      </c>
      <c r="E664" s="5">
        <v>6.3</v>
      </c>
      <c r="F664" s="5">
        <v>10.8</v>
      </c>
      <c r="G664" s="5">
        <v>16.600000000000001</v>
      </c>
      <c r="H664" s="5">
        <v>1015.7</v>
      </c>
      <c r="I664" s="5">
        <v>8720</v>
      </c>
      <c r="J664" s="5">
        <v>0</v>
      </c>
      <c r="K664" s="5">
        <v>0</v>
      </c>
      <c r="L664" s="5">
        <v>0.8</v>
      </c>
      <c r="M664" s="5">
        <v>35.299999999999997</v>
      </c>
      <c r="N664">
        <v>153.9</v>
      </c>
      <c r="O664">
        <v>153.9</v>
      </c>
      <c r="P664">
        <v>11.6</v>
      </c>
      <c r="Q664">
        <v>10.199999999999999</v>
      </c>
      <c r="R664" s="54">
        <v>0.45486111111111099</v>
      </c>
      <c r="T664" s="93">
        <f t="shared" si="27"/>
        <v>11.6</v>
      </c>
      <c r="U664" s="96">
        <f t="shared" si="30"/>
        <v>0.40000000000000036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8.1999999999999993</v>
      </c>
      <c r="C665" s="5">
        <v>82</v>
      </c>
      <c r="D665" s="5">
        <v>5.3</v>
      </c>
      <c r="E665" s="5">
        <v>7.6</v>
      </c>
      <c r="F665" s="5">
        <v>5.4</v>
      </c>
      <c r="G665" s="5">
        <v>17.3</v>
      </c>
      <c r="H665" s="5">
        <v>1015.5</v>
      </c>
      <c r="I665" s="5">
        <v>8290</v>
      </c>
      <c r="J665" s="5">
        <v>0</v>
      </c>
      <c r="K665" s="5">
        <v>0</v>
      </c>
      <c r="L665" s="5">
        <v>0.8</v>
      </c>
      <c r="M665" s="5">
        <v>35.299999999999997</v>
      </c>
      <c r="N665">
        <v>153.9</v>
      </c>
      <c r="O665">
        <v>153.9</v>
      </c>
      <c r="P665">
        <v>11.5</v>
      </c>
      <c r="Q665">
        <v>10.199999999999999</v>
      </c>
      <c r="R665" s="54">
        <v>0.45555555555555599</v>
      </c>
      <c r="T665" s="93">
        <f t="shared" si="27"/>
        <v>11.5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8.1999999999999993</v>
      </c>
      <c r="C666" s="5">
        <v>82</v>
      </c>
      <c r="D666" s="5">
        <v>5.3</v>
      </c>
      <c r="E666" s="5">
        <v>6.1</v>
      </c>
      <c r="F666" s="5">
        <v>12.2</v>
      </c>
      <c r="G666" s="5">
        <v>14.8</v>
      </c>
      <c r="H666" s="5">
        <v>1015.6</v>
      </c>
      <c r="I666" s="5">
        <v>8750</v>
      </c>
      <c r="J666" s="5">
        <v>0</v>
      </c>
      <c r="K666" s="5">
        <v>0</v>
      </c>
      <c r="L666" s="5">
        <v>0.8</v>
      </c>
      <c r="M666" s="5">
        <v>35.299999999999997</v>
      </c>
      <c r="N666">
        <v>153.9</v>
      </c>
      <c r="O666">
        <v>153.9</v>
      </c>
      <c r="P666">
        <v>11.4</v>
      </c>
      <c r="Q666">
        <v>10.1</v>
      </c>
      <c r="R666" s="54">
        <v>0.45624999999999999</v>
      </c>
      <c r="T666" s="93">
        <f t="shared" si="27"/>
        <v>11.4</v>
      </c>
      <c r="U666" s="96">
        <f t="shared" si="30"/>
        <v>0.20000000000000107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8.1999999999999993</v>
      </c>
      <c r="C667" s="5">
        <v>82</v>
      </c>
      <c r="D667" s="5">
        <v>5.3</v>
      </c>
      <c r="E667" s="5">
        <v>6.6</v>
      </c>
      <c r="F667" s="5">
        <v>9.4</v>
      </c>
      <c r="G667" s="5">
        <v>12.2</v>
      </c>
      <c r="H667" s="5">
        <v>1015.5</v>
      </c>
      <c r="I667" s="5">
        <v>8230</v>
      </c>
      <c r="J667" s="5">
        <v>0</v>
      </c>
      <c r="K667" s="5">
        <v>0</v>
      </c>
      <c r="L667" s="5">
        <v>0.8</v>
      </c>
      <c r="M667" s="5">
        <v>35.299999999999997</v>
      </c>
      <c r="N667">
        <v>153.9</v>
      </c>
      <c r="O667">
        <v>153.9</v>
      </c>
      <c r="P667">
        <v>11.3</v>
      </c>
      <c r="Q667">
        <v>10.1</v>
      </c>
      <c r="R667" s="54">
        <v>0.45694444444444399</v>
      </c>
      <c r="T667" s="93">
        <f t="shared" si="27"/>
        <v>11.3</v>
      </c>
      <c r="U667" s="96">
        <f t="shared" si="30"/>
        <v>0.10000000000000142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8.1999999999999993</v>
      </c>
      <c r="C668" s="5">
        <v>82</v>
      </c>
      <c r="D668" s="5">
        <v>5.3</v>
      </c>
      <c r="E668" s="5">
        <v>7.2</v>
      </c>
      <c r="F668" s="5">
        <v>6.5</v>
      </c>
      <c r="G668" s="5">
        <v>9.6999999999999993</v>
      </c>
      <c r="H668" s="5">
        <v>1015.8</v>
      </c>
      <c r="I668" s="5">
        <v>8150</v>
      </c>
      <c r="J668" s="5">
        <v>0</v>
      </c>
      <c r="K668" s="5">
        <v>0</v>
      </c>
      <c r="L668" s="5">
        <v>0.8</v>
      </c>
      <c r="M668" s="5">
        <v>35.299999999999997</v>
      </c>
      <c r="N668">
        <v>153.9</v>
      </c>
      <c r="O668">
        <v>153.9</v>
      </c>
      <c r="P668">
        <v>11.2</v>
      </c>
      <c r="Q668">
        <v>10</v>
      </c>
      <c r="R668" s="54">
        <v>0.45763888888888898</v>
      </c>
      <c r="T668" s="93">
        <f t="shared" si="27"/>
        <v>11.2</v>
      </c>
      <c r="U668" s="96">
        <f t="shared" si="30"/>
        <v>0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8.1999999999999993</v>
      </c>
      <c r="C669" s="5">
        <v>82</v>
      </c>
      <c r="D669" s="5">
        <v>5.3</v>
      </c>
      <c r="E669" s="5">
        <v>7.1</v>
      </c>
      <c r="F669" s="5">
        <v>7.2</v>
      </c>
      <c r="G669" s="5">
        <v>8.6</v>
      </c>
      <c r="H669" s="5">
        <v>1015.8</v>
      </c>
      <c r="I669" s="5">
        <v>8460</v>
      </c>
      <c r="J669" s="5">
        <v>0</v>
      </c>
      <c r="K669" s="5">
        <v>0</v>
      </c>
      <c r="L669" s="5">
        <v>0.8</v>
      </c>
      <c r="M669" s="5">
        <v>35.299999999999997</v>
      </c>
      <c r="N669">
        <v>153.9</v>
      </c>
      <c r="O669">
        <v>153.9</v>
      </c>
      <c r="P669">
        <v>11.1</v>
      </c>
      <c r="Q669">
        <v>10</v>
      </c>
      <c r="R669" s="54">
        <v>0.45833333333333298</v>
      </c>
      <c r="T669" s="93">
        <f t="shared" si="27"/>
        <v>11.1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8.1999999999999993</v>
      </c>
      <c r="C670" s="5">
        <v>82</v>
      </c>
      <c r="D670" s="5">
        <v>5.3</v>
      </c>
      <c r="E670" s="5">
        <v>7.7</v>
      </c>
      <c r="F670" s="5">
        <v>5</v>
      </c>
      <c r="G670" s="5">
        <v>12.2</v>
      </c>
      <c r="H670" s="5">
        <v>1015.7</v>
      </c>
      <c r="I670" s="5">
        <v>8290</v>
      </c>
      <c r="J670" s="5">
        <v>0</v>
      </c>
      <c r="K670" s="5">
        <v>0</v>
      </c>
      <c r="L670" s="5">
        <v>0.8</v>
      </c>
      <c r="M670" s="5">
        <v>35.299999999999997</v>
      </c>
      <c r="N670">
        <v>153.9</v>
      </c>
      <c r="O670">
        <v>153.9</v>
      </c>
      <c r="P670">
        <v>11</v>
      </c>
      <c r="Q670">
        <v>9.9</v>
      </c>
      <c r="R670" s="54">
        <v>0.45902777777777798</v>
      </c>
      <c r="T670" s="93">
        <f t="shared" si="27"/>
        <v>11</v>
      </c>
      <c r="U670" s="96">
        <f t="shared" si="30"/>
        <v>-0.19999999999999929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8.1999999999999993</v>
      </c>
      <c r="C671" s="5">
        <v>83</v>
      </c>
      <c r="D671" s="5">
        <v>5.5</v>
      </c>
      <c r="E671" s="5">
        <v>5.8</v>
      </c>
      <c r="F671" s="5">
        <v>14</v>
      </c>
      <c r="G671" s="5">
        <v>16.2</v>
      </c>
      <c r="H671" s="5">
        <v>1015.6</v>
      </c>
      <c r="I671" s="5">
        <v>9010</v>
      </c>
      <c r="J671" s="5">
        <v>0</v>
      </c>
      <c r="K671" s="5">
        <v>0</v>
      </c>
      <c r="L671" s="5">
        <v>0.8</v>
      </c>
      <c r="M671" s="5">
        <v>35.299999999999997</v>
      </c>
      <c r="N671">
        <v>153.9</v>
      </c>
      <c r="O671">
        <v>153.9</v>
      </c>
      <c r="P671">
        <v>10.9</v>
      </c>
      <c r="Q671">
        <v>9.9</v>
      </c>
      <c r="R671" s="54">
        <v>0.45972222222222198</v>
      </c>
      <c r="T671" s="93">
        <f t="shared" si="27"/>
        <v>10.9</v>
      </c>
      <c r="U671" s="96">
        <f t="shared" si="30"/>
        <v>-0.29999999999999893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8.1999999999999993</v>
      </c>
      <c r="C672" s="5">
        <v>83</v>
      </c>
      <c r="D672" s="5">
        <v>5.5</v>
      </c>
      <c r="E672" s="5">
        <v>5.7</v>
      </c>
      <c r="F672" s="5">
        <v>15.5</v>
      </c>
      <c r="G672" s="5">
        <v>23</v>
      </c>
      <c r="H672" s="5">
        <v>1015.6</v>
      </c>
      <c r="I672" s="5">
        <v>7620</v>
      </c>
      <c r="J672" s="5">
        <v>0</v>
      </c>
      <c r="K672" s="5">
        <v>0</v>
      </c>
      <c r="L672" s="5">
        <v>0.8</v>
      </c>
      <c r="M672" s="5">
        <v>35.299999999999997</v>
      </c>
      <c r="N672">
        <v>153.9</v>
      </c>
      <c r="O672">
        <v>153.9</v>
      </c>
      <c r="P672">
        <v>10.9</v>
      </c>
      <c r="Q672">
        <v>9.8000000000000007</v>
      </c>
      <c r="R672" s="54">
        <v>0.46041666666666697</v>
      </c>
      <c r="T672" s="93">
        <f t="shared" si="27"/>
        <v>10.9</v>
      </c>
      <c r="U672" s="96">
        <f t="shared" si="30"/>
        <v>-0.29999999999999893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8.1999999999999993</v>
      </c>
      <c r="C673" s="5">
        <v>83</v>
      </c>
      <c r="D673" s="5">
        <v>5.5</v>
      </c>
      <c r="E673" s="5">
        <v>5.7</v>
      </c>
      <c r="F673" s="5">
        <v>14.4</v>
      </c>
      <c r="G673" s="5">
        <v>18.7</v>
      </c>
      <c r="H673" s="5">
        <v>1015.6</v>
      </c>
      <c r="I673" s="5">
        <v>7210</v>
      </c>
      <c r="J673" s="5">
        <v>0</v>
      </c>
      <c r="K673" s="5">
        <v>0</v>
      </c>
      <c r="L673" s="5">
        <v>0.8</v>
      </c>
      <c r="M673" s="5">
        <v>35.299999999999997</v>
      </c>
      <c r="N673">
        <v>153.9</v>
      </c>
      <c r="O673">
        <v>153.9</v>
      </c>
      <c r="P673">
        <v>10.7</v>
      </c>
      <c r="Q673">
        <v>9.8000000000000007</v>
      </c>
      <c r="R673" s="54">
        <v>0.46111111111111103</v>
      </c>
      <c r="T673" s="93">
        <f t="shared" si="27"/>
        <v>10.7</v>
      </c>
      <c r="U673" s="96">
        <f t="shared" si="30"/>
        <v>-0.5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8.1999999999999993</v>
      </c>
      <c r="C674" s="5">
        <v>83</v>
      </c>
      <c r="D674" s="5">
        <v>5.5</v>
      </c>
      <c r="E674" s="5">
        <v>6.6</v>
      </c>
      <c r="F674" s="5">
        <v>9.4</v>
      </c>
      <c r="G674" s="5">
        <v>12.6</v>
      </c>
      <c r="H674" s="5">
        <v>1015.8</v>
      </c>
      <c r="I674" s="5">
        <v>6640</v>
      </c>
      <c r="J674" s="5">
        <v>0</v>
      </c>
      <c r="K674" s="5">
        <v>0</v>
      </c>
      <c r="L674" s="5">
        <v>0.8</v>
      </c>
      <c r="M674" s="5">
        <v>35.299999999999997</v>
      </c>
      <c r="N674">
        <v>153.9</v>
      </c>
      <c r="O674">
        <v>153.9</v>
      </c>
      <c r="P674">
        <v>10.7</v>
      </c>
      <c r="Q674">
        <v>9.6999999999999993</v>
      </c>
      <c r="R674" s="54">
        <v>0.46180555555555602</v>
      </c>
      <c r="T674" s="93">
        <f t="shared" si="27"/>
        <v>10.7</v>
      </c>
      <c r="U674" s="96">
        <f t="shared" si="30"/>
        <v>-0.5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8.1</v>
      </c>
      <c r="C675" s="5">
        <v>82</v>
      </c>
      <c r="D675" s="5">
        <v>5.2</v>
      </c>
      <c r="E675" s="5">
        <v>6.4</v>
      </c>
      <c r="F675" s="5">
        <v>9.6999999999999993</v>
      </c>
      <c r="G675" s="5">
        <v>23.4</v>
      </c>
      <c r="H675" s="5">
        <v>1015.6</v>
      </c>
      <c r="I675" s="5">
        <v>6450</v>
      </c>
      <c r="J675" s="5">
        <v>0</v>
      </c>
      <c r="K675" s="5">
        <v>0</v>
      </c>
      <c r="L675" s="5">
        <v>0.8</v>
      </c>
      <c r="M675" s="5">
        <v>35.299999999999997</v>
      </c>
      <c r="N675">
        <v>153.9</v>
      </c>
      <c r="O675">
        <v>153.9</v>
      </c>
      <c r="P675">
        <v>10.6</v>
      </c>
      <c r="Q675">
        <v>9.6999999999999993</v>
      </c>
      <c r="R675" s="54">
        <v>0.46250000000000002</v>
      </c>
      <c r="T675" s="93">
        <f t="shared" si="27"/>
        <v>10.6</v>
      </c>
      <c r="U675" s="96">
        <f t="shared" si="30"/>
        <v>-0.5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8.1</v>
      </c>
      <c r="C676" s="5">
        <v>83</v>
      </c>
      <c r="D676" s="5">
        <v>5.4</v>
      </c>
      <c r="E676" s="5">
        <v>6.1</v>
      </c>
      <c r="F676" s="5">
        <v>11.2</v>
      </c>
      <c r="G676" s="5">
        <v>19.399999999999999</v>
      </c>
      <c r="H676" s="5">
        <v>1015.9</v>
      </c>
      <c r="I676" s="5">
        <v>6910</v>
      </c>
      <c r="J676" s="5">
        <v>0</v>
      </c>
      <c r="K676" s="5">
        <v>0</v>
      </c>
      <c r="L676" s="5">
        <v>0.8</v>
      </c>
      <c r="M676" s="5">
        <v>35.299999999999997</v>
      </c>
      <c r="N676">
        <v>153.9</v>
      </c>
      <c r="O676">
        <v>153.9</v>
      </c>
      <c r="P676">
        <v>10.5</v>
      </c>
      <c r="Q676">
        <v>9.6999999999999993</v>
      </c>
      <c r="R676" s="54">
        <v>0.46319444444444402</v>
      </c>
      <c r="T676" s="93">
        <f t="shared" si="27"/>
        <v>10.5</v>
      </c>
      <c r="U676" s="96">
        <f t="shared" si="30"/>
        <v>-0.59999999999999964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8.1999999999999993</v>
      </c>
      <c r="C677" s="5">
        <v>83</v>
      </c>
      <c r="D677" s="5">
        <v>5.5</v>
      </c>
      <c r="E677" s="5">
        <v>5.9</v>
      </c>
      <c r="F677" s="5">
        <v>13.7</v>
      </c>
      <c r="G677" s="5">
        <v>17.600000000000001</v>
      </c>
      <c r="H677" s="5">
        <v>1015.9</v>
      </c>
      <c r="I677" s="5">
        <v>7370</v>
      </c>
      <c r="J677" s="5">
        <v>0</v>
      </c>
      <c r="K677" s="5">
        <v>0</v>
      </c>
      <c r="L677" s="5">
        <v>0.8</v>
      </c>
      <c r="M677" s="5">
        <v>35.299999999999997</v>
      </c>
      <c r="N677">
        <v>153.9</v>
      </c>
      <c r="O677">
        <v>153.9</v>
      </c>
      <c r="P677">
        <v>10.4</v>
      </c>
      <c r="Q677">
        <v>9.6</v>
      </c>
      <c r="R677" s="54">
        <v>0.46388888888888902</v>
      </c>
      <c r="T677" s="93">
        <f t="shared" si="27"/>
        <v>10.4</v>
      </c>
      <c r="U677" s="96">
        <f t="shared" si="30"/>
        <v>-0.79999999999999893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8.1</v>
      </c>
      <c r="C678" s="5">
        <v>82</v>
      </c>
      <c r="D678" s="5">
        <v>5.2</v>
      </c>
      <c r="E678" s="5">
        <v>6.4</v>
      </c>
      <c r="F678" s="5">
        <v>9.6999999999999993</v>
      </c>
      <c r="G678" s="5">
        <v>19.8</v>
      </c>
      <c r="H678" s="5">
        <v>1015.9</v>
      </c>
      <c r="I678" s="5">
        <v>6650</v>
      </c>
      <c r="J678" s="5">
        <v>0</v>
      </c>
      <c r="K678" s="5">
        <v>0</v>
      </c>
      <c r="L678" s="5">
        <v>0.8</v>
      </c>
      <c r="M678" s="5">
        <v>35.299999999999997</v>
      </c>
      <c r="N678">
        <v>153.9</v>
      </c>
      <c r="O678">
        <v>153.9</v>
      </c>
      <c r="P678">
        <v>10.3</v>
      </c>
      <c r="Q678">
        <v>9.6</v>
      </c>
      <c r="R678" s="54">
        <v>0.46458333333333302</v>
      </c>
      <c r="T678" s="93">
        <f t="shared" si="27"/>
        <v>10.3</v>
      </c>
      <c r="U678" s="96">
        <f t="shared" si="30"/>
        <v>-0.79999999999999893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8.1</v>
      </c>
      <c r="C679" s="5">
        <v>83</v>
      </c>
      <c r="D679" s="5">
        <v>5.4</v>
      </c>
      <c r="E679" s="5">
        <v>6.3</v>
      </c>
      <c r="F679" s="5">
        <v>10.4</v>
      </c>
      <c r="G679" s="5">
        <v>11.2</v>
      </c>
      <c r="H679" s="5">
        <v>1016</v>
      </c>
      <c r="I679" s="5">
        <v>6250</v>
      </c>
      <c r="J679" s="5">
        <v>0</v>
      </c>
      <c r="K679" s="5">
        <v>0</v>
      </c>
      <c r="L679" s="5">
        <v>0.8</v>
      </c>
      <c r="M679" s="5">
        <v>35.299999999999997</v>
      </c>
      <c r="N679">
        <v>153.9</v>
      </c>
      <c r="O679">
        <v>153.9</v>
      </c>
      <c r="P679">
        <v>10.3</v>
      </c>
      <c r="Q679">
        <v>9.5</v>
      </c>
      <c r="R679" s="54">
        <v>0.46527777777777801</v>
      </c>
      <c r="T679" s="93">
        <f t="shared" si="27"/>
        <v>10.3</v>
      </c>
      <c r="U679" s="96">
        <f t="shared" si="30"/>
        <v>-0.79999999999999893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8.1</v>
      </c>
      <c r="C680" s="5">
        <v>83</v>
      </c>
      <c r="D680" s="5">
        <v>5.4</v>
      </c>
      <c r="E680" s="5">
        <v>6</v>
      </c>
      <c r="F680" s="5">
        <v>11.9</v>
      </c>
      <c r="G680" s="5">
        <v>13</v>
      </c>
      <c r="H680" s="5">
        <v>1015.9</v>
      </c>
      <c r="I680" s="5">
        <v>6350</v>
      </c>
      <c r="J680" s="5">
        <v>0</v>
      </c>
      <c r="K680" s="5">
        <v>0</v>
      </c>
      <c r="L680" s="5">
        <v>0.8</v>
      </c>
      <c r="M680" s="5">
        <v>35.299999999999997</v>
      </c>
      <c r="N680">
        <v>153.9</v>
      </c>
      <c r="O680">
        <v>153.9</v>
      </c>
      <c r="P680">
        <v>10.199999999999999</v>
      </c>
      <c r="Q680">
        <v>9.5</v>
      </c>
      <c r="R680" s="54">
        <v>0.46597222222222201</v>
      </c>
      <c r="T680" s="93">
        <f t="shared" si="27"/>
        <v>10.199999999999999</v>
      </c>
      <c r="U680" s="96">
        <f t="shared" si="30"/>
        <v>-0.90000000000000036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8.1</v>
      </c>
      <c r="C681" s="5">
        <v>83</v>
      </c>
      <c r="D681" s="5">
        <v>5.4</v>
      </c>
      <c r="E681" s="5">
        <v>8.1</v>
      </c>
      <c r="F681" s="5">
        <v>4.3</v>
      </c>
      <c r="G681" s="5">
        <v>12.2</v>
      </c>
      <c r="H681" s="5">
        <v>1015.9</v>
      </c>
      <c r="I681" s="5">
        <v>6450</v>
      </c>
      <c r="J681" s="5">
        <v>0</v>
      </c>
      <c r="K681" s="5">
        <v>0</v>
      </c>
      <c r="L681" s="5">
        <v>0.8</v>
      </c>
      <c r="M681" s="5">
        <v>35.299999999999997</v>
      </c>
      <c r="N681">
        <v>153.9</v>
      </c>
      <c r="O681">
        <v>153.9</v>
      </c>
      <c r="P681">
        <v>10.199999999999999</v>
      </c>
      <c r="Q681">
        <v>9.5</v>
      </c>
      <c r="R681" s="54">
        <v>0.46666666666666701</v>
      </c>
      <c r="T681" s="93">
        <f t="shared" si="27"/>
        <v>10.199999999999999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8.1</v>
      </c>
      <c r="C682" s="5">
        <v>83</v>
      </c>
      <c r="D682" s="5">
        <v>5.4</v>
      </c>
      <c r="E682" s="5">
        <v>8.1</v>
      </c>
      <c r="F682" s="5">
        <v>3.2</v>
      </c>
      <c r="G682" s="5">
        <v>8.6</v>
      </c>
      <c r="H682" s="5">
        <v>1016</v>
      </c>
      <c r="I682" s="5">
        <v>6330</v>
      </c>
      <c r="J682" s="5">
        <v>0</v>
      </c>
      <c r="K682" s="5">
        <v>0</v>
      </c>
      <c r="L682" s="5">
        <v>0.8</v>
      </c>
      <c r="M682" s="5">
        <v>35.299999999999997</v>
      </c>
      <c r="N682">
        <v>153.9</v>
      </c>
      <c r="O682">
        <v>153.9</v>
      </c>
      <c r="P682">
        <v>10.199999999999999</v>
      </c>
      <c r="Q682">
        <v>9.5</v>
      </c>
      <c r="R682" s="54">
        <v>0.46736111111111101</v>
      </c>
      <c r="T682" s="93">
        <f t="shared" si="27"/>
        <v>10.199999999999999</v>
      </c>
      <c r="U682" s="96">
        <f t="shared" si="30"/>
        <v>-0.90000000000000036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8.1</v>
      </c>
      <c r="C683" s="5">
        <v>83</v>
      </c>
      <c r="D683" s="5">
        <v>5.4</v>
      </c>
      <c r="E683" s="5">
        <v>6.4</v>
      </c>
      <c r="F683" s="5">
        <v>9.6999999999999993</v>
      </c>
      <c r="G683" s="5">
        <v>13.3</v>
      </c>
      <c r="H683" s="5">
        <v>1016</v>
      </c>
      <c r="I683" s="5">
        <v>6260</v>
      </c>
      <c r="J683" s="5">
        <v>0</v>
      </c>
      <c r="K683" s="5">
        <v>0</v>
      </c>
      <c r="L683" s="5">
        <v>0.8</v>
      </c>
      <c r="M683" s="5">
        <v>35.299999999999997</v>
      </c>
      <c r="N683">
        <v>153.9</v>
      </c>
      <c r="O683">
        <v>153.9</v>
      </c>
      <c r="P683">
        <v>10.1</v>
      </c>
      <c r="Q683">
        <v>9.4</v>
      </c>
      <c r="R683" s="54">
        <v>0.468055555555556</v>
      </c>
      <c r="T683" s="93">
        <f t="shared" si="27"/>
        <v>10.1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8.1</v>
      </c>
      <c r="C684" s="5">
        <v>83</v>
      </c>
      <c r="D684" s="5">
        <v>5.4</v>
      </c>
      <c r="E684" s="5">
        <v>6.4</v>
      </c>
      <c r="F684" s="5">
        <v>9.6999999999999993</v>
      </c>
      <c r="G684" s="5">
        <v>11.2</v>
      </c>
      <c r="H684" s="5">
        <v>1016</v>
      </c>
      <c r="I684" s="5">
        <v>6290</v>
      </c>
      <c r="J684" s="5">
        <v>0</v>
      </c>
      <c r="K684" s="5">
        <v>0</v>
      </c>
      <c r="L684" s="5">
        <v>0.8</v>
      </c>
      <c r="M684" s="5">
        <v>35.299999999999997</v>
      </c>
      <c r="N684">
        <v>153.9</v>
      </c>
      <c r="O684">
        <v>153.9</v>
      </c>
      <c r="P684">
        <v>10.1</v>
      </c>
      <c r="Q684">
        <v>9.4</v>
      </c>
      <c r="R684" s="54">
        <v>0.46875</v>
      </c>
      <c r="T684" s="93">
        <f t="shared" si="27"/>
        <v>10.1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8.1</v>
      </c>
      <c r="C685" s="5">
        <v>83</v>
      </c>
      <c r="D685" s="5">
        <v>5.4</v>
      </c>
      <c r="E685" s="5">
        <v>7.6</v>
      </c>
      <c r="F685" s="5">
        <v>5</v>
      </c>
      <c r="G685" s="5">
        <v>8.3000000000000007</v>
      </c>
      <c r="H685" s="5">
        <v>1016.2</v>
      </c>
      <c r="I685" s="5">
        <v>6350</v>
      </c>
      <c r="J685" s="5">
        <v>0</v>
      </c>
      <c r="K685" s="5">
        <v>0</v>
      </c>
      <c r="L685" s="5">
        <v>0.8</v>
      </c>
      <c r="M685" s="5">
        <v>35.299999999999997</v>
      </c>
      <c r="N685">
        <v>153.9</v>
      </c>
      <c r="O685">
        <v>153.9</v>
      </c>
      <c r="P685">
        <v>10.1</v>
      </c>
      <c r="Q685">
        <v>9.4</v>
      </c>
      <c r="R685" s="54">
        <v>0.469444444444444</v>
      </c>
      <c r="T685" s="93">
        <f t="shared" si="27"/>
        <v>10.1</v>
      </c>
      <c r="U685" s="96">
        <f t="shared" si="30"/>
        <v>-1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8.1</v>
      </c>
      <c r="C686" s="5">
        <v>83</v>
      </c>
      <c r="D686" s="5">
        <v>5.4</v>
      </c>
      <c r="E686" s="5">
        <v>5.3</v>
      </c>
      <c r="F686" s="5">
        <v>17.3</v>
      </c>
      <c r="G686" s="5">
        <v>24.1</v>
      </c>
      <c r="H686" s="5">
        <v>1016</v>
      </c>
      <c r="I686" s="5">
        <v>6870</v>
      </c>
      <c r="J686" s="5">
        <v>0</v>
      </c>
      <c r="K686" s="5">
        <v>0</v>
      </c>
      <c r="L686" s="5">
        <v>0.8</v>
      </c>
      <c r="M686" s="5">
        <v>35.299999999999997</v>
      </c>
      <c r="N686">
        <v>153.9</v>
      </c>
      <c r="O686">
        <v>153.9</v>
      </c>
      <c r="P686">
        <v>10</v>
      </c>
      <c r="Q686">
        <v>9.4</v>
      </c>
      <c r="R686" s="54">
        <v>0.47013888888888899</v>
      </c>
      <c r="T686" s="93">
        <f t="shared" si="27"/>
        <v>10</v>
      </c>
      <c r="U686" s="96">
        <f t="shared" si="30"/>
        <v>-1.0999999999999996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</v>
      </c>
      <c r="C687" s="5">
        <v>82</v>
      </c>
      <c r="D687" s="5">
        <v>5.0999999999999996</v>
      </c>
      <c r="E687" s="5">
        <v>5.5</v>
      </c>
      <c r="F687" s="5">
        <v>14.4</v>
      </c>
      <c r="G687" s="5">
        <v>18.399999999999999</v>
      </c>
      <c r="H687" s="5">
        <v>1016.3</v>
      </c>
      <c r="I687" s="5">
        <v>7350</v>
      </c>
      <c r="J687" s="5">
        <v>0</v>
      </c>
      <c r="K687" s="5">
        <v>0</v>
      </c>
      <c r="L687" s="5">
        <v>0.8</v>
      </c>
      <c r="M687" s="5">
        <v>35.299999999999997</v>
      </c>
      <c r="N687">
        <v>153.9</v>
      </c>
      <c r="O687">
        <v>153.9</v>
      </c>
      <c r="P687">
        <v>10</v>
      </c>
      <c r="Q687">
        <v>9.4</v>
      </c>
      <c r="R687" s="54">
        <v>0.47083333333333299</v>
      </c>
      <c r="T687" s="93">
        <f t="shared" si="27"/>
        <v>10</v>
      </c>
      <c r="U687" s="96">
        <f t="shared" si="30"/>
        <v>-1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8.1</v>
      </c>
      <c r="C688" s="5">
        <v>82</v>
      </c>
      <c r="D688" s="5">
        <v>5.2</v>
      </c>
      <c r="E688" s="5">
        <v>5.2</v>
      </c>
      <c r="F688" s="5">
        <v>18.399999999999999</v>
      </c>
      <c r="G688" s="5">
        <v>20.5</v>
      </c>
      <c r="H688" s="5">
        <v>1016.3</v>
      </c>
      <c r="I688" s="5">
        <v>7190</v>
      </c>
      <c r="J688" s="5">
        <v>0</v>
      </c>
      <c r="K688" s="5">
        <v>0</v>
      </c>
      <c r="L688" s="5">
        <v>0.8</v>
      </c>
      <c r="M688" s="5">
        <v>35.299999999999997</v>
      </c>
      <c r="N688">
        <v>153.9</v>
      </c>
      <c r="O688">
        <v>153.9</v>
      </c>
      <c r="P688">
        <v>9.9</v>
      </c>
      <c r="Q688">
        <v>9.4</v>
      </c>
      <c r="R688" s="54">
        <v>0.47152777777777799</v>
      </c>
      <c r="T688" s="93">
        <f t="shared" si="27"/>
        <v>9.9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</v>
      </c>
      <c r="C689" s="5">
        <v>82</v>
      </c>
      <c r="D689" s="5">
        <v>5.0999999999999996</v>
      </c>
      <c r="E689" s="5">
        <v>6.7</v>
      </c>
      <c r="F689" s="5">
        <v>7.6</v>
      </c>
      <c r="G689" s="5">
        <v>20.2</v>
      </c>
      <c r="H689" s="5">
        <v>1016.3</v>
      </c>
      <c r="I689" s="5">
        <v>6680</v>
      </c>
      <c r="J689" s="5">
        <v>0</v>
      </c>
      <c r="K689" s="5">
        <v>0</v>
      </c>
      <c r="L689" s="5">
        <v>0.8</v>
      </c>
      <c r="M689" s="5">
        <v>35.299999999999997</v>
      </c>
      <c r="N689">
        <v>153.9</v>
      </c>
      <c r="O689">
        <v>153.9</v>
      </c>
      <c r="P689">
        <v>9.9</v>
      </c>
      <c r="Q689">
        <v>9.3000000000000007</v>
      </c>
      <c r="R689" s="54">
        <v>0.47222222222222199</v>
      </c>
      <c r="T689" s="93">
        <f t="shared" si="27"/>
        <v>9.9</v>
      </c>
      <c r="U689" s="96">
        <f t="shared" si="30"/>
        <v>-1.0999999999999996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8.1</v>
      </c>
      <c r="C690" s="5">
        <v>82</v>
      </c>
      <c r="D690" s="5">
        <v>5.2</v>
      </c>
      <c r="E690" s="5">
        <v>7</v>
      </c>
      <c r="F690" s="5">
        <v>6.8</v>
      </c>
      <c r="G690" s="5">
        <v>7.6</v>
      </c>
      <c r="H690" s="5">
        <v>1016.1</v>
      </c>
      <c r="I690" s="5">
        <v>6160</v>
      </c>
      <c r="J690" s="5">
        <v>0</v>
      </c>
      <c r="K690" s="5">
        <v>0</v>
      </c>
      <c r="L690" s="5">
        <v>0.8</v>
      </c>
      <c r="M690" s="5">
        <v>35.299999999999997</v>
      </c>
      <c r="N690">
        <v>153.9</v>
      </c>
      <c r="O690">
        <v>153.9</v>
      </c>
      <c r="P690">
        <v>9.8000000000000007</v>
      </c>
      <c r="Q690">
        <v>9.3000000000000007</v>
      </c>
      <c r="R690" s="54">
        <v>0.47291666666666698</v>
      </c>
      <c r="T690" s="93">
        <f t="shared" ref="T690:T753" si="31">MAX($P690,$Q690)</f>
        <v>9.8000000000000007</v>
      </c>
      <c r="U690" s="96">
        <f t="shared" si="30"/>
        <v>-1.2999999999999989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8.1</v>
      </c>
      <c r="C691" s="5">
        <v>82</v>
      </c>
      <c r="D691" s="5">
        <v>5.2</v>
      </c>
      <c r="E691" s="5">
        <v>6.3</v>
      </c>
      <c r="F691" s="5">
        <v>10.4</v>
      </c>
      <c r="G691" s="5">
        <v>16.2</v>
      </c>
      <c r="H691" s="5">
        <v>1016.4</v>
      </c>
      <c r="I691" s="5">
        <v>6060</v>
      </c>
      <c r="J691" s="5">
        <v>0</v>
      </c>
      <c r="K691" s="5">
        <v>0</v>
      </c>
      <c r="L691" s="5">
        <v>0.8</v>
      </c>
      <c r="M691" s="5">
        <v>35.299999999999997</v>
      </c>
      <c r="N691">
        <v>153.9</v>
      </c>
      <c r="O691">
        <v>153.9</v>
      </c>
      <c r="P691">
        <v>9.8000000000000007</v>
      </c>
      <c r="Q691">
        <v>9.3000000000000007</v>
      </c>
      <c r="R691" s="54">
        <v>0.47361111111111098</v>
      </c>
      <c r="T691" s="93">
        <f t="shared" si="31"/>
        <v>9.8000000000000007</v>
      </c>
      <c r="U691" s="96">
        <f t="shared" si="30"/>
        <v>-1.2999999999999989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8.1</v>
      </c>
      <c r="C692" s="5">
        <v>82</v>
      </c>
      <c r="D692" s="5">
        <v>5.2</v>
      </c>
      <c r="E692" s="5">
        <v>6.2</v>
      </c>
      <c r="F692" s="5">
        <v>10.8</v>
      </c>
      <c r="G692" s="5">
        <v>12.6</v>
      </c>
      <c r="H692" s="5">
        <v>1016.3</v>
      </c>
      <c r="I692" s="5">
        <v>5830</v>
      </c>
      <c r="J692" s="5">
        <v>0</v>
      </c>
      <c r="K692" s="5">
        <v>0</v>
      </c>
      <c r="L692" s="5">
        <v>0.8</v>
      </c>
      <c r="M692" s="5">
        <v>35.299999999999997</v>
      </c>
      <c r="N692">
        <v>153.9</v>
      </c>
      <c r="O692">
        <v>153.9</v>
      </c>
      <c r="P692">
        <v>9.8000000000000007</v>
      </c>
      <c r="Q692">
        <v>9.3000000000000007</v>
      </c>
      <c r="R692" s="54">
        <v>0.47430555555555598</v>
      </c>
      <c r="T692" s="93">
        <f t="shared" si="31"/>
        <v>9.8000000000000007</v>
      </c>
      <c r="U692" s="96">
        <f t="shared" si="30"/>
        <v>-1.2999999999999989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8.1</v>
      </c>
      <c r="C693" s="5">
        <v>82</v>
      </c>
      <c r="D693" s="5">
        <v>5.2</v>
      </c>
      <c r="E693" s="5">
        <v>6.9</v>
      </c>
      <c r="F693" s="5">
        <v>7.6</v>
      </c>
      <c r="G693" s="5">
        <v>9</v>
      </c>
      <c r="H693" s="5">
        <v>1016.3</v>
      </c>
      <c r="I693" s="5">
        <v>6000</v>
      </c>
      <c r="J693" s="5">
        <v>0</v>
      </c>
      <c r="K693" s="5">
        <v>0</v>
      </c>
      <c r="L693" s="5">
        <v>0.8</v>
      </c>
      <c r="M693" s="5">
        <v>35.299999999999997</v>
      </c>
      <c r="N693">
        <v>153.9</v>
      </c>
      <c r="O693">
        <v>153.9</v>
      </c>
      <c r="P693">
        <v>9.8000000000000007</v>
      </c>
      <c r="Q693">
        <v>9.1999999999999993</v>
      </c>
      <c r="R693" s="54">
        <v>0.47499999999999998</v>
      </c>
      <c r="T693" s="93">
        <f t="shared" si="31"/>
        <v>9.8000000000000007</v>
      </c>
      <c r="U693" s="96">
        <f t="shared" si="30"/>
        <v>-1.2999999999999989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8.1</v>
      </c>
      <c r="C694" s="5">
        <v>82</v>
      </c>
      <c r="D694" s="5">
        <v>5.2</v>
      </c>
      <c r="E694" s="5">
        <v>7</v>
      </c>
      <c r="F694" s="5">
        <v>6.8</v>
      </c>
      <c r="G694" s="5">
        <v>9.6999999999999993</v>
      </c>
      <c r="H694" s="5">
        <v>1016.4</v>
      </c>
      <c r="I694" s="5">
        <v>5710</v>
      </c>
      <c r="J694" s="5">
        <v>0</v>
      </c>
      <c r="K694" s="5">
        <v>0</v>
      </c>
      <c r="L694" s="5">
        <v>0.8</v>
      </c>
      <c r="M694" s="5">
        <v>35.299999999999997</v>
      </c>
      <c r="N694">
        <v>153.9</v>
      </c>
      <c r="O694">
        <v>153.9</v>
      </c>
      <c r="P694">
        <v>9.6999999999999993</v>
      </c>
      <c r="Q694">
        <v>9.1999999999999993</v>
      </c>
      <c r="R694" s="54">
        <v>0.47569444444444398</v>
      </c>
      <c r="T694" s="93">
        <f t="shared" si="31"/>
        <v>9.6999999999999993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8.1</v>
      </c>
      <c r="C695" s="5">
        <v>83</v>
      </c>
      <c r="D695" s="5">
        <v>5.4</v>
      </c>
      <c r="E695" s="5">
        <v>7.1</v>
      </c>
      <c r="F695" s="5">
        <v>6.5</v>
      </c>
      <c r="G695" s="5">
        <v>7.6</v>
      </c>
      <c r="H695" s="5">
        <v>1016.4</v>
      </c>
      <c r="I695" s="5">
        <v>6030</v>
      </c>
      <c r="J695" s="5">
        <v>0</v>
      </c>
      <c r="K695" s="5">
        <v>0</v>
      </c>
      <c r="L695" s="5">
        <v>0.8</v>
      </c>
      <c r="M695" s="5">
        <v>35.299999999999997</v>
      </c>
      <c r="N695">
        <v>153.9</v>
      </c>
      <c r="O695">
        <v>153.9</v>
      </c>
      <c r="P695">
        <v>9.6999999999999993</v>
      </c>
      <c r="Q695">
        <v>9.1999999999999993</v>
      </c>
      <c r="R695" s="54">
        <v>0.47638888888888897</v>
      </c>
      <c r="T695" s="93">
        <f t="shared" si="31"/>
        <v>9.6999999999999993</v>
      </c>
      <c r="U695" s="96">
        <f t="shared" si="30"/>
        <v>-1.4000000000000004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8.1</v>
      </c>
      <c r="C696" s="5">
        <v>82</v>
      </c>
      <c r="D696" s="5">
        <v>5.2</v>
      </c>
      <c r="E696" s="5">
        <v>6.1</v>
      </c>
      <c r="F696" s="5">
        <v>11.2</v>
      </c>
      <c r="G696" s="5">
        <v>11.5</v>
      </c>
      <c r="H696" s="5">
        <v>1016.4</v>
      </c>
      <c r="I696" s="5">
        <v>6480</v>
      </c>
      <c r="J696" s="5">
        <v>0</v>
      </c>
      <c r="K696" s="5">
        <v>0</v>
      </c>
      <c r="L696" s="5">
        <v>0.8</v>
      </c>
      <c r="M696" s="5">
        <v>35.299999999999997</v>
      </c>
      <c r="N696">
        <v>153.9</v>
      </c>
      <c r="O696">
        <v>153.9</v>
      </c>
      <c r="P696">
        <v>9.6999999999999993</v>
      </c>
      <c r="Q696">
        <v>9.1999999999999993</v>
      </c>
      <c r="R696" s="54">
        <v>0.47708333333333303</v>
      </c>
      <c r="T696" s="93">
        <f t="shared" si="31"/>
        <v>9.6999999999999993</v>
      </c>
      <c r="U696" s="96">
        <f t="shared" si="30"/>
        <v>-1.4000000000000004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8.1</v>
      </c>
      <c r="C697" s="5">
        <v>82</v>
      </c>
      <c r="D697" s="5">
        <v>5.2</v>
      </c>
      <c r="E697" s="5">
        <v>6.4</v>
      </c>
      <c r="F697" s="5">
        <v>9.6999999999999993</v>
      </c>
      <c r="G697" s="5">
        <v>12.6</v>
      </c>
      <c r="H697" s="5">
        <v>1016.4</v>
      </c>
      <c r="I697" s="5">
        <v>6920</v>
      </c>
      <c r="J697" s="5">
        <v>0</v>
      </c>
      <c r="K697" s="5">
        <v>0</v>
      </c>
      <c r="L697" s="5">
        <v>0.8</v>
      </c>
      <c r="M697" s="5">
        <v>35.299999999999997</v>
      </c>
      <c r="N697">
        <v>153.9</v>
      </c>
      <c r="O697">
        <v>153.9</v>
      </c>
      <c r="P697">
        <v>9.6</v>
      </c>
      <c r="Q697">
        <v>9.1999999999999993</v>
      </c>
      <c r="R697" s="54">
        <v>0.47777777777777802</v>
      </c>
      <c r="T697" s="93">
        <f t="shared" si="31"/>
        <v>9.6</v>
      </c>
      <c r="U697" s="96">
        <f t="shared" si="30"/>
        <v>-1.5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8.1</v>
      </c>
      <c r="C698" s="5">
        <v>82</v>
      </c>
      <c r="D698" s="5">
        <v>5.2</v>
      </c>
      <c r="E698" s="5">
        <v>6.6</v>
      </c>
      <c r="F698" s="5">
        <v>9</v>
      </c>
      <c r="G698" s="5">
        <v>11.5</v>
      </c>
      <c r="H698" s="5">
        <v>1016.6</v>
      </c>
      <c r="I698" s="5">
        <v>6570</v>
      </c>
      <c r="J698" s="5">
        <v>0</v>
      </c>
      <c r="K698" s="5">
        <v>0</v>
      </c>
      <c r="L698" s="5">
        <v>0.8</v>
      </c>
      <c r="M698" s="5">
        <v>35.299999999999997</v>
      </c>
      <c r="N698">
        <v>153.9</v>
      </c>
      <c r="O698">
        <v>153.9</v>
      </c>
      <c r="P698">
        <v>9.6</v>
      </c>
      <c r="Q698">
        <v>9.1999999999999993</v>
      </c>
      <c r="R698" s="54">
        <v>0.47847222222222202</v>
      </c>
      <c r="T698" s="93">
        <f t="shared" si="31"/>
        <v>9.6</v>
      </c>
      <c r="U698" s="96">
        <f t="shared" si="30"/>
        <v>-1.5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8.1</v>
      </c>
      <c r="C699" s="5">
        <v>82</v>
      </c>
      <c r="D699" s="5">
        <v>5.2</v>
      </c>
      <c r="E699" s="5">
        <v>5.9</v>
      </c>
      <c r="F699" s="5">
        <v>12.6</v>
      </c>
      <c r="G699" s="5">
        <v>16.899999999999999</v>
      </c>
      <c r="H699" s="5">
        <v>1016.4</v>
      </c>
      <c r="I699" s="5">
        <v>6100</v>
      </c>
      <c r="J699" s="5">
        <v>0</v>
      </c>
      <c r="K699" s="5">
        <v>0</v>
      </c>
      <c r="L699" s="5">
        <v>0.8</v>
      </c>
      <c r="M699" s="5">
        <v>35.299999999999997</v>
      </c>
      <c r="N699">
        <v>153.9</v>
      </c>
      <c r="O699">
        <v>153.9</v>
      </c>
      <c r="P699">
        <v>9.6</v>
      </c>
      <c r="Q699">
        <v>9.1999999999999993</v>
      </c>
      <c r="R699" s="54">
        <v>0.47916666666666702</v>
      </c>
      <c r="T699" s="93">
        <f t="shared" si="31"/>
        <v>9.6</v>
      </c>
      <c r="U699" s="96">
        <f t="shared" si="30"/>
        <v>-1.5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6.6</v>
      </c>
      <c r="F700" s="5">
        <v>9</v>
      </c>
      <c r="G700" s="5">
        <v>15.5</v>
      </c>
      <c r="H700" s="5">
        <v>1016.5</v>
      </c>
      <c r="I700" s="5">
        <v>6100</v>
      </c>
      <c r="J700" s="5">
        <v>0</v>
      </c>
      <c r="K700" s="5">
        <v>0</v>
      </c>
      <c r="L700" s="5">
        <v>0.8</v>
      </c>
      <c r="M700" s="5">
        <v>35.299999999999997</v>
      </c>
      <c r="N700">
        <v>153.9</v>
      </c>
      <c r="O700">
        <v>153.9</v>
      </c>
      <c r="P700">
        <v>9.6</v>
      </c>
      <c r="Q700">
        <v>9.1999999999999993</v>
      </c>
      <c r="R700" s="54">
        <v>0.47986111111111102</v>
      </c>
      <c r="T700" s="93">
        <f t="shared" si="31"/>
        <v>9.6</v>
      </c>
      <c r="U700" s="96">
        <f t="shared" si="30"/>
        <v>-1.5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82</v>
      </c>
      <c r="D701" s="5">
        <v>5.2</v>
      </c>
      <c r="E701" s="5">
        <v>6.5</v>
      </c>
      <c r="F701" s="5">
        <v>9.4</v>
      </c>
      <c r="G701" s="5">
        <v>11.5</v>
      </c>
      <c r="H701" s="5">
        <v>1016.7</v>
      </c>
      <c r="I701" s="5">
        <v>5900</v>
      </c>
      <c r="J701" s="5">
        <v>0</v>
      </c>
      <c r="K701" s="5">
        <v>0</v>
      </c>
      <c r="L701" s="5">
        <v>0.8</v>
      </c>
      <c r="M701" s="5">
        <v>35.299999999999997</v>
      </c>
      <c r="N701">
        <v>153.9</v>
      </c>
      <c r="O701">
        <v>153.9</v>
      </c>
      <c r="P701">
        <v>9.6</v>
      </c>
      <c r="Q701">
        <v>9.1999999999999993</v>
      </c>
      <c r="R701" s="54">
        <v>0.48055555555555601</v>
      </c>
      <c r="T701" s="93">
        <f t="shared" si="31"/>
        <v>9.6</v>
      </c>
      <c r="U701" s="96">
        <f t="shared" si="30"/>
        <v>-1.5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8.1</v>
      </c>
      <c r="C702" s="5">
        <v>82</v>
      </c>
      <c r="D702" s="5">
        <v>5.2</v>
      </c>
      <c r="E702" s="5">
        <v>6.4</v>
      </c>
      <c r="F702" s="5">
        <v>9.6999999999999993</v>
      </c>
      <c r="G702" s="5">
        <v>13</v>
      </c>
      <c r="H702" s="5">
        <v>1016.6</v>
      </c>
      <c r="I702" s="5">
        <v>5480</v>
      </c>
      <c r="J702" s="5">
        <v>0</v>
      </c>
      <c r="K702" s="5">
        <v>0</v>
      </c>
      <c r="L702" s="5">
        <v>0.8</v>
      </c>
      <c r="M702" s="5">
        <v>35.299999999999997</v>
      </c>
      <c r="N702">
        <v>153.9</v>
      </c>
      <c r="O702">
        <v>153.9</v>
      </c>
      <c r="P702">
        <v>9.6</v>
      </c>
      <c r="Q702">
        <v>9.1</v>
      </c>
      <c r="R702" s="54">
        <v>0.48125000000000001</v>
      </c>
      <c r="T702" s="93">
        <f t="shared" si="31"/>
        <v>9.6</v>
      </c>
      <c r="U702" s="96">
        <f t="shared" si="30"/>
        <v>-1.5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82</v>
      </c>
      <c r="D703" s="5">
        <v>5.2</v>
      </c>
      <c r="E703" s="5">
        <v>8.1</v>
      </c>
      <c r="F703" s="5">
        <v>1.8</v>
      </c>
      <c r="G703" s="5">
        <v>7.6</v>
      </c>
      <c r="H703" s="5">
        <v>1016.6</v>
      </c>
      <c r="I703" s="5">
        <v>5360</v>
      </c>
      <c r="J703" s="5">
        <v>0</v>
      </c>
      <c r="K703" s="5">
        <v>0</v>
      </c>
      <c r="L703" s="5">
        <v>0.8</v>
      </c>
      <c r="M703" s="5">
        <v>35.299999999999997</v>
      </c>
      <c r="N703">
        <v>153.9</v>
      </c>
      <c r="O703">
        <v>153.9</v>
      </c>
      <c r="P703">
        <v>9.5</v>
      </c>
      <c r="Q703">
        <v>9.1</v>
      </c>
      <c r="R703" s="54">
        <v>0.48194444444444401</v>
      </c>
      <c r="T703" s="93">
        <f t="shared" si="31"/>
        <v>9.5</v>
      </c>
      <c r="U703" s="96">
        <f t="shared" si="30"/>
        <v>-1.5999999999999996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82</v>
      </c>
      <c r="D704" s="5">
        <v>5.2</v>
      </c>
      <c r="E704" s="5">
        <v>8.1</v>
      </c>
      <c r="F704" s="5">
        <v>2.2000000000000002</v>
      </c>
      <c r="G704" s="5">
        <v>9.6999999999999993</v>
      </c>
      <c r="H704" s="5">
        <v>1016.8</v>
      </c>
      <c r="I704" s="5">
        <v>5520</v>
      </c>
      <c r="J704" s="5">
        <v>0</v>
      </c>
      <c r="K704" s="5">
        <v>0</v>
      </c>
      <c r="L704" s="5">
        <v>0.8</v>
      </c>
      <c r="M704" s="5">
        <v>35.299999999999997</v>
      </c>
      <c r="N704">
        <v>153.9</v>
      </c>
      <c r="O704">
        <v>153.9</v>
      </c>
      <c r="P704">
        <v>9.5</v>
      </c>
      <c r="Q704">
        <v>9.1</v>
      </c>
      <c r="R704" s="54">
        <v>0.48263888888888901</v>
      </c>
      <c r="T704" s="93">
        <f t="shared" si="31"/>
        <v>9.5</v>
      </c>
      <c r="U704" s="96">
        <f t="shared" si="30"/>
        <v>-1.5999999999999996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</v>
      </c>
      <c r="C705" s="5">
        <v>83</v>
      </c>
      <c r="D705" s="5">
        <v>5.4</v>
      </c>
      <c r="E705" s="5">
        <v>6.6</v>
      </c>
      <c r="F705" s="5">
        <v>8.6</v>
      </c>
      <c r="G705" s="5">
        <v>13</v>
      </c>
      <c r="H705" s="5">
        <v>1016.9</v>
      </c>
      <c r="I705" s="5">
        <v>5900</v>
      </c>
      <c r="J705" s="5">
        <v>0</v>
      </c>
      <c r="K705" s="5">
        <v>0</v>
      </c>
      <c r="L705" s="5">
        <v>0.8</v>
      </c>
      <c r="M705" s="5">
        <v>35.299999999999997</v>
      </c>
      <c r="N705">
        <v>153.9</v>
      </c>
      <c r="O705">
        <v>153.9</v>
      </c>
      <c r="P705">
        <v>9.5</v>
      </c>
      <c r="Q705">
        <v>9.1</v>
      </c>
      <c r="R705" s="54">
        <v>0.483333333333333</v>
      </c>
      <c r="T705" s="93">
        <f t="shared" si="31"/>
        <v>9.5</v>
      </c>
      <c r="U705" s="96">
        <f t="shared" si="30"/>
        <v>-1.5999999999999996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</v>
      </c>
      <c r="C706" s="5">
        <v>83</v>
      </c>
      <c r="D706" s="5">
        <v>5.4</v>
      </c>
      <c r="E706" s="5">
        <v>8.1</v>
      </c>
      <c r="F706" s="5">
        <v>2.9</v>
      </c>
      <c r="G706" s="5">
        <v>9.4</v>
      </c>
      <c r="H706" s="5">
        <v>1016.8</v>
      </c>
      <c r="I706" s="5">
        <v>6320</v>
      </c>
      <c r="J706" s="5">
        <v>0</v>
      </c>
      <c r="K706" s="5">
        <v>0</v>
      </c>
      <c r="L706" s="5">
        <v>0.8</v>
      </c>
      <c r="M706" s="5">
        <v>35.299999999999997</v>
      </c>
      <c r="N706">
        <v>153.9</v>
      </c>
      <c r="O706">
        <v>153.9</v>
      </c>
      <c r="P706">
        <v>9.5</v>
      </c>
      <c r="Q706">
        <v>9.1</v>
      </c>
      <c r="R706" s="54">
        <v>0.484027777777778</v>
      </c>
      <c r="T706" s="93">
        <f t="shared" si="31"/>
        <v>9.5</v>
      </c>
      <c r="U706" s="96">
        <f t="shared" si="30"/>
        <v>-1.5999999999999996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</v>
      </c>
      <c r="C707" s="5">
        <v>83</v>
      </c>
      <c r="D707" s="5">
        <v>5.4</v>
      </c>
      <c r="E707" s="5">
        <v>8.1</v>
      </c>
      <c r="F707" s="5">
        <v>4.7</v>
      </c>
      <c r="G707" s="5">
        <v>6.5</v>
      </c>
      <c r="H707" s="5">
        <v>1016.5</v>
      </c>
      <c r="I707" s="5">
        <v>6310</v>
      </c>
      <c r="J707" s="5">
        <v>0</v>
      </c>
      <c r="K707" s="5">
        <v>0</v>
      </c>
      <c r="L707" s="5">
        <v>0.8</v>
      </c>
      <c r="M707" s="5">
        <v>35.299999999999997</v>
      </c>
      <c r="N707">
        <v>153.9</v>
      </c>
      <c r="O707">
        <v>153.9</v>
      </c>
      <c r="P707">
        <v>9.5</v>
      </c>
      <c r="Q707">
        <v>9.1</v>
      </c>
      <c r="R707" s="54">
        <v>0.484722222222222</v>
      </c>
      <c r="T707" s="93">
        <f t="shared" si="31"/>
        <v>9.5</v>
      </c>
      <c r="U707" s="96">
        <f t="shared" si="30"/>
        <v>-1.5999999999999996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</v>
      </c>
      <c r="C708" s="5">
        <v>83</v>
      </c>
      <c r="D708" s="5">
        <v>5.4</v>
      </c>
      <c r="E708" s="5">
        <v>6.1</v>
      </c>
      <c r="F708" s="5">
        <v>11.2</v>
      </c>
      <c r="G708" s="5">
        <v>16.2</v>
      </c>
      <c r="H708" s="5">
        <v>1016.7</v>
      </c>
      <c r="I708" s="5">
        <v>6640</v>
      </c>
      <c r="J708" s="5">
        <v>0</v>
      </c>
      <c r="K708" s="5">
        <v>0</v>
      </c>
      <c r="L708" s="5">
        <v>0.8</v>
      </c>
      <c r="M708" s="5">
        <v>35.299999999999997</v>
      </c>
      <c r="N708">
        <v>153.9</v>
      </c>
      <c r="O708">
        <v>153.9</v>
      </c>
      <c r="P708">
        <v>9.5</v>
      </c>
      <c r="Q708">
        <v>9.1</v>
      </c>
      <c r="R708" s="54">
        <v>0.485416666666667</v>
      </c>
      <c r="T708" s="93">
        <f t="shared" si="31"/>
        <v>9.5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</v>
      </c>
      <c r="C709" s="5">
        <v>83</v>
      </c>
      <c r="D709" s="5">
        <v>5.3</v>
      </c>
      <c r="E709" s="5">
        <v>7.2</v>
      </c>
      <c r="F709" s="5">
        <v>5.8</v>
      </c>
      <c r="G709" s="5">
        <v>10.8</v>
      </c>
      <c r="H709" s="5">
        <v>1016.6</v>
      </c>
      <c r="I709" s="5">
        <v>6650</v>
      </c>
      <c r="J709" s="5">
        <v>0</v>
      </c>
      <c r="K709" s="5">
        <v>0</v>
      </c>
      <c r="L709" s="5">
        <v>0.8</v>
      </c>
      <c r="M709" s="5">
        <v>35.299999999999997</v>
      </c>
      <c r="N709">
        <v>153.9</v>
      </c>
      <c r="O709">
        <v>153.9</v>
      </c>
      <c r="P709">
        <v>9.5</v>
      </c>
      <c r="Q709">
        <v>9.1</v>
      </c>
      <c r="R709" s="54">
        <v>0.48611111111111099</v>
      </c>
      <c r="T709" s="93">
        <f t="shared" si="31"/>
        <v>9.5</v>
      </c>
      <c r="U709" s="96">
        <f t="shared" si="30"/>
        <v>-1.5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</v>
      </c>
      <c r="C710" s="5">
        <v>83</v>
      </c>
      <c r="D710" s="5">
        <v>5.3</v>
      </c>
      <c r="E710" s="5">
        <v>7.2</v>
      </c>
      <c r="F710" s="5">
        <v>5.8</v>
      </c>
      <c r="G710" s="5">
        <v>9.4</v>
      </c>
      <c r="H710" s="5">
        <v>1016.8</v>
      </c>
      <c r="I710" s="5">
        <v>6600</v>
      </c>
      <c r="J710" s="5">
        <v>0</v>
      </c>
      <c r="K710" s="5">
        <v>0</v>
      </c>
      <c r="L710" s="5">
        <v>0.8</v>
      </c>
      <c r="M710" s="5">
        <v>35.299999999999997</v>
      </c>
      <c r="N710">
        <v>153.9</v>
      </c>
      <c r="O710">
        <v>153.9</v>
      </c>
      <c r="P710">
        <v>9.5</v>
      </c>
      <c r="Q710">
        <v>9.1</v>
      </c>
      <c r="R710" s="54">
        <v>0.48680555555555599</v>
      </c>
      <c r="T710" s="93">
        <f t="shared" si="31"/>
        <v>9.5</v>
      </c>
      <c r="U710" s="96">
        <f t="shared" si="30"/>
        <v>-1.5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83</v>
      </c>
      <c r="D711" s="5">
        <v>5.3</v>
      </c>
      <c r="E711" s="5">
        <v>5.7</v>
      </c>
      <c r="F711" s="5">
        <v>13</v>
      </c>
      <c r="G711" s="5">
        <v>22.3</v>
      </c>
      <c r="H711" s="5">
        <v>1016.9</v>
      </c>
      <c r="I711" s="5">
        <v>6710</v>
      </c>
      <c r="J711" s="5">
        <v>0</v>
      </c>
      <c r="K711" s="5">
        <v>0</v>
      </c>
      <c r="L711" s="5">
        <v>0.8</v>
      </c>
      <c r="M711" s="5">
        <v>35.299999999999997</v>
      </c>
      <c r="N711">
        <v>153.9</v>
      </c>
      <c r="O711">
        <v>153.9</v>
      </c>
      <c r="P711">
        <v>9.5</v>
      </c>
      <c r="Q711">
        <v>9.1</v>
      </c>
      <c r="R711" s="54">
        <v>0.48749999999999999</v>
      </c>
      <c r="T711" s="93">
        <f t="shared" si="31"/>
        <v>9.5</v>
      </c>
      <c r="U711" s="96">
        <f t="shared" si="30"/>
        <v>-1.5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7.9</v>
      </c>
      <c r="C712" s="5">
        <v>82</v>
      </c>
      <c r="D712" s="5">
        <v>5</v>
      </c>
      <c r="E712" s="5">
        <v>5.5</v>
      </c>
      <c r="F712" s="5">
        <v>13.7</v>
      </c>
      <c r="G712" s="5">
        <v>16.899999999999999</v>
      </c>
      <c r="H712" s="5">
        <v>1016.9</v>
      </c>
      <c r="I712" s="5">
        <v>6530</v>
      </c>
      <c r="J712" s="5">
        <v>0</v>
      </c>
      <c r="K712" s="5">
        <v>0</v>
      </c>
      <c r="L712" s="5">
        <v>0.8</v>
      </c>
      <c r="M712" s="5">
        <v>35.299999999999997</v>
      </c>
      <c r="N712">
        <v>153.9</v>
      </c>
      <c r="O712">
        <v>153.9</v>
      </c>
      <c r="P712">
        <v>9.5</v>
      </c>
      <c r="Q712">
        <v>9.1</v>
      </c>
      <c r="R712" s="54">
        <v>0.48819444444444399</v>
      </c>
      <c r="T712" s="93">
        <f t="shared" si="31"/>
        <v>9.5</v>
      </c>
      <c r="U712" s="96">
        <f t="shared" si="30"/>
        <v>-1.4000000000000004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7.9</v>
      </c>
      <c r="C713" s="5">
        <v>83</v>
      </c>
      <c r="D713" s="5">
        <v>5.2</v>
      </c>
      <c r="E713" s="5">
        <v>6.7</v>
      </c>
      <c r="F713" s="5">
        <v>7.2</v>
      </c>
      <c r="G713" s="5">
        <v>14.4</v>
      </c>
      <c r="H713" s="5">
        <v>1016.8</v>
      </c>
      <c r="I713" s="5">
        <v>6750</v>
      </c>
      <c r="J713" s="5">
        <v>0</v>
      </c>
      <c r="K713" s="5">
        <v>0</v>
      </c>
      <c r="L713" s="5">
        <v>0.8</v>
      </c>
      <c r="M713" s="5">
        <v>35.299999999999997</v>
      </c>
      <c r="N713">
        <v>153.9</v>
      </c>
      <c r="O713">
        <v>153.9</v>
      </c>
      <c r="P713">
        <v>9.4</v>
      </c>
      <c r="Q713">
        <v>9.1</v>
      </c>
      <c r="R713" s="54">
        <v>0.48888888888888898</v>
      </c>
      <c r="T713" s="93">
        <f t="shared" si="31"/>
        <v>9.4</v>
      </c>
      <c r="U713" s="96">
        <f t="shared" si="30"/>
        <v>-1.5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</v>
      </c>
      <c r="C714" s="5">
        <v>83</v>
      </c>
      <c r="D714" s="5">
        <v>5.3</v>
      </c>
      <c r="E714" s="5">
        <v>6.8</v>
      </c>
      <c r="F714" s="5">
        <v>7.2</v>
      </c>
      <c r="G714" s="5">
        <v>8.6</v>
      </c>
      <c r="H714" s="5">
        <v>1016.7</v>
      </c>
      <c r="I714" s="5">
        <v>6580</v>
      </c>
      <c r="J714" s="5">
        <v>0</v>
      </c>
      <c r="K714" s="5">
        <v>0</v>
      </c>
      <c r="L714" s="5">
        <v>0.8</v>
      </c>
      <c r="M714" s="5">
        <v>35.299999999999997</v>
      </c>
      <c r="N714">
        <v>153.9</v>
      </c>
      <c r="O714">
        <v>153.9</v>
      </c>
      <c r="P714">
        <v>9.4</v>
      </c>
      <c r="Q714">
        <v>9.1</v>
      </c>
      <c r="R714" s="54">
        <v>0.48958333333333298</v>
      </c>
      <c r="T714" s="93">
        <f t="shared" si="31"/>
        <v>9.4</v>
      </c>
      <c r="U714" s="96">
        <f t="shared" si="30"/>
        <v>-1.5999999999999996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83</v>
      </c>
      <c r="D715" s="5">
        <v>5.2</v>
      </c>
      <c r="E715" s="5">
        <v>6.2</v>
      </c>
      <c r="F715" s="5">
        <v>10.1</v>
      </c>
      <c r="G715" s="5">
        <v>10.1</v>
      </c>
      <c r="H715" s="5">
        <v>1016.9</v>
      </c>
      <c r="I715" s="5">
        <v>6310</v>
      </c>
      <c r="J715" s="5">
        <v>0</v>
      </c>
      <c r="K715" s="5">
        <v>0</v>
      </c>
      <c r="L715" s="5">
        <v>0.8</v>
      </c>
      <c r="M715" s="5">
        <v>35.299999999999997</v>
      </c>
      <c r="N715">
        <v>153.9</v>
      </c>
      <c r="O715">
        <v>153.9</v>
      </c>
      <c r="P715">
        <v>9.4</v>
      </c>
      <c r="Q715">
        <v>9.1</v>
      </c>
      <c r="R715" s="54">
        <v>0.49027777777777798</v>
      </c>
      <c r="T715" s="93">
        <f t="shared" si="31"/>
        <v>9.4</v>
      </c>
      <c r="U715" s="96">
        <f t="shared" si="30"/>
        <v>-1.5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7.9</v>
      </c>
      <c r="C716" s="5">
        <v>82</v>
      </c>
      <c r="D716" s="5">
        <v>5</v>
      </c>
      <c r="E716" s="5">
        <v>6.2</v>
      </c>
      <c r="F716" s="5">
        <v>9.6999999999999993</v>
      </c>
      <c r="G716" s="5">
        <v>9.6999999999999993</v>
      </c>
      <c r="H716" s="5">
        <v>1017.1</v>
      </c>
      <c r="I716" s="5">
        <v>6300</v>
      </c>
      <c r="J716" s="5">
        <v>0</v>
      </c>
      <c r="K716" s="5">
        <v>0</v>
      </c>
      <c r="L716" s="5">
        <v>0.8</v>
      </c>
      <c r="M716" s="5">
        <v>35.299999999999997</v>
      </c>
      <c r="N716">
        <v>153.9</v>
      </c>
      <c r="O716">
        <v>153.9</v>
      </c>
      <c r="P716">
        <v>9.4</v>
      </c>
      <c r="Q716">
        <v>9.1</v>
      </c>
      <c r="R716" s="54">
        <v>0.49097222222222198</v>
      </c>
      <c r="T716" s="93">
        <f t="shared" si="31"/>
        <v>9.4</v>
      </c>
      <c r="U716" s="96">
        <f t="shared" si="30"/>
        <v>-1.5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7.9</v>
      </c>
      <c r="C717" s="5">
        <v>82</v>
      </c>
      <c r="D717" s="5">
        <v>5</v>
      </c>
      <c r="E717" s="5">
        <v>6</v>
      </c>
      <c r="F717" s="5">
        <v>10.8</v>
      </c>
      <c r="G717" s="5">
        <v>23.8</v>
      </c>
      <c r="H717" s="5">
        <v>1017</v>
      </c>
      <c r="I717" s="5">
        <v>7120</v>
      </c>
      <c r="J717" s="5">
        <v>0</v>
      </c>
      <c r="K717" s="5">
        <v>0</v>
      </c>
      <c r="L717" s="5">
        <v>0.8</v>
      </c>
      <c r="M717" s="5">
        <v>35.299999999999997</v>
      </c>
      <c r="N717">
        <v>153.9</v>
      </c>
      <c r="O717">
        <v>153.9</v>
      </c>
      <c r="P717">
        <v>9.4</v>
      </c>
      <c r="Q717">
        <v>9.1</v>
      </c>
      <c r="R717" s="54">
        <v>0.49166666666666697</v>
      </c>
      <c r="T717" s="93">
        <f t="shared" si="31"/>
        <v>9.4</v>
      </c>
      <c r="U717" s="96">
        <f t="shared" si="30"/>
        <v>-1.5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82</v>
      </c>
      <c r="D718" s="5">
        <v>5</v>
      </c>
      <c r="E718" s="5">
        <v>6.4</v>
      </c>
      <c r="F718" s="5">
        <v>8.6</v>
      </c>
      <c r="G718" s="5">
        <v>14</v>
      </c>
      <c r="H718" s="5">
        <v>1017</v>
      </c>
      <c r="I718" s="5">
        <v>7560</v>
      </c>
      <c r="J718" s="5">
        <v>0</v>
      </c>
      <c r="K718" s="5">
        <v>0</v>
      </c>
      <c r="L718" s="5">
        <v>0.8</v>
      </c>
      <c r="M718" s="5">
        <v>35.299999999999997</v>
      </c>
      <c r="N718">
        <v>153.9</v>
      </c>
      <c r="O718">
        <v>153.9</v>
      </c>
      <c r="P718">
        <v>9.4</v>
      </c>
      <c r="Q718">
        <v>9.1</v>
      </c>
      <c r="R718" s="54">
        <v>0.49236111111111103</v>
      </c>
      <c r="T718" s="93">
        <f t="shared" si="31"/>
        <v>9.4</v>
      </c>
      <c r="U718" s="96">
        <f t="shared" si="30"/>
        <v>-1.5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7.9</v>
      </c>
      <c r="C719" s="5">
        <v>82</v>
      </c>
      <c r="D719" s="5">
        <v>5</v>
      </c>
      <c r="E719" s="5">
        <v>5.5</v>
      </c>
      <c r="F719" s="5">
        <v>14</v>
      </c>
      <c r="G719" s="5">
        <v>18</v>
      </c>
      <c r="H719" s="5">
        <v>1016.9</v>
      </c>
      <c r="I719" s="5">
        <v>7990</v>
      </c>
      <c r="J719" s="5">
        <v>0</v>
      </c>
      <c r="K719" s="5">
        <v>0</v>
      </c>
      <c r="L719" s="5">
        <v>0.8</v>
      </c>
      <c r="M719" s="5">
        <v>35.299999999999997</v>
      </c>
      <c r="N719">
        <v>153.9</v>
      </c>
      <c r="O719">
        <v>153.9</v>
      </c>
      <c r="P719">
        <v>9.4</v>
      </c>
      <c r="Q719">
        <v>9.1</v>
      </c>
      <c r="R719" s="54">
        <v>0.49305555555555602</v>
      </c>
      <c r="T719" s="93">
        <f t="shared" si="31"/>
        <v>9.4</v>
      </c>
      <c r="U719" s="96">
        <f t="shared" si="30"/>
        <v>-1.5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7.9</v>
      </c>
      <c r="C720" s="5">
        <v>81</v>
      </c>
      <c r="D720" s="5">
        <v>4.8</v>
      </c>
      <c r="E720" s="5">
        <v>6.2</v>
      </c>
      <c r="F720" s="5">
        <v>9.6999999999999993</v>
      </c>
      <c r="G720" s="5">
        <v>18.7</v>
      </c>
      <c r="H720" s="5">
        <v>1017</v>
      </c>
      <c r="I720" s="5">
        <v>7880</v>
      </c>
      <c r="J720" s="5">
        <v>0</v>
      </c>
      <c r="K720" s="5">
        <v>0</v>
      </c>
      <c r="L720" s="5">
        <v>0.8</v>
      </c>
      <c r="M720" s="5">
        <v>35.299999999999997</v>
      </c>
      <c r="N720">
        <v>153.9</v>
      </c>
      <c r="O720">
        <v>153.9</v>
      </c>
      <c r="P720">
        <v>9.4</v>
      </c>
      <c r="Q720">
        <v>9.1</v>
      </c>
      <c r="R720" s="54">
        <v>0.49375000000000002</v>
      </c>
      <c r="T720" s="93">
        <f t="shared" si="31"/>
        <v>9.4</v>
      </c>
      <c r="U720" s="96">
        <f t="shared" ref="U720:U783" si="34">(T720-B720)-3</f>
        <v>-1.5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7.9</v>
      </c>
      <c r="C721" s="5">
        <v>81</v>
      </c>
      <c r="D721" s="5">
        <v>4.8</v>
      </c>
      <c r="E721" s="5">
        <v>6.5</v>
      </c>
      <c r="F721" s="5">
        <v>8.3000000000000007</v>
      </c>
      <c r="G721" s="5">
        <v>16.600000000000001</v>
      </c>
      <c r="H721" s="5">
        <v>1017.1</v>
      </c>
      <c r="I721" s="5">
        <v>7470</v>
      </c>
      <c r="J721" s="5">
        <v>0</v>
      </c>
      <c r="K721" s="5">
        <v>0</v>
      </c>
      <c r="L721" s="5">
        <v>0.8</v>
      </c>
      <c r="M721" s="5">
        <v>35.299999999999997</v>
      </c>
      <c r="N721">
        <v>153.9</v>
      </c>
      <c r="O721">
        <v>153.9</v>
      </c>
      <c r="P721">
        <v>9.4</v>
      </c>
      <c r="Q721">
        <v>9</v>
      </c>
      <c r="R721" s="54">
        <v>0.49444444444444402</v>
      </c>
      <c r="T721" s="93">
        <f t="shared" si="31"/>
        <v>9.4</v>
      </c>
      <c r="U721" s="96">
        <f t="shared" si="34"/>
        <v>-1.5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7.9</v>
      </c>
      <c r="C722" s="5">
        <v>81</v>
      </c>
      <c r="D722" s="5">
        <v>4.8</v>
      </c>
      <c r="E722" s="5">
        <v>6.8</v>
      </c>
      <c r="F722" s="5">
        <v>6.8</v>
      </c>
      <c r="G722" s="5">
        <v>19.8</v>
      </c>
      <c r="H722" s="5">
        <v>1017.2</v>
      </c>
      <c r="I722" s="5">
        <v>8400</v>
      </c>
      <c r="J722" s="5">
        <v>0</v>
      </c>
      <c r="K722" s="5">
        <v>0</v>
      </c>
      <c r="L722" s="5">
        <v>0.8</v>
      </c>
      <c r="M722" s="5">
        <v>35.299999999999997</v>
      </c>
      <c r="N722">
        <v>153.9</v>
      </c>
      <c r="O722">
        <v>153.9</v>
      </c>
      <c r="P722">
        <v>9.4</v>
      </c>
      <c r="Q722">
        <v>9</v>
      </c>
      <c r="R722" s="54">
        <v>0.49513888888888902</v>
      </c>
      <c r="T722" s="93">
        <f t="shared" si="31"/>
        <v>9.4</v>
      </c>
      <c r="U722" s="96">
        <f t="shared" si="34"/>
        <v>-1.5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80</v>
      </c>
      <c r="D723" s="5">
        <v>4.5999999999999996</v>
      </c>
      <c r="E723" s="5">
        <v>5.5</v>
      </c>
      <c r="F723" s="5">
        <v>13</v>
      </c>
      <c r="G723" s="5">
        <v>15.5</v>
      </c>
      <c r="H723" s="5">
        <v>1017.3</v>
      </c>
      <c r="I723" s="5">
        <v>8800</v>
      </c>
      <c r="J723" s="5">
        <v>0</v>
      </c>
      <c r="K723" s="5">
        <v>0</v>
      </c>
      <c r="L723" s="5">
        <v>0.8</v>
      </c>
      <c r="M723" s="5">
        <v>35.299999999999997</v>
      </c>
      <c r="N723">
        <v>153.9</v>
      </c>
      <c r="O723">
        <v>153.9</v>
      </c>
      <c r="P723">
        <v>9.4</v>
      </c>
      <c r="Q723">
        <v>9.1</v>
      </c>
      <c r="R723" s="54">
        <v>0.49583333333333302</v>
      </c>
      <c r="T723" s="93">
        <f t="shared" si="31"/>
        <v>9.4</v>
      </c>
      <c r="U723" s="96">
        <f t="shared" si="34"/>
        <v>-1.3999999999999995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80</v>
      </c>
      <c r="D724" s="5">
        <v>4.5999999999999996</v>
      </c>
      <c r="E724" s="5">
        <v>5.0999999999999996</v>
      </c>
      <c r="F724" s="5">
        <v>15.8</v>
      </c>
      <c r="G724" s="5">
        <v>17.600000000000001</v>
      </c>
      <c r="H724" s="5">
        <v>1017.2</v>
      </c>
      <c r="I724" s="5">
        <v>9270</v>
      </c>
      <c r="J724" s="5">
        <v>0</v>
      </c>
      <c r="K724" s="5">
        <v>0</v>
      </c>
      <c r="L724" s="5">
        <v>0.8</v>
      </c>
      <c r="M724" s="5">
        <v>35.299999999999997</v>
      </c>
      <c r="N724">
        <v>153.9</v>
      </c>
      <c r="O724">
        <v>153.9</v>
      </c>
      <c r="P724">
        <v>9.3000000000000007</v>
      </c>
      <c r="Q724">
        <v>9</v>
      </c>
      <c r="R724" s="54">
        <v>0.49652777777777801</v>
      </c>
      <c r="T724" s="93">
        <f t="shared" si="31"/>
        <v>9.3000000000000007</v>
      </c>
      <c r="U724" s="96">
        <f t="shared" si="34"/>
        <v>-1.4999999999999991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80</v>
      </c>
      <c r="D725" s="5">
        <v>4.5999999999999996</v>
      </c>
      <c r="E725" s="5">
        <v>5.8</v>
      </c>
      <c r="F725" s="5">
        <v>10.8</v>
      </c>
      <c r="G725" s="5">
        <v>19.399999999999999</v>
      </c>
      <c r="H725" s="5">
        <v>1017.3</v>
      </c>
      <c r="I725" s="5">
        <v>10840</v>
      </c>
      <c r="J725" s="5">
        <v>0</v>
      </c>
      <c r="K725" s="5">
        <v>0</v>
      </c>
      <c r="L725" s="5">
        <v>0.8</v>
      </c>
      <c r="M725" s="5">
        <v>35.299999999999997</v>
      </c>
      <c r="N725">
        <v>153.9</v>
      </c>
      <c r="O725">
        <v>153.9</v>
      </c>
      <c r="P725">
        <v>9.3000000000000007</v>
      </c>
      <c r="Q725">
        <v>9</v>
      </c>
      <c r="R725" s="54">
        <v>0.49722222222222201</v>
      </c>
      <c r="T725" s="93">
        <f t="shared" si="31"/>
        <v>9.3000000000000007</v>
      </c>
      <c r="U725" s="96">
        <f t="shared" si="34"/>
        <v>-1.4999999999999991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13.7</v>
      </c>
      <c r="H726" s="5">
        <v>1017.2</v>
      </c>
      <c r="I726" s="5">
        <v>11180</v>
      </c>
      <c r="J726" s="5">
        <v>0</v>
      </c>
      <c r="K726" s="5">
        <v>0</v>
      </c>
      <c r="L726" s="5">
        <v>0.8</v>
      </c>
      <c r="M726" s="5">
        <v>35.299999999999997</v>
      </c>
      <c r="N726">
        <v>153.9</v>
      </c>
      <c r="O726">
        <v>153.9</v>
      </c>
      <c r="P726">
        <v>9.3000000000000007</v>
      </c>
      <c r="Q726">
        <v>9</v>
      </c>
      <c r="R726" s="54">
        <v>0.49791666666666701</v>
      </c>
      <c r="T726" s="93">
        <f t="shared" si="31"/>
        <v>9.3000000000000007</v>
      </c>
      <c r="U726" s="96">
        <f t="shared" si="34"/>
        <v>-1.4999999999999991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80</v>
      </c>
      <c r="D727" s="5">
        <v>4.5999999999999996</v>
      </c>
      <c r="E727" s="5">
        <v>6.4</v>
      </c>
      <c r="F727" s="5">
        <v>8.3000000000000007</v>
      </c>
      <c r="G727" s="5">
        <v>13.3</v>
      </c>
      <c r="H727" s="5">
        <v>1017.2</v>
      </c>
      <c r="I727" s="5">
        <v>10930</v>
      </c>
      <c r="J727" s="5">
        <v>0</v>
      </c>
      <c r="K727" s="5">
        <v>0</v>
      </c>
      <c r="L727" s="5">
        <v>0.8</v>
      </c>
      <c r="M727" s="5">
        <v>35.299999999999997</v>
      </c>
      <c r="N727">
        <v>153.9</v>
      </c>
      <c r="O727">
        <v>153.9</v>
      </c>
      <c r="P727">
        <v>9.3000000000000007</v>
      </c>
      <c r="Q727">
        <v>9</v>
      </c>
      <c r="R727" s="54">
        <v>0.49861111111111101</v>
      </c>
      <c r="T727" s="93">
        <f t="shared" si="31"/>
        <v>9.3000000000000007</v>
      </c>
      <c r="U727" s="96">
        <f t="shared" si="34"/>
        <v>-1.4999999999999991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79</v>
      </c>
      <c r="D728" s="5">
        <v>4.4000000000000004</v>
      </c>
      <c r="E728" s="5">
        <v>5.5</v>
      </c>
      <c r="F728" s="5">
        <v>13</v>
      </c>
      <c r="G728" s="5">
        <v>18.399999999999999</v>
      </c>
      <c r="H728" s="5">
        <v>1017.3</v>
      </c>
      <c r="I728" s="5">
        <v>11600</v>
      </c>
      <c r="J728" s="5">
        <v>0</v>
      </c>
      <c r="K728" s="5">
        <v>0</v>
      </c>
      <c r="L728" s="5">
        <v>0.8</v>
      </c>
      <c r="M728" s="5">
        <v>35.299999999999997</v>
      </c>
      <c r="N728">
        <v>153.9</v>
      </c>
      <c r="O728">
        <v>153.9</v>
      </c>
      <c r="P728">
        <v>9.3000000000000007</v>
      </c>
      <c r="Q728">
        <v>9</v>
      </c>
      <c r="R728" s="54">
        <v>0.499305555555556</v>
      </c>
      <c r="T728" s="93">
        <f t="shared" si="31"/>
        <v>9.3000000000000007</v>
      </c>
      <c r="U728" s="96">
        <f t="shared" si="34"/>
        <v>-1.4999999999999991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6.1</v>
      </c>
      <c r="F729" s="5">
        <v>9.4</v>
      </c>
      <c r="G729" s="5">
        <v>20.9</v>
      </c>
      <c r="H729" s="5">
        <v>1017.3</v>
      </c>
      <c r="I729" s="5">
        <v>11130</v>
      </c>
      <c r="J729" s="5">
        <v>0</v>
      </c>
      <c r="K729" s="5">
        <v>0</v>
      </c>
      <c r="L729" s="5">
        <v>0.8</v>
      </c>
      <c r="M729" s="5">
        <v>35.299999999999997</v>
      </c>
      <c r="N729">
        <v>153.9</v>
      </c>
      <c r="O729">
        <v>153.9</v>
      </c>
      <c r="P729">
        <v>9.4</v>
      </c>
      <c r="Q729">
        <v>9</v>
      </c>
      <c r="R729" s="54">
        <v>0.5</v>
      </c>
      <c r="T729" s="93">
        <f t="shared" si="31"/>
        <v>9.4</v>
      </c>
      <c r="U729" s="96">
        <f t="shared" si="34"/>
        <v>-1.3999999999999995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5.9</v>
      </c>
      <c r="F730" s="5">
        <v>10.4</v>
      </c>
      <c r="G730" s="5">
        <v>16.2</v>
      </c>
      <c r="H730" s="5">
        <v>1017.2</v>
      </c>
      <c r="I730" s="5">
        <v>10760</v>
      </c>
      <c r="J730" s="5">
        <v>0</v>
      </c>
      <c r="K730" s="5">
        <v>0</v>
      </c>
      <c r="L730" s="5">
        <v>0.8</v>
      </c>
      <c r="M730" s="5">
        <v>35.299999999999997</v>
      </c>
      <c r="N730">
        <v>153.9</v>
      </c>
      <c r="O730">
        <v>153.9</v>
      </c>
      <c r="P730">
        <v>9.4</v>
      </c>
      <c r="Q730">
        <v>9</v>
      </c>
      <c r="R730" s="54">
        <v>0.500694444444444</v>
      </c>
      <c r="T730" s="93">
        <f t="shared" si="31"/>
        <v>9.4</v>
      </c>
      <c r="U730" s="96">
        <f t="shared" si="34"/>
        <v>-1.3999999999999995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79</v>
      </c>
      <c r="D731" s="5">
        <v>4.4000000000000004</v>
      </c>
      <c r="E731" s="5">
        <v>6.4</v>
      </c>
      <c r="F731" s="5">
        <v>7.9</v>
      </c>
      <c r="G731" s="5">
        <v>15.8</v>
      </c>
      <c r="H731" s="5">
        <v>1017.5</v>
      </c>
      <c r="I731" s="5">
        <v>10240</v>
      </c>
      <c r="J731" s="5">
        <v>0</v>
      </c>
      <c r="K731" s="5">
        <v>0</v>
      </c>
      <c r="L731" s="5">
        <v>0.8</v>
      </c>
      <c r="M731" s="5">
        <v>35.299999999999997</v>
      </c>
      <c r="N731">
        <v>153.9</v>
      </c>
      <c r="O731">
        <v>153.9</v>
      </c>
      <c r="P731">
        <v>9.4</v>
      </c>
      <c r="Q731">
        <v>9</v>
      </c>
      <c r="R731" s="54">
        <v>0.50138888888888899</v>
      </c>
      <c r="T731" s="93">
        <f t="shared" si="31"/>
        <v>9.4</v>
      </c>
      <c r="U731" s="96">
        <f t="shared" si="34"/>
        <v>-1.3999999999999995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79</v>
      </c>
      <c r="D732" s="5">
        <v>4.4000000000000004</v>
      </c>
      <c r="E732" s="5">
        <v>5.6</v>
      </c>
      <c r="F732" s="5">
        <v>12.2</v>
      </c>
      <c r="G732" s="5">
        <v>13</v>
      </c>
      <c r="H732" s="5">
        <v>1017.5</v>
      </c>
      <c r="I732" s="5">
        <v>9570</v>
      </c>
      <c r="J732" s="5">
        <v>0</v>
      </c>
      <c r="K732" s="5">
        <v>0</v>
      </c>
      <c r="L732" s="5">
        <v>0.8</v>
      </c>
      <c r="M732" s="5">
        <v>35.299999999999997</v>
      </c>
      <c r="N732">
        <v>153.9</v>
      </c>
      <c r="O732">
        <v>153.9</v>
      </c>
      <c r="P732">
        <v>9.4</v>
      </c>
      <c r="Q732">
        <v>9</v>
      </c>
      <c r="R732" s="54">
        <v>0.50208333333333299</v>
      </c>
      <c r="T732" s="93">
        <f t="shared" si="31"/>
        <v>9.4</v>
      </c>
      <c r="U732" s="96">
        <f t="shared" si="34"/>
        <v>-1.3999999999999995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5.7</v>
      </c>
      <c r="F733" s="5">
        <v>11.5</v>
      </c>
      <c r="G733" s="5">
        <v>27.7</v>
      </c>
      <c r="H733" s="5">
        <v>1017.4</v>
      </c>
      <c r="I733" s="5">
        <v>9270</v>
      </c>
      <c r="J733" s="5">
        <v>0</v>
      </c>
      <c r="K733" s="5">
        <v>0</v>
      </c>
      <c r="L733" s="5">
        <v>0.8</v>
      </c>
      <c r="M733" s="5">
        <v>35.299999999999997</v>
      </c>
      <c r="N733">
        <v>153.9</v>
      </c>
      <c r="O733">
        <v>153.9</v>
      </c>
      <c r="P733">
        <v>9.4</v>
      </c>
      <c r="Q733">
        <v>9.1</v>
      </c>
      <c r="R733" s="54">
        <v>0.50277777777777799</v>
      </c>
      <c r="T733" s="93">
        <f t="shared" si="31"/>
        <v>9.4</v>
      </c>
      <c r="U733" s="96">
        <f t="shared" si="34"/>
        <v>-1.3999999999999995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7.9</v>
      </c>
      <c r="C734" s="5">
        <v>79</v>
      </c>
      <c r="D734" s="5">
        <v>4.5</v>
      </c>
      <c r="E734" s="5">
        <v>7.9</v>
      </c>
      <c r="F734" s="5">
        <v>4.7</v>
      </c>
      <c r="G734" s="5">
        <v>13</v>
      </c>
      <c r="H734" s="5">
        <v>1017.4</v>
      </c>
      <c r="I734" s="5">
        <v>8570</v>
      </c>
      <c r="J734" s="5">
        <v>0</v>
      </c>
      <c r="K734" s="5">
        <v>0</v>
      </c>
      <c r="L734" s="5">
        <v>0.8</v>
      </c>
      <c r="M734" s="5">
        <v>35.299999999999997</v>
      </c>
      <c r="N734">
        <v>153.9</v>
      </c>
      <c r="O734">
        <v>153.9</v>
      </c>
      <c r="P734">
        <v>9.5</v>
      </c>
      <c r="Q734">
        <v>9.1</v>
      </c>
      <c r="R734" s="54">
        <v>0.50347222222222199</v>
      </c>
      <c r="T734" s="93">
        <f t="shared" si="31"/>
        <v>9.5</v>
      </c>
      <c r="U734" s="96">
        <f t="shared" si="34"/>
        <v>-1.4000000000000004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5.3</v>
      </c>
      <c r="F735" s="5">
        <v>15.1</v>
      </c>
      <c r="G735" s="5">
        <v>15.5</v>
      </c>
      <c r="H735" s="5">
        <v>1017.4</v>
      </c>
      <c r="I735" s="5">
        <v>8800</v>
      </c>
      <c r="J735" s="5">
        <v>0</v>
      </c>
      <c r="K735" s="5">
        <v>0</v>
      </c>
      <c r="L735" s="5">
        <v>0.8</v>
      </c>
      <c r="M735" s="5">
        <v>35.299999999999997</v>
      </c>
      <c r="N735">
        <v>153.9</v>
      </c>
      <c r="O735">
        <v>153.9</v>
      </c>
      <c r="P735">
        <v>9.4</v>
      </c>
      <c r="Q735">
        <v>9.1</v>
      </c>
      <c r="R735" s="54">
        <v>0.50416666666666698</v>
      </c>
      <c r="T735" s="93">
        <f t="shared" si="31"/>
        <v>9.4</v>
      </c>
      <c r="U735" s="96">
        <f t="shared" si="34"/>
        <v>-1.5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6.4</v>
      </c>
      <c r="F736" s="5">
        <v>9</v>
      </c>
      <c r="G736" s="5">
        <v>9</v>
      </c>
      <c r="H736" s="5">
        <v>1017.5</v>
      </c>
      <c r="I736" s="5">
        <v>9960</v>
      </c>
      <c r="J736" s="5">
        <v>0</v>
      </c>
      <c r="K736" s="5">
        <v>0</v>
      </c>
      <c r="L736" s="5">
        <v>0.8</v>
      </c>
      <c r="M736" s="5">
        <v>35.299999999999997</v>
      </c>
      <c r="N736">
        <v>153.9</v>
      </c>
      <c r="O736">
        <v>153.9</v>
      </c>
      <c r="P736">
        <v>9.5</v>
      </c>
      <c r="Q736">
        <v>9.1</v>
      </c>
      <c r="R736" s="54">
        <v>0.50486111111111098</v>
      </c>
      <c r="T736" s="93">
        <f t="shared" si="31"/>
        <v>9.5</v>
      </c>
      <c r="U736" s="96">
        <f t="shared" si="34"/>
        <v>-1.4000000000000004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80</v>
      </c>
      <c r="D737" s="5">
        <v>4.7</v>
      </c>
      <c r="E737" s="5">
        <v>6.6</v>
      </c>
      <c r="F737" s="5">
        <v>7.6</v>
      </c>
      <c r="G737" s="5">
        <v>14</v>
      </c>
      <c r="H737" s="5">
        <v>1017.4</v>
      </c>
      <c r="I737" s="5">
        <v>9200</v>
      </c>
      <c r="J737" s="5">
        <v>0</v>
      </c>
      <c r="K737" s="5">
        <v>0</v>
      </c>
      <c r="L737" s="5">
        <v>0.8</v>
      </c>
      <c r="M737" s="5">
        <v>35.299999999999997</v>
      </c>
      <c r="N737">
        <v>153.9</v>
      </c>
      <c r="O737">
        <v>153.9</v>
      </c>
      <c r="P737">
        <v>9.5</v>
      </c>
      <c r="Q737">
        <v>9.1</v>
      </c>
      <c r="R737" s="54">
        <v>0.50555555555555598</v>
      </c>
      <c r="T737" s="93">
        <f t="shared" si="31"/>
        <v>9.5</v>
      </c>
      <c r="U737" s="96">
        <f t="shared" si="34"/>
        <v>-1.4000000000000004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80</v>
      </c>
      <c r="D738" s="5">
        <v>4.7</v>
      </c>
      <c r="E738" s="5">
        <v>6.8</v>
      </c>
      <c r="F738" s="5">
        <v>6.8</v>
      </c>
      <c r="G738" s="5">
        <v>7.6</v>
      </c>
      <c r="H738" s="5">
        <v>1017.6</v>
      </c>
      <c r="I738" s="5">
        <v>8000</v>
      </c>
      <c r="J738" s="5">
        <v>0</v>
      </c>
      <c r="K738" s="5">
        <v>0</v>
      </c>
      <c r="L738" s="5">
        <v>0.8</v>
      </c>
      <c r="M738" s="5">
        <v>35.299999999999997</v>
      </c>
      <c r="N738">
        <v>153.9</v>
      </c>
      <c r="O738">
        <v>153.9</v>
      </c>
      <c r="P738">
        <v>9.5</v>
      </c>
      <c r="Q738">
        <v>9.1</v>
      </c>
      <c r="R738" s="54">
        <v>0.50624999999999998</v>
      </c>
      <c r="T738" s="93">
        <f t="shared" si="31"/>
        <v>9.5</v>
      </c>
      <c r="U738" s="96">
        <f t="shared" si="34"/>
        <v>-1.4000000000000004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81</v>
      </c>
      <c r="D739" s="5">
        <v>4.8</v>
      </c>
      <c r="E739" s="5">
        <v>7.1</v>
      </c>
      <c r="F739" s="5">
        <v>5.8</v>
      </c>
      <c r="G739" s="5">
        <v>9.4</v>
      </c>
      <c r="H739" s="5">
        <v>1017.6</v>
      </c>
      <c r="I739" s="5">
        <v>8140</v>
      </c>
      <c r="J739" s="5">
        <v>0</v>
      </c>
      <c r="K739" s="5">
        <v>0</v>
      </c>
      <c r="L739" s="5">
        <v>0.8</v>
      </c>
      <c r="M739" s="5">
        <v>35.299999999999997</v>
      </c>
      <c r="N739">
        <v>153.9</v>
      </c>
      <c r="O739">
        <v>153.9</v>
      </c>
      <c r="P739">
        <v>9.5</v>
      </c>
      <c r="Q739">
        <v>9.1</v>
      </c>
      <c r="R739" s="54">
        <v>0.50694444444444398</v>
      </c>
      <c r="T739" s="93">
        <f t="shared" si="31"/>
        <v>9.5</v>
      </c>
      <c r="U739" s="96">
        <f t="shared" si="34"/>
        <v>-1.4000000000000004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7.9</v>
      </c>
      <c r="C740" s="5">
        <v>80</v>
      </c>
      <c r="D740" s="5">
        <v>4.7</v>
      </c>
      <c r="E740" s="5">
        <v>5.9</v>
      </c>
      <c r="F740" s="5">
        <v>11.5</v>
      </c>
      <c r="G740" s="5">
        <v>16.600000000000001</v>
      </c>
      <c r="H740" s="5">
        <v>1017.6</v>
      </c>
      <c r="I740" s="5">
        <v>10310</v>
      </c>
      <c r="J740" s="5">
        <v>0</v>
      </c>
      <c r="K740" s="5">
        <v>0</v>
      </c>
      <c r="L740" s="5">
        <v>0.8</v>
      </c>
      <c r="M740" s="5">
        <v>35.299999999999997</v>
      </c>
      <c r="N740">
        <v>153.9</v>
      </c>
      <c r="O740">
        <v>153.9</v>
      </c>
      <c r="P740">
        <v>9.5</v>
      </c>
      <c r="Q740">
        <v>9.1</v>
      </c>
      <c r="R740" s="54">
        <v>0.50763888888888897</v>
      </c>
      <c r="T740" s="93">
        <f t="shared" si="31"/>
        <v>9.5</v>
      </c>
      <c r="U740" s="96">
        <f t="shared" si="34"/>
        <v>-1.4000000000000004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80</v>
      </c>
      <c r="D741" s="5">
        <v>4.7</v>
      </c>
      <c r="E741" s="5">
        <v>6.8</v>
      </c>
      <c r="F741" s="5">
        <v>6.8</v>
      </c>
      <c r="G741" s="5">
        <v>13</v>
      </c>
      <c r="H741" s="5">
        <v>1017.6</v>
      </c>
      <c r="I741" s="5">
        <v>12160</v>
      </c>
      <c r="J741" s="5">
        <v>0</v>
      </c>
      <c r="K741" s="5">
        <v>0</v>
      </c>
      <c r="L741" s="5">
        <v>0.8</v>
      </c>
      <c r="M741" s="5">
        <v>35.299999999999997</v>
      </c>
      <c r="N741">
        <v>153.9</v>
      </c>
      <c r="O741">
        <v>153.9</v>
      </c>
      <c r="P741">
        <v>9.5</v>
      </c>
      <c r="Q741">
        <v>9.1</v>
      </c>
      <c r="R741" s="54">
        <v>0.50833333333333297</v>
      </c>
      <c r="T741" s="93">
        <f t="shared" si="31"/>
        <v>9.5</v>
      </c>
      <c r="U741" s="96">
        <f t="shared" si="34"/>
        <v>-1.4000000000000004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80</v>
      </c>
      <c r="D742" s="5">
        <v>4.7</v>
      </c>
      <c r="E742" s="5">
        <v>7.2</v>
      </c>
      <c r="F742" s="5">
        <v>5.4</v>
      </c>
      <c r="G742" s="5">
        <v>15.1</v>
      </c>
      <c r="H742" s="5">
        <v>1017.3</v>
      </c>
      <c r="I742" s="5">
        <v>11640</v>
      </c>
      <c r="J742" s="5">
        <v>0</v>
      </c>
      <c r="K742" s="5">
        <v>0</v>
      </c>
      <c r="L742" s="5">
        <v>0.8</v>
      </c>
      <c r="M742" s="5">
        <v>35.299999999999997</v>
      </c>
      <c r="N742">
        <v>153.9</v>
      </c>
      <c r="O742">
        <v>153.9</v>
      </c>
      <c r="P742">
        <v>9.5</v>
      </c>
      <c r="Q742">
        <v>9.1</v>
      </c>
      <c r="R742" s="54">
        <v>0.50902777777777797</v>
      </c>
      <c r="T742" s="93">
        <f t="shared" si="31"/>
        <v>9.5</v>
      </c>
      <c r="U742" s="96">
        <f t="shared" si="34"/>
        <v>-1.4000000000000004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4.5</v>
      </c>
      <c r="F743" s="5">
        <v>22.7</v>
      </c>
      <c r="G743" s="5">
        <v>24.5</v>
      </c>
      <c r="H743" s="5">
        <v>1017.5</v>
      </c>
      <c r="I743" s="5">
        <v>10550</v>
      </c>
      <c r="J743" s="5">
        <v>0</v>
      </c>
      <c r="K743" s="5">
        <v>0</v>
      </c>
      <c r="L743" s="5">
        <v>0.8</v>
      </c>
      <c r="M743" s="5">
        <v>35.299999999999997</v>
      </c>
      <c r="N743">
        <v>153.9</v>
      </c>
      <c r="O743">
        <v>153.9</v>
      </c>
      <c r="P743">
        <v>9.5</v>
      </c>
      <c r="Q743">
        <v>9.1999999999999993</v>
      </c>
      <c r="R743" s="54">
        <v>0.50972222222222197</v>
      </c>
      <c r="T743" s="93">
        <f t="shared" si="31"/>
        <v>9.5</v>
      </c>
      <c r="U743" s="96">
        <f t="shared" si="34"/>
        <v>-1.4000000000000004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7.9</v>
      </c>
      <c r="C744" s="5">
        <v>78</v>
      </c>
      <c r="D744" s="5">
        <v>4.3</v>
      </c>
      <c r="E744" s="5">
        <v>5.0999999999999996</v>
      </c>
      <c r="F744" s="5">
        <v>16.2</v>
      </c>
      <c r="G744" s="5">
        <v>24.1</v>
      </c>
      <c r="H744" s="5">
        <v>1017.7</v>
      </c>
      <c r="I744" s="5">
        <v>9750</v>
      </c>
      <c r="J744" s="5">
        <v>0</v>
      </c>
      <c r="K744" s="5">
        <v>0</v>
      </c>
      <c r="L744" s="5">
        <v>0.8</v>
      </c>
      <c r="M744" s="5">
        <v>35.299999999999997</v>
      </c>
      <c r="N744">
        <v>153.9</v>
      </c>
      <c r="O744">
        <v>153.9</v>
      </c>
      <c r="P744">
        <v>9.6</v>
      </c>
      <c r="Q744">
        <v>9.1999999999999993</v>
      </c>
      <c r="R744" s="54">
        <v>0.51041666666666696</v>
      </c>
      <c r="T744" s="93">
        <f t="shared" si="31"/>
        <v>9.6</v>
      </c>
      <c r="U744" s="96">
        <f t="shared" si="34"/>
        <v>-1.3000000000000007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7.9</v>
      </c>
      <c r="C745" s="5">
        <v>78</v>
      </c>
      <c r="D745" s="5">
        <v>4.3</v>
      </c>
      <c r="E745" s="5">
        <v>5.4</v>
      </c>
      <c r="F745" s="5">
        <v>14.4</v>
      </c>
      <c r="G745" s="5">
        <v>27</v>
      </c>
      <c r="H745" s="5">
        <v>1017.6</v>
      </c>
      <c r="I745" s="5">
        <v>9450</v>
      </c>
      <c r="J745" s="5">
        <v>0</v>
      </c>
      <c r="K745" s="5">
        <v>0</v>
      </c>
      <c r="L745" s="5">
        <v>0.8</v>
      </c>
      <c r="M745" s="5">
        <v>35.299999999999997</v>
      </c>
      <c r="N745">
        <v>153.9</v>
      </c>
      <c r="O745">
        <v>153.9</v>
      </c>
      <c r="P745">
        <v>9.6</v>
      </c>
      <c r="Q745">
        <v>9.1999999999999993</v>
      </c>
      <c r="R745" s="54">
        <v>0.51111111111111096</v>
      </c>
      <c r="T745" s="93">
        <f t="shared" si="31"/>
        <v>9.6</v>
      </c>
      <c r="U745" s="96">
        <f t="shared" si="34"/>
        <v>-1.3000000000000007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78</v>
      </c>
      <c r="D746" s="5">
        <v>4.3</v>
      </c>
      <c r="E746" s="5">
        <v>5.6</v>
      </c>
      <c r="F746" s="5">
        <v>13</v>
      </c>
      <c r="G746" s="5">
        <v>20.5</v>
      </c>
      <c r="H746" s="5">
        <v>1017.7</v>
      </c>
      <c r="I746" s="5">
        <v>9890</v>
      </c>
      <c r="J746" s="5">
        <v>0</v>
      </c>
      <c r="K746" s="5">
        <v>0</v>
      </c>
      <c r="L746" s="5">
        <v>0.8</v>
      </c>
      <c r="M746" s="5">
        <v>35.299999999999997</v>
      </c>
      <c r="N746">
        <v>153.9</v>
      </c>
      <c r="O746">
        <v>153.9</v>
      </c>
      <c r="P746">
        <v>9.6</v>
      </c>
      <c r="Q746">
        <v>9.1999999999999993</v>
      </c>
      <c r="R746" s="54">
        <v>0.51180555555555596</v>
      </c>
      <c r="T746" s="93">
        <f t="shared" si="31"/>
        <v>9.6</v>
      </c>
      <c r="U746" s="96">
        <f t="shared" si="34"/>
        <v>-1.3000000000000007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78</v>
      </c>
      <c r="D747" s="5">
        <v>4.3</v>
      </c>
      <c r="E747" s="5">
        <v>6.4</v>
      </c>
      <c r="F747" s="5">
        <v>9</v>
      </c>
      <c r="G747" s="5">
        <v>19.399999999999999</v>
      </c>
      <c r="H747" s="5">
        <v>1017.6</v>
      </c>
      <c r="I747" s="5">
        <v>10300</v>
      </c>
      <c r="J747" s="5">
        <v>0</v>
      </c>
      <c r="K747" s="5">
        <v>0</v>
      </c>
      <c r="L747" s="5">
        <v>0.8</v>
      </c>
      <c r="M747" s="5">
        <v>35.299999999999997</v>
      </c>
      <c r="N747">
        <v>153.9</v>
      </c>
      <c r="O747">
        <v>153.9</v>
      </c>
      <c r="P747">
        <v>9.6</v>
      </c>
      <c r="Q747">
        <v>9.1999999999999993</v>
      </c>
      <c r="R747" s="54">
        <v>0.51249999999999996</v>
      </c>
      <c r="T747" s="93">
        <f t="shared" si="31"/>
        <v>9.6</v>
      </c>
      <c r="U747" s="96">
        <f t="shared" si="34"/>
        <v>-1.3000000000000007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78</v>
      </c>
      <c r="D748" s="5">
        <v>4.3</v>
      </c>
      <c r="E748" s="5">
        <v>6.4</v>
      </c>
      <c r="F748" s="5">
        <v>9</v>
      </c>
      <c r="G748" s="5">
        <v>25.2</v>
      </c>
      <c r="H748" s="5">
        <v>1017.6</v>
      </c>
      <c r="I748" s="5">
        <v>11120</v>
      </c>
      <c r="J748" s="5">
        <v>0</v>
      </c>
      <c r="K748" s="5">
        <v>0</v>
      </c>
      <c r="L748" s="5">
        <v>0.8</v>
      </c>
      <c r="M748" s="5">
        <v>35.299999999999997</v>
      </c>
      <c r="N748">
        <v>153.9</v>
      </c>
      <c r="O748">
        <v>153.9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-1.3000000000000007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7.8</v>
      </c>
      <c r="C749" s="5">
        <v>78</v>
      </c>
      <c r="D749" s="5">
        <v>4.2</v>
      </c>
      <c r="E749" s="5">
        <v>5.3</v>
      </c>
      <c r="F749" s="5">
        <v>14</v>
      </c>
      <c r="G749" s="5">
        <v>19.8</v>
      </c>
      <c r="H749" s="5">
        <v>1017.8</v>
      </c>
      <c r="I749" s="5">
        <v>11600</v>
      </c>
      <c r="J749" s="5">
        <v>0</v>
      </c>
      <c r="K749" s="5">
        <v>0</v>
      </c>
      <c r="L749" s="5">
        <v>0.8</v>
      </c>
      <c r="M749" s="5">
        <v>35.299999999999997</v>
      </c>
      <c r="N749">
        <v>153.9</v>
      </c>
      <c r="O749">
        <v>153.9</v>
      </c>
      <c r="P749">
        <v>9.5</v>
      </c>
      <c r="Q749">
        <v>9.1</v>
      </c>
      <c r="R749" s="54">
        <v>0.51388888888888895</v>
      </c>
      <c r="T749" s="93">
        <f t="shared" si="31"/>
        <v>9.5</v>
      </c>
      <c r="U749" s="96">
        <f t="shared" si="34"/>
        <v>-1.2999999999999998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78</v>
      </c>
      <c r="D750" s="5">
        <v>4.2</v>
      </c>
      <c r="E750" s="5">
        <v>5.0999999999999996</v>
      </c>
      <c r="F750" s="5">
        <v>15.8</v>
      </c>
      <c r="G750" s="5">
        <v>24.5</v>
      </c>
      <c r="H750" s="5">
        <v>1017.7</v>
      </c>
      <c r="I750" s="5">
        <v>11850</v>
      </c>
      <c r="J750" s="5">
        <v>0</v>
      </c>
      <c r="K750" s="5">
        <v>0</v>
      </c>
      <c r="L750" s="5">
        <v>0.8</v>
      </c>
      <c r="M750" s="5">
        <v>35.299999999999997</v>
      </c>
      <c r="N750">
        <v>153.9</v>
      </c>
      <c r="O750">
        <v>153.9</v>
      </c>
      <c r="P750">
        <v>9.6</v>
      </c>
      <c r="Q750">
        <v>9.1</v>
      </c>
      <c r="R750" s="54">
        <v>0.51458333333333295</v>
      </c>
      <c r="T750" s="93">
        <f t="shared" si="31"/>
        <v>9.6</v>
      </c>
      <c r="U750" s="96">
        <f t="shared" si="34"/>
        <v>-1.2000000000000002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7.8</v>
      </c>
      <c r="C751" s="5">
        <v>77</v>
      </c>
      <c r="D751" s="5">
        <v>4</v>
      </c>
      <c r="E751" s="5">
        <v>5.8</v>
      </c>
      <c r="F751" s="5">
        <v>10.8</v>
      </c>
      <c r="G751" s="5">
        <v>20.2</v>
      </c>
      <c r="H751" s="5">
        <v>1017.7</v>
      </c>
      <c r="I751" s="5">
        <v>11550</v>
      </c>
      <c r="J751" s="5">
        <v>0</v>
      </c>
      <c r="K751" s="5">
        <v>0</v>
      </c>
      <c r="L751" s="5">
        <v>0.8</v>
      </c>
      <c r="M751" s="5">
        <v>35.299999999999997</v>
      </c>
      <c r="N751">
        <v>153.9</v>
      </c>
      <c r="O751">
        <v>153.9</v>
      </c>
      <c r="P751">
        <v>9.6</v>
      </c>
      <c r="Q751">
        <v>9.1</v>
      </c>
      <c r="R751" s="54">
        <v>0.51527777777777795</v>
      </c>
      <c r="T751" s="93">
        <f t="shared" si="31"/>
        <v>9.6</v>
      </c>
      <c r="U751" s="96">
        <f t="shared" si="34"/>
        <v>-1.2000000000000002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7.8</v>
      </c>
      <c r="C752" s="5">
        <v>77</v>
      </c>
      <c r="D752" s="5">
        <v>4</v>
      </c>
      <c r="E752" s="5">
        <v>5.3</v>
      </c>
      <c r="F752" s="5">
        <v>14</v>
      </c>
      <c r="G752" s="5">
        <v>28.4</v>
      </c>
      <c r="H752" s="5">
        <v>1017.9</v>
      </c>
      <c r="I752" s="5">
        <v>11510</v>
      </c>
      <c r="J752" s="5">
        <v>0</v>
      </c>
      <c r="K752" s="5">
        <v>0</v>
      </c>
      <c r="L752" s="5">
        <v>0.8</v>
      </c>
      <c r="M752" s="5">
        <v>35.299999999999997</v>
      </c>
      <c r="N752">
        <v>153.9</v>
      </c>
      <c r="O752">
        <v>153.9</v>
      </c>
      <c r="P752">
        <v>9.5</v>
      </c>
      <c r="Q752">
        <v>9.1</v>
      </c>
      <c r="R752" s="54">
        <v>0.51597222222222205</v>
      </c>
      <c r="T752" s="93">
        <f t="shared" si="31"/>
        <v>9.5</v>
      </c>
      <c r="U752" s="96">
        <f t="shared" si="34"/>
        <v>-1.2999999999999998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7.8</v>
      </c>
      <c r="C753" s="5">
        <v>77</v>
      </c>
      <c r="D753" s="5">
        <v>4</v>
      </c>
      <c r="E753" s="5">
        <v>5.0999999999999996</v>
      </c>
      <c r="F753" s="5">
        <v>15.8</v>
      </c>
      <c r="G753" s="5">
        <v>22.3</v>
      </c>
      <c r="H753" s="5">
        <v>1017.7</v>
      </c>
      <c r="I753" s="5">
        <v>12540</v>
      </c>
      <c r="J753" s="5">
        <v>0</v>
      </c>
      <c r="K753" s="5">
        <v>0</v>
      </c>
      <c r="L753" s="5">
        <v>0.8</v>
      </c>
      <c r="M753" s="5">
        <v>35.299999999999997</v>
      </c>
      <c r="N753">
        <v>153.9</v>
      </c>
      <c r="O753">
        <v>153.9</v>
      </c>
      <c r="P753">
        <v>9.6</v>
      </c>
      <c r="Q753">
        <v>9.1</v>
      </c>
      <c r="R753" s="54">
        <v>0.51666666666666705</v>
      </c>
      <c r="T753" s="93">
        <f t="shared" si="31"/>
        <v>9.6</v>
      </c>
      <c r="U753" s="96">
        <f t="shared" si="34"/>
        <v>-1.2000000000000002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7.8</v>
      </c>
      <c r="C754" s="5">
        <v>76</v>
      </c>
      <c r="D754" s="5">
        <v>3.8</v>
      </c>
      <c r="E754" s="5">
        <v>5.2</v>
      </c>
      <c r="F754" s="5">
        <v>15.5</v>
      </c>
      <c r="G754" s="5">
        <v>21.2</v>
      </c>
      <c r="H754" s="5">
        <v>1017.6</v>
      </c>
      <c r="I754" s="5">
        <v>16320</v>
      </c>
      <c r="J754" s="5">
        <v>1</v>
      </c>
      <c r="K754" s="5">
        <v>0</v>
      </c>
      <c r="L754" s="5">
        <v>0.8</v>
      </c>
      <c r="M754" s="5">
        <v>35.299999999999997</v>
      </c>
      <c r="N754">
        <v>153.9</v>
      </c>
      <c r="O754">
        <v>153.9</v>
      </c>
      <c r="P754">
        <v>9.6</v>
      </c>
      <c r="Q754">
        <v>9.1</v>
      </c>
      <c r="R754" s="54">
        <v>0.51736111111111105</v>
      </c>
      <c r="T754" s="93">
        <f t="shared" ref="T754:T817" si="35">MAX($P754,$Q754)</f>
        <v>9.6</v>
      </c>
      <c r="U754" s="96">
        <f t="shared" si="34"/>
        <v>-1.2000000000000002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7.8</v>
      </c>
      <c r="C755" s="5">
        <v>77</v>
      </c>
      <c r="D755" s="5">
        <v>4</v>
      </c>
      <c r="E755" s="5">
        <v>5.3</v>
      </c>
      <c r="F755" s="5">
        <v>14</v>
      </c>
      <c r="G755" s="5">
        <v>17.3</v>
      </c>
      <c r="H755" s="5">
        <v>1017.8</v>
      </c>
      <c r="I755" s="5">
        <v>16620</v>
      </c>
      <c r="J755" s="5">
        <v>1</v>
      </c>
      <c r="K755" s="5">
        <v>0</v>
      </c>
      <c r="L755" s="5">
        <v>0.8</v>
      </c>
      <c r="M755" s="5">
        <v>35.299999999999997</v>
      </c>
      <c r="N755">
        <v>153.9</v>
      </c>
      <c r="O755">
        <v>153.9</v>
      </c>
      <c r="P755">
        <v>9.6</v>
      </c>
      <c r="Q755">
        <v>9.1999999999999993</v>
      </c>
      <c r="R755" s="54">
        <v>0.51805555555555605</v>
      </c>
      <c r="T755" s="93">
        <f t="shared" si="35"/>
        <v>9.6</v>
      </c>
      <c r="U755" s="96">
        <f t="shared" si="34"/>
        <v>-1.2000000000000002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7.9</v>
      </c>
      <c r="C756" s="5">
        <v>77</v>
      </c>
      <c r="D756" s="5">
        <v>4.0999999999999996</v>
      </c>
      <c r="E756" s="5">
        <v>5.9</v>
      </c>
      <c r="F756" s="5">
        <v>11.2</v>
      </c>
      <c r="G756" s="5">
        <v>30.6</v>
      </c>
      <c r="H756" s="5">
        <v>1017.6</v>
      </c>
      <c r="I756" s="5">
        <v>16780</v>
      </c>
      <c r="J756" s="5">
        <v>1</v>
      </c>
      <c r="K756" s="5">
        <v>0</v>
      </c>
      <c r="L756" s="5">
        <v>0.8</v>
      </c>
      <c r="M756" s="5">
        <v>35.299999999999997</v>
      </c>
      <c r="N756">
        <v>153.9</v>
      </c>
      <c r="O756">
        <v>153.9</v>
      </c>
      <c r="P756">
        <v>9.6</v>
      </c>
      <c r="Q756">
        <v>9.1</v>
      </c>
      <c r="R756" s="54">
        <v>0.51875000000000004</v>
      </c>
      <c r="T756" s="93">
        <f t="shared" si="35"/>
        <v>9.6</v>
      </c>
      <c r="U756" s="96">
        <f t="shared" si="34"/>
        <v>-1.3000000000000007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7.9</v>
      </c>
      <c r="C757" s="5">
        <v>77</v>
      </c>
      <c r="D757" s="5">
        <v>4.0999999999999996</v>
      </c>
      <c r="E757" s="5">
        <v>5.9</v>
      </c>
      <c r="F757" s="5">
        <v>11.5</v>
      </c>
      <c r="G757" s="5">
        <v>20.9</v>
      </c>
      <c r="H757" s="5">
        <v>1017.8</v>
      </c>
      <c r="I757" s="5">
        <v>14680</v>
      </c>
      <c r="J757" s="5">
        <v>1</v>
      </c>
      <c r="K757" s="5">
        <v>0</v>
      </c>
      <c r="L757" s="5">
        <v>0.8</v>
      </c>
      <c r="M757" s="5">
        <v>35.299999999999997</v>
      </c>
      <c r="N757">
        <v>153.9</v>
      </c>
      <c r="O757">
        <v>153.9</v>
      </c>
      <c r="P757">
        <v>9.6999999999999993</v>
      </c>
      <c r="Q757">
        <v>9.1999999999999993</v>
      </c>
      <c r="R757" s="54">
        <v>0.51944444444444404</v>
      </c>
      <c r="T757" s="93">
        <f t="shared" si="35"/>
        <v>9.6999999999999993</v>
      </c>
      <c r="U757" s="96">
        <f t="shared" si="34"/>
        <v>-1.2000000000000011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7.9</v>
      </c>
      <c r="C758" s="5">
        <v>76</v>
      </c>
      <c r="D758" s="5">
        <v>3.9</v>
      </c>
      <c r="E758" s="5">
        <v>6.7</v>
      </c>
      <c r="F758" s="5">
        <v>7.2</v>
      </c>
      <c r="G758" s="5">
        <v>20.9</v>
      </c>
      <c r="H758" s="5">
        <v>1018</v>
      </c>
      <c r="I758" s="5">
        <v>14490</v>
      </c>
      <c r="J758" s="5">
        <v>1</v>
      </c>
      <c r="K758" s="5">
        <v>0</v>
      </c>
      <c r="L758" s="5">
        <v>0.8</v>
      </c>
      <c r="M758" s="5">
        <v>35.299999999999997</v>
      </c>
      <c r="N758">
        <v>153.9</v>
      </c>
      <c r="O758">
        <v>153.9</v>
      </c>
      <c r="P758">
        <v>9.6999999999999993</v>
      </c>
      <c r="Q758">
        <v>9.1999999999999993</v>
      </c>
      <c r="R758" s="54">
        <v>0.52013888888888904</v>
      </c>
      <c r="T758" s="93">
        <f t="shared" si="35"/>
        <v>9.6999999999999993</v>
      </c>
      <c r="U758" s="96">
        <f t="shared" si="34"/>
        <v>-1.2000000000000011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7.9</v>
      </c>
      <c r="C759" s="5">
        <v>77</v>
      </c>
      <c r="D759" s="5">
        <v>4.0999999999999996</v>
      </c>
      <c r="E759" s="5">
        <v>7.9</v>
      </c>
      <c r="F759" s="5">
        <v>2.2000000000000002</v>
      </c>
      <c r="G759" s="5">
        <v>10.8</v>
      </c>
      <c r="H759" s="5">
        <v>1017.9</v>
      </c>
      <c r="I759" s="5">
        <v>16820</v>
      </c>
      <c r="J759" s="5">
        <v>1</v>
      </c>
      <c r="K759" s="5">
        <v>0</v>
      </c>
      <c r="L759" s="5">
        <v>0.8</v>
      </c>
      <c r="M759" s="5">
        <v>35.299999999999997</v>
      </c>
      <c r="N759">
        <v>153.9</v>
      </c>
      <c r="O759">
        <v>153.9</v>
      </c>
      <c r="P759">
        <v>9.8000000000000007</v>
      </c>
      <c r="Q759">
        <v>9.3000000000000007</v>
      </c>
      <c r="R759" s="54">
        <v>0.52083333333333304</v>
      </c>
      <c r="T759" s="93">
        <f t="shared" si="35"/>
        <v>9.8000000000000007</v>
      </c>
      <c r="U759" s="96">
        <f t="shared" si="34"/>
        <v>-1.0999999999999996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76</v>
      </c>
      <c r="D760" s="5">
        <v>3.9</v>
      </c>
      <c r="E760" s="5">
        <v>5</v>
      </c>
      <c r="F760" s="5">
        <v>17.600000000000001</v>
      </c>
      <c r="G760" s="5">
        <v>32.799999999999997</v>
      </c>
      <c r="H760" s="5">
        <v>1017.8</v>
      </c>
      <c r="I760" s="5">
        <v>19220</v>
      </c>
      <c r="J760" s="5">
        <v>1</v>
      </c>
      <c r="K760" s="5">
        <v>0</v>
      </c>
      <c r="L760" s="5">
        <v>0.8</v>
      </c>
      <c r="M760" s="5">
        <v>35.299999999999997</v>
      </c>
      <c r="N760">
        <v>153.9</v>
      </c>
      <c r="O760">
        <v>153.9</v>
      </c>
      <c r="P760">
        <v>9.8000000000000007</v>
      </c>
      <c r="Q760">
        <v>9.3000000000000007</v>
      </c>
      <c r="R760" s="54">
        <v>0.52152777777777803</v>
      </c>
      <c r="T760" s="93">
        <f t="shared" si="35"/>
        <v>9.8000000000000007</v>
      </c>
      <c r="U760" s="96">
        <f t="shared" si="34"/>
        <v>-1.0999999999999996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76</v>
      </c>
      <c r="D761" s="5">
        <v>3.9</v>
      </c>
      <c r="E761" s="5">
        <v>6.2</v>
      </c>
      <c r="F761" s="5">
        <v>10.1</v>
      </c>
      <c r="G761" s="5">
        <v>18</v>
      </c>
      <c r="H761" s="5">
        <v>1017.9</v>
      </c>
      <c r="I761" s="5">
        <v>22580</v>
      </c>
      <c r="J761" s="5">
        <v>1</v>
      </c>
      <c r="K761" s="5">
        <v>0</v>
      </c>
      <c r="L761" s="5">
        <v>0.8</v>
      </c>
      <c r="M761" s="5">
        <v>35.299999999999997</v>
      </c>
      <c r="N761">
        <v>153.9</v>
      </c>
      <c r="O761">
        <v>153.9</v>
      </c>
      <c r="P761">
        <v>9.9</v>
      </c>
      <c r="Q761">
        <v>9.3000000000000007</v>
      </c>
      <c r="R761" s="54">
        <v>0.52222222222222203</v>
      </c>
      <c r="T761" s="93">
        <f t="shared" si="35"/>
        <v>9.9</v>
      </c>
      <c r="U761" s="96">
        <f t="shared" si="34"/>
        <v>-1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76</v>
      </c>
      <c r="D762" s="5">
        <v>3.9</v>
      </c>
      <c r="E762" s="5">
        <v>5.6</v>
      </c>
      <c r="F762" s="5">
        <v>13</v>
      </c>
      <c r="G762" s="5">
        <v>25.6</v>
      </c>
      <c r="H762" s="5">
        <v>1017.9</v>
      </c>
      <c r="I762" s="5">
        <v>24730</v>
      </c>
      <c r="J762" s="5">
        <v>1</v>
      </c>
      <c r="K762" s="5">
        <v>0</v>
      </c>
      <c r="L762" s="5">
        <v>0.8</v>
      </c>
      <c r="M762" s="5">
        <v>35.299999999999997</v>
      </c>
      <c r="N762">
        <v>153.9</v>
      </c>
      <c r="O762">
        <v>153.9</v>
      </c>
      <c r="P762">
        <v>9.9</v>
      </c>
      <c r="Q762">
        <v>9.4</v>
      </c>
      <c r="R762" s="54">
        <v>0.52291666666666703</v>
      </c>
      <c r="T762" s="93">
        <f t="shared" si="35"/>
        <v>9.9</v>
      </c>
      <c r="U762" s="96">
        <f t="shared" si="34"/>
        <v>-1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75</v>
      </c>
      <c r="D763" s="5">
        <v>3.7</v>
      </c>
      <c r="E763" s="5">
        <v>5.8</v>
      </c>
      <c r="F763" s="5">
        <v>11.9</v>
      </c>
      <c r="G763" s="5">
        <v>16.600000000000001</v>
      </c>
      <c r="H763" s="5">
        <v>1018</v>
      </c>
      <c r="I763" s="5">
        <v>25770</v>
      </c>
      <c r="J763" s="5">
        <v>1</v>
      </c>
      <c r="K763" s="5">
        <v>0</v>
      </c>
      <c r="L763" s="5">
        <v>0.8</v>
      </c>
      <c r="M763" s="5">
        <v>35.299999999999997</v>
      </c>
      <c r="N763">
        <v>153.9</v>
      </c>
      <c r="O763">
        <v>153.9</v>
      </c>
      <c r="P763">
        <v>10</v>
      </c>
      <c r="Q763">
        <v>9.5</v>
      </c>
      <c r="R763" s="54">
        <v>0.52361111111111103</v>
      </c>
      <c r="T763" s="93">
        <f t="shared" si="35"/>
        <v>10</v>
      </c>
      <c r="U763" s="96">
        <f t="shared" si="34"/>
        <v>-0.90000000000000036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76</v>
      </c>
      <c r="D764" s="5">
        <v>4</v>
      </c>
      <c r="E764" s="5">
        <v>5.3</v>
      </c>
      <c r="F764" s="5">
        <v>16.600000000000001</v>
      </c>
      <c r="G764" s="5">
        <v>22</v>
      </c>
      <c r="H764" s="5">
        <v>1017.8</v>
      </c>
      <c r="I764" s="5">
        <v>24490</v>
      </c>
      <c r="J764" s="5">
        <v>1</v>
      </c>
      <c r="K764" s="5">
        <v>0</v>
      </c>
      <c r="L764" s="5">
        <v>0.8</v>
      </c>
      <c r="M764" s="5">
        <v>35.299999999999997</v>
      </c>
      <c r="N764">
        <v>153.9</v>
      </c>
      <c r="O764">
        <v>153.9</v>
      </c>
      <c r="P764">
        <v>10.1</v>
      </c>
      <c r="Q764">
        <v>9.5</v>
      </c>
      <c r="R764" s="54">
        <v>0.52430555555555602</v>
      </c>
      <c r="T764" s="93">
        <f t="shared" si="35"/>
        <v>10.1</v>
      </c>
      <c r="U764" s="96">
        <f t="shared" si="34"/>
        <v>-0.90000000000000036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76</v>
      </c>
      <c r="D765" s="5">
        <v>4</v>
      </c>
      <c r="E765" s="5">
        <v>7.2</v>
      </c>
      <c r="F765" s="5">
        <v>6.1</v>
      </c>
      <c r="G765" s="5">
        <v>14.4</v>
      </c>
      <c r="H765" s="5">
        <v>1017.8</v>
      </c>
      <c r="I765" s="5">
        <v>21370</v>
      </c>
      <c r="J765" s="5">
        <v>1</v>
      </c>
      <c r="K765" s="5">
        <v>0</v>
      </c>
      <c r="L765" s="5">
        <v>0.8</v>
      </c>
      <c r="M765" s="5">
        <v>35.299999999999997</v>
      </c>
      <c r="N765">
        <v>153.9</v>
      </c>
      <c r="O765">
        <v>153.9</v>
      </c>
      <c r="P765">
        <v>10.3</v>
      </c>
      <c r="Q765">
        <v>9.6</v>
      </c>
      <c r="R765" s="54">
        <v>0.52500000000000002</v>
      </c>
      <c r="T765" s="93">
        <f t="shared" si="35"/>
        <v>10.3</v>
      </c>
      <c r="U765" s="96">
        <f t="shared" si="34"/>
        <v>-0.69999999999999929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</v>
      </c>
      <c r="C766" s="5">
        <v>76</v>
      </c>
      <c r="D766" s="5">
        <v>4.0999999999999996</v>
      </c>
      <c r="E766" s="5">
        <v>5.5</v>
      </c>
      <c r="F766" s="5">
        <v>15.8</v>
      </c>
      <c r="G766" s="5">
        <v>25.2</v>
      </c>
      <c r="H766" s="5">
        <v>1017.5</v>
      </c>
      <c r="I766" s="5">
        <v>31010</v>
      </c>
      <c r="J766" s="5">
        <v>2</v>
      </c>
      <c r="K766" s="5">
        <v>0</v>
      </c>
      <c r="L766" s="5">
        <v>0.8</v>
      </c>
      <c r="M766" s="5">
        <v>35.299999999999997</v>
      </c>
      <c r="N766">
        <v>153.9</v>
      </c>
      <c r="O766">
        <v>153.9</v>
      </c>
      <c r="P766">
        <v>10.5</v>
      </c>
      <c r="Q766">
        <v>9.6999999999999993</v>
      </c>
      <c r="R766" s="54">
        <v>0.52569444444444402</v>
      </c>
      <c r="T766" s="93">
        <f t="shared" si="35"/>
        <v>10.5</v>
      </c>
      <c r="U766" s="96">
        <f t="shared" si="34"/>
        <v>-0.59999999999999964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8.1</v>
      </c>
      <c r="C767" s="5">
        <v>76</v>
      </c>
      <c r="D767" s="5">
        <v>4.0999999999999996</v>
      </c>
      <c r="E767" s="5">
        <v>6.7</v>
      </c>
      <c r="F767" s="5">
        <v>8.3000000000000007</v>
      </c>
      <c r="G767" s="5">
        <v>18</v>
      </c>
      <c r="H767" s="5">
        <v>1018.1</v>
      </c>
      <c r="I767" s="5">
        <v>25290</v>
      </c>
      <c r="J767" s="5">
        <v>1</v>
      </c>
      <c r="K767" s="5">
        <v>0</v>
      </c>
      <c r="L767" s="5">
        <v>0.8</v>
      </c>
      <c r="M767" s="5">
        <v>35.299999999999997</v>
      </c>
      <c r="N767">
        <v>153.9</v>
      </c>
      <c r="O767">
        <v>153.9</v>
      </c>
      <c r="P767">
        <v>10.6</v>
      </c>
      <c r="Q767">
        <v>9.8000000000000007</v>
      </c>
      <c r="R767" s="54">
        <v>0.52638888888888902</v>
      </c>
      <c r="T767" s="93">
        <f t="shared" si="35"/>
        <v>10.6</v>
      </c>
      <c r="U767" s="96">
        <f t="shared" si="34"/>
        <v>-0.5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8.1</v>
      </c>
      <c r="C768" s="5">
        <v>76</v>
      </c>
      <c r="D768" s="5">
        <v>4.0999999999999996</v>
      </c>
      <c r="E768" s="5">
        <v>5.8</v>
      </c>
      <c r="F768" s="5">
        <v>13.7</v>
      </c>
      <c r="G768" s="5">
        <v>16.2</v>
      </c>
      <c r="H768" s="5">
        <v>1017.9</v>
      </c>
      <c r="I768" s="5">
        <v>32490</v>
      </c>
      <c r="J768" s="5">
        <v>2</v>
      </c>
      <c r="K768" s="5">
        <v>0</v>
      </c>
      <c r="L768" s="5">
        <v>0.8</v>
      </c>
      <c r="M768" s="5">
        <v>35.299999999999997</v>
      </c>
      <c r="N768">
        <v>153.9</v>
      </c>
      <c r="O768">
        <v>153.9</v>
      </c>
      <c r="P768">
        <v>10.8</v>
      </c>
      <c r="Q768">
        <v>10</v>
      </c>
      <c r="R768" s="54">
        <v>0.52708333333333302</v>
      </c>
      <c r="T768" s="93">
        <f t="shared" si="35"/>
        <v>10.8</v>
      </c>
      <c r="U768" s="96">
        <f t="shared" si="34"/>
        <v>-0.29999999999999893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8.3000000000000007</v>
      </c>
      <c r="C769" s="5">
        <v>76</v>
      </c>
      <c r="D769" s="5">
        <v>4.3</v>
      </c>
      <c r="E769" s="5">
        <v>5.7</v>
      </c>
      <c r="F769" s="5">
        <v>15.8</v>
      </c>
      <c r="G769" s="5">
        <v>20.9</v>
      </c>
      <c r="H769" s="5">
        <v>1017.8</v>
      </c>
      <c r="I769" s="5">
        <v>58090</v>
      </c>
      <c r="J769" s="5">
        <v>4</v>
      </c>
      <c r="K769" s="5">
        <v>0</v>
      </c>
      <c r="L769" s="5">
        <v>0.8</v>
      </c>
      <c r="M769" s="5">
        <v>35.299999999999997</v>
      </c>
      <c r="N769">
        <v>153.9</v>
      </c>
      <c r="O769">
        <v>153.9</v>
      </c>
      <c r="P769">
        <v>11</v>
      </c>
      <c r="Q769">
        <v>10.1</v>
      </c>
      <c r="R769" s="54">
        <v>0.52777777777777801</v>
      </c>
      <c r="T769" s="93">
        <f t="shared" si="35"/>
        <v>11</v>
      </c>
      <c r="U769" s="96">
        <f t="shared" si="34"/>
        <v>-0.30000000000000071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8.4</v>
      </c>
      <c r="C770" s="5">
        <v>75</v>
      </c>
      <c r="D770" s="5">
        <v>4.2</v>
      </c>
      <c r="E770" s="5">
        <v>6.3</v>
      </c>
      <c r="F770" s="5">
        <v>12.2</v>
      </c>
      <c r="G770" s="5">
        <v>18</v>
      </c>
      <c r="H770" s="5">
        <v>1018</v>
      </c>
      <c r="I770" s="5">
        <v>27570</v>
      </c>
      <c r="J770" s="5">
        <v>2</v>
      </c>
      <c r="K770" s="5">
        <v>0</v>
      </c>
      <c r="L770" s="5">
        <v>0.8</v>
      </c>
      <c r="M770" s="5">
        <v>35.299999999999997</v>
      </c>
      <c r="N770">
        <v>153.9</v>
      </c>
      <c r="O770">
        <v>153.9</v>
      </c>
      <c r="P770">
        <v>11.4</v>
      </c>
      <c r="Q770">
        <v>10.3</v>
      </c>
      <c r="R770" s="54">
        <v>0.52847222222222201</v>
      </c>
      <c r="T770" s="93">
        <f t="shared" si="35"/>
        <v>11.4</v>
      </c>
      <c r="U770" s="96">
        <f t="shared" si="34"/>
        <v>0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8.4</v>
      </c>
      <c r="C771" s="5">
        <v>75</v>
      </c>
      <c r="D771" s="5">
        <v>4.2</v>
      </c>
      <c r="E771" s="5">
        <v>6.8</v>
      </c>
      <c r="F771" s="5">
        <v>10.1</v>
      </c>
      <c r="G771" s="5">
        <v>14.4</v>
      </c>
      <c r="H771" s="5">
        <v>1017.9</v>
      </c>
      <c r="I771" s="5">
        <v>33020</v>
      </c>
      <c r="J771" s="5">
        <v>2</v>
      </c>
      <c r="K771" s="5">
        <v>0</v>
      </c>
      <c r="L771" s="5">
        <v>0.8</v>
      </c>
      <c r="M771" s="5">
        <v>35.299999999999997</v>
      </c>
      <c r="N771">
        <v>153.9</v>
      </c>
      <c r="O771">
        <v>153.9</v>
      </c>
      <c r="P771">
        <v>12</v>
      </c>
      <c r="Q771">
        <v>10.6</v>
      </c>
      <c r="R771" s="54">
        <v>0.52916666666666701</v>
      </c>
      <c r="T771" s="93">
        <f t="shared" si="35"/>
        <v>12</v>
      </c>
      <c r="U771" s="96">
        <f t="shared" si="34"/>
        <v>0.59999999999999964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75</v>
      </c>
      <c r="D772" s="5">
        <v>4.3</v>
      </c>
      <c r="E772" s="5">
        <v>6.9</v>
      </c>
      <c r="F772" s="5">
        <v>9.4</v>
      </c>
      <c r="G772" s="5">
        <v>13.3</v>
      </c>
      <c r="H772" s="5">
        <v>1017.8</v>
      </c>
      <c r="I772" s="5">
        <v>23530</v>
      </c>
      <c r="J772" s="5">
        <v>1</v>
      </c>
      <c r="K772" s="5">
        <v>0</v>
      </c>
      <c r="L772" s="5">
        <v>0.8</v>
      </c>
      <c r="M772" s="5">
        <v>35.299999999999997</v>
      </c>
      <c r="N772">
        <v>153.9</v>
      </c>
      <c r="O772">
        <v>153.9</v>
      </c>
      <c r="P772">
        <v>12.4</v>
      </c>
      <c r="Q772">
        <v>10.9</v>
      </c>
      <c r="R772" s="54">
        <v>0.52986111111111101</v>
      </c>
      <c r="T772" s="93">
        <f t="shared" si="35"/>
        <v>12.4</v>
      </c>
      <c r="U772" s="96">
        <f t="shared" si="34"/>
        <v>0.90000000000000036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8.4</v>
      </c>
      <c r="C773" s="5">
        <v>74</v>
      </c>
      <c r="D773" s="5">
        <v>4</v>
      </c>
      <c r="E773" s="5">
        <v>6.1</v>
      </c>
      <c r="F773" s="5">
        <v>13.7</v>
      </c>
      <c r="G773" s="5">
        <v>31</v>
      </c>
      <c r="H773" s="5">
        <v>1018</v>
      </c>
      <c r="I773" s="5">
        <v>52250</v>
      </c>
      <c r="J773" s="5">
        <v>3</v>
      </c>
      <c r="K773" s="5">
        <v>0</v>
      </c>
      <c r="L773" s="5">
        <v>0.8</v>
      </c>
      <c r="M773" s="5">
        <v>35.299999999999997</v>
      </c>
      <c r="N773">
        <v>153.9</v>
      </c>
      <c r="O773">
        <v>153.9</v>
      </c>
      <c r="P773">
        <v>12.7</v>
      </c>
      <c r="Q773">
        <v>11.1</v>
      </c>
      <c r="R773" s="54">
        <v>0.530555555555556</v>
      </c>
      <c r="T773" s="93">
        <f t="shared" si="35"/>
        <v>12.7</v>
      </c>
      <c r="U773" s="96">
        <f t="shared" si="34"/>
        <v>1.2999999999999989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8.4</v>
      </c>
      <c r="C774" s="5">
        <v>75</v>
      </c>
      <c r="D774" s="5">
        <v>4.2</v>
      </c>
      <c r="E774" s="5">
        <v>5.7</v>
      </c>
      <c r="F774" s="5">
        <v>16.899999999999999</v>
      </c>
      <c r="G774" s="5">
        <v>29.9</v>
      </c>
      <c r="H774" s="5">
        <v>1017.9</v>
      </c>
      <c r="I774" s="5">
        <v>30800</v>
      </c>
      <c r="J774" s="5">
        <v>2</v>
      </c>
      <c r="K774" s="5">
        <v>0</v>
      </c>
      <c r="L774" s="5">
        <v>0.8</v>
      </c>
      <c r="M774" s="5">
        <v>35.299999999999997</v>
      </c>
      <c r="N774">
        <v>153.9</v>
      </c>
      <c r="O774">
        <v>153.9</v>
      </c>
      <c r="P774">
        <v>13</v>
      </c>
      <c r="Q774">
        <v>11.3</v>
      </c>
      <c r="R774" s="54">
        <v>0.53125</v>
      </c>
      <c r="T774" s="93">
        <f t="shared" si="35"/>
        <v>13</v>
      </c>
      <c r="U774" s="96">
        <f t="shared" si="34"/>
        <v>1.5999999999999996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8.5</v>
      </c>
      <c r="C775" s="5">
        <v>74</v>
      </c>
      <c r="D775" s="5">
        <v>4.0999999999999996</v>
      </c>
      <c r="E775" s="5">
        <v>5.4</v>
      </c>
      <c r="F775" s="5">
        <v>20.9</v>
      </c>
      <c r="G775" s="5">
        <v>30.2</v>
      </c>
      <c r="H775" s="5">
        <v>1017.9</v>
      </c>
      <c r="I775" s="5">
        <v>34100</v>
      </c>
      <c r="J775" s="5">
        <v>2</v>
      </c>
      <c r="K775" s="5">
        <v>0</v>
      </c>
      <c r="L775" s="5">
        <v>0.8</v>
      </c>
      <c r="M775" s="5">
        <v>35.299999999999997</v>
      </c>
      <c r="N775">
        <v>153.9</v>
      </c>
      <c r="O775">
        <v>153.9</v>
      </c>
      <c r="P775">
        <v>13.3</v>
      </c>
      <c r="Q775">
        <v>11.5</v>
      </c>
      <c r="R775" s="54">
        <v>0.531944444444444</v>
      </c>
      <c r="T775" s="93">
        <f t="shared" si="35"/>
        <v>13.3</v>
      </c>
      <c r="U775" s="96">
        <f t="shared" si="34"/>
        <v>1.8000000000000007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8.5</v>
      </c>
      <c r="C776" s="5">
        <v>74</v>
      </c>
      <c r="D776" s="5">
        <v>4.0999999999999996</v>
      </c>
      <c r="E776" s="5">
        <v>5.8</v>
      </c>
      <c r="F776" s="5">
        <v>16.899999999999999</v>
      </c>
      <c r="G776" s="5">
        <v>20.9</v>
      </c>
      <c r="H776" s="5">
        <v>1017.9</v>
      </c>
      <c r="I776" s="5">
        <v>28880</v>
      </c>
      <c r="J776" s="5">
        <v>2</v>
      </c>
      <c r="K776" s="5">
        <v>0</v>
      </c>
      <c r="L776" s="5">
        <v>0.8</v>
      </c>
      <c r="M776" s="5">
        <v>35.299999999999997</v>
      </c>
      <c r="N776">
        <v>153.9</v>
      </c>
      <c r="O776">
        <v>153.9</v>
      </c>
      <c r="P776">
        <v>13.5</v>
      </c>
      <c r="Q776">
        <v>11.6</v>
      </c>
      <c r="R776" s="54">
        <v>0.53263888888888899</v>
      </c>
      <c r="T776" s="93">
        <f t="shared" si="35"/>
        <v>13.5</v>
      </c>
      <c r="U776" s="96">
        <f t="shared" si="34"/>
        <v>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8.5</v>
      </c>
      <c r="C777" s="5">
        <v>74</v>
      </c>
      <c r="D777" s="5">
        <v>4.0999999999999996</v>
      </c>
      <c r="E777" s="5">
        <v>5.4</v>
      </c>
      <c r="F777" s="5">
        <v>20.9</v>
      </c>
      <c r="G777" s="5">
        <v>25.9</v>
      </c>
      <c r="H777" s="5">
        <v>1018.1</v>
      </c>
      <c r="I777" s="5">
        <v>25030</v>
      </c>
      <c r="J777" s="5">
        <v>1</v>
      </c>
      <c r="K777" s="5">
        <v>0</v>
      </c>
      <c r="L777" s="5">
        <v>0.8</v>
      </c>
      <c r="M777" s="5">
        <v>35.299999999999997</v>
      </c>
      <c r="N777">
        <v>153.9</v>
      </c>
      <c r="O777">
        <v>153.9</v>
      </c>
      <c r="P777">
        <v>13.7</v>
      </c>
      <c r="Q777">
        <v>11.7</v>
      </c>
      <c r="R777" s="54">
        <v>0.53333333333333299</v>
      </c>
      <c r="T777" s="93">
        <f t="shared" si="35"/>
        <v>13.7</v>
      </c>
      <c r="U777" s="96">
        <f t="shared" si="34"/>
        <v>2.1999999999999993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8.5</v>
      </c>
      <c r="C778" s="5">
        <v>75</v>
      </c>
      <c r="D778" s="5">
        <v>4.3</v>
      </c>
      <c r="E778" s="5">
        <v>5.5</v>
      </c>
      <c r="F778" s="5">
        <v>19.8</v>
      </c>
      <c r="G778" s="5">
        <v>21.6</v>
      </c>
      <c r="H778" s="5">
        <v>1018.1</v>
      </c>
      <c r="I778" s="5">
        <v>29340</v>
      </c>
      <c r="J778" s="5">
        <v>2</v>
      </c>
      <c r="K778" s="5">
        <v>0</v>
      </c>
      <c r="L778" s="5">
        <v>0.8</v>
      </c>
      <c r="M778" s="5">
        <v>35.299999999999997</v>
      </c>
      <c r="N778">
        <v>153.9</v>
      </c>
      <c r="O778">
        <v>153.9</v>
      </c>
      <c r="P778">
        <v>13.8</v>
      </c>
      <c r="Q778">
        <v>11.8</v>
      </c>
      <c r="R778" s="54">
        <v>0.53402777777777799</v>
      </c>
      <c r="T778" s="93">
        <f t="shared" si="35"/>
        <v>13.8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8.5</v>
      </c>
      <c r="C779" s="5">
        <v>75</v>
      </c>
      <c r="D779" s="5">
        <v>4.3</v>
      </c>
      <c r="E779" s="5">
        <v>6.2</v>
      </c>
      <c r="F779" s="5">
        <v>14</v>
      </c>
      <c r="G779" s="5">
        <v>28.8</v>
      </c>
      <c r="H779" s="5">
        <v>1017.9</v>
      </c>
      <c r="I779" s="5">
        <v>29760</v>
      </c>
      <c r="J779" s="5">
        <v>2</v>
      </c>
      <c r="K779" s="5">
        <v>0</v>
      </c>
      <c r="L779" s="5">
        <v>0.8</v>
      </c>
      <c r="M779" s="5">
        <v>35.299999999999997</v>
      </c>
      <c r="N779">
        <v>153.9</v>
      </c>
      <c r="O779">
        <v>153.9</v>
      </c>
      <c r="P779">
        <v>13.8</v>
      </c>
      <c r="Q779">
        <v>11.8</v>
      </c>
      <c r="R779" s="54">
        <v>0.53472222222222199</v>
      </c>
      <c r="T779" s="93">
        <f t="shared" si="35"/>
        <v>13.8</v>
      </c>
      <c r="U779" s="96">
        <f t="shared" si="34"/>
        <v>2.3000000000000007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8.5</v>
      </c>
      <c r="C780" s="5">
        <v>74</v>
      </c>
      <c r="D780" s="5">
        <v>4.0999999999999996</v>
      </c>
      <c r="E780" s="5">
        <v>5.6</v>
      </c>
      <c r="F780" s="5">
        <v>18.7</v>
      </c>
      <c r="G780" s="5">
        <v>25.9</v>
      </c>
      <c r="H780" s="5">
        <v>1017.8</v>
      </c>
      <c r="I780" s="5">
        <v>34160</v>
      </c>
      <c r="J780" s="5">
        <v>2</v>
      </c>
      <c r="K780" s="5">
        <v>0</v>
      </c>
      <c r="L780" s="5">
        <v>0.8</v>
      </c>
      <c r="M780" s="5">
        <v>35.299999999999997</v>
      </c>
      <c r="N780">
        <v>153.9</v>
      </c>
      <c r="O780">
        <v>153.9</v>
      </c>
      <c r="P780">
        <v>13.8</v>
      </c>
      <c r="Q780">
        <v>11.8</v>
      </c>
      <c r="R780" s="54">
        <v>0.53541666666666698</v>
      </c>
      <c r="T780" s="93">
        <f t="shared" si="35"/>
        <v>13.8</v>
      </c>
      <c r="U780" s="96">
        <f t="shared" si="34"/>
        <v>2.3000000000000007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</v>
      </c>
      <c r="C781" s="5">
        <v>75</v>
      </c>
      <c r="D781" s="5">
        <v>4.4000000000000004</v>
      </c>
      <c r="E781" s="5">
        <v>6.3</v>
      </c>
      <c r="F781" s="5">
        <v>14</v>
      </c>
      <c r="G781" s="5">
        <v>16.899999999999999</v>
      </c>
      <c r="H781" s="5">
        <v>1018.1</v>
      </c>
      <c r="I781" s="5">
        <v>23500</v>
      </c>
      <c r="J781" s="5">
        <v>1</v>
      </c>
      <c r="K781" s="5">
        <v>0</v>
      </c>
      <c r="L781" s="5">
        <v>0.8</v>
      </c>
      <c r="M781" s="5">
        <v>35.299999999999997</v>
      </c>
      <c r="N781">
        <v>153.9</v>
      </c>
      <c r="O781">
        <v>153.9</v>
      </c>
      <c r="P781">
        <v>13.9</v>
      </c>
      <c r="Q781">
        <v>11.8</v>
      </c>
      <c r="R781" s="54">
        <v>0.53611111111111098</v>
      </c>
      <c r="T781" s="93">
        <f t="shared" si="35"/>
        <v>13.9</v>
      </c>
      <c r="U781" s="96">
        <f t="shared" si="34"/>
        <v>2.3000000000000007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76</v>
      </c>
      <c r="D782" s="5">
        <v>4.7</v>
      </c>
      <c r="E782" s="5">
        <v>7.7</v>
      </c>
      <c r="F782" s="5">
        <v>6.8</v>
      </c>
      <c r="G782" s="5">
        <v>10.4</v>
      </c>
      <c r="H782" s="5">
        <v>1017.9</v>
      </c>
      <c r="I782" s="5">
        <v>23670</v>
      </c>
      <c r="J782" s="5">
        <v>1</v>
      </c>
      <c r="K782" s="5">
        <v>0</v>
      </c>
      <c r="L782" s="5">
        <v>0.8</v>
      </c>
      <c r="M782" s="5">
        <v>35.299999999999997</v>
      </c>
      <c r="N782">
        <v>153.9</v>
      </c>
      <c r="O782">
        <v>153.9</v>
      </c>
      <c r="P782">
        <v>14</v>
      </c>
      <c r="Q782">
        <v>11.9</v>
      </c>
      <c r="R782" s="54">
        <v>0.53680555555555598</v>
      </c>
      <c r="T782" s="93">
        <f t="shared" si="35"/>
        <v>14</v>
      </c>
      <c r="U782" s="96">
        <f t="shared" si="34"/>
        <v>2.3000000000000007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75</v>
      </c>
      <c r="D783" s="5">
        <v>4.5</v>
      </c>
      <c r="E783" s="5">
        <v>7.3</v>
      </c>
      <c r="F783" s="5">
        <v>8.6</v>
      </c>
      <c r="G783" s="5">
        <v>15.1</v>
      </c>
      <c r="H783" s="5">
        <v>1017.9</v>
      </c>
      <c r="I783" s="5">
        <v>25600</v>
      </c>
      <c r="J783" s="5">
        <v>1</v>
      </c>
      <c r="K783" s="5">
        <v>0</v>
      </c>
      <c r="L783" s="5">
        <v>0.8</v>
      </c>
      <c r="M783" s="5">
        <v>35.299999999999997</v>
      </c>
      <c r="N783">
        <v>153.9</v>
      </c>
      <c r="O783">
        <v>153.9</v>
      </c>
      <c r="P783">
        <v>14.1</v>
      </c>
      <c r="Q783">
        <v>12</v>
      </c>
      <c r="R783" s="54">
        <v>0.53749999999999998</v>
      </c>
      <c r="T783" s="93">
        <f t="shared" si="35"/>
        <v>14.1</v>
      </c>
      <c r="U783" s="96">
        <f t="shared" si="34"/>
        <v>2.4000000000000004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74</v>
      </c>
      <c r="D784" s="5">
        <v>4.3</v>
      </c>
      <c r="E784" s="5">
        <v>6.1</v>
      </c>
      <c r="F784" s="5">
        <v>16.2</v>
      </c>
      <c r="G784" s="5">
        <v>19.399999999999999</v>
      </c>
      <c r="H784" s="5">
        <v>1018.1</v>
      </c>
      <c r="I784" s="5">
        <v>24950</v>
      </c>
      <c r="J784" s="5">
        <v>1</v>
      </c>
      <c r="K784" s="5">
        <v>0</v>
      </c>
      <c r="L784" s="5">
        <v>0.8</v>
      </c>
      <c r="M784" s="5">
        <v>35.299999999999997</v>
      </c>
      <c r="N784">
        <v>153.9</v>
      </c>
      <c r="O784">
        <v>153.9</v>
      </c>
      <c r="P784">
        <v>14.1</v>
      </c>
      <c r="Q784">
        <v>12</v>
      </c>
      <c r="R784" s="54">
        <v>0.53819444444444398</v>
      </c>
      <c r="T784" s="93">
        <f t="shared" si="35"/>
        <v>14.1</v>
      </c>
      <c r="U784" s="96">
        <f t="shared" ref="U784:U847" si="38">(T784-B784)-3</f>
        <v>2.4000000000000004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74</v>
      </c>
      <c r="D785" s="5">
        <v>4.2</v>
      </c>
      <c r="E785" s="5">
        <v>6.4</v>
      </c>
      <c r="F785" s="5">
        <v>13</v>
      </c>
      <c r="G785" s="5">
        <v>19.100000000000001</v>
      </c>
      <c r="H785" s="5">
        <v>1018.2</v>
      </c>
      <c r="I785" s="5">
        <v>59300</v>
      </c>
      <c r="J785" s="5">
        <v>4</v>
      </c>
      <c r="K785" s="5">
        <v>0</v>
      </c>
      <c r="L785" s="5">
        <v>0.8</v>
      </c>
      <c r="M785" s="5">
        <v>35.299999999999997</v>
      </c>
      <c r="N785">
        <v>153.9</v>
      </c>
      <c r="O785">
        <v>153.9</v>
      </c>
      <c r="P785">
        <v>14.1</v>
      </c>
      <c r="Q785">
        <v>12.1</v>
      </c>
      <c r="R785" s="54">
        <v>0.53888888888888897</v>
      </c>
      <c r="T785" s="93">
        <f t="shared" si="35"/>
        <v>14.1</v>
      </c>
      <c r="U785" s="96">
        <f t="shared" si="38"/>
        <v>2.5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8.6999999999999993</v>
      </c>
      <c r="C786" s="5">
        <v>75</v>
      </c>
      <c r="D786" s="5">
        <v>4.5</v>
      </c>
      <c r="E786" s="5">
        <v>8</v>
      </c>
      <c r="F786" s="5">
        <v>6.1</v>
      </c>
      <c r="G786" s="5">
        <v>11.9</v>
      </c>
      <c r="H786" s="5">
        <v>1018.2</v>
      </c>
      <c r="I786" s="5">
        <v>29800</v>
      </c>
      <c r="J786" s="5">
        <v>2</v>
      </c>
      <c r="K786" s="5">
        <v>0</v>
      </c>
      <c r="L786" s="5">
        <v>0.8</v>
      </c>
      <c r="M786" s="5">
        <v>35.299999999999997</v>
      </c>
      <c r="N786">
        <v>153.9</v>
      </c>
      <c r="O786">
        <v>153.9</v>
      </c>
      <c r="P786">
        <v>14.1</v>
      </c>
      <c r="Q786">
        <v>12.1</v>
      </c>
      <c r="R786" s="54">
        <v>0.53958333333333297</v>
      </c>
      <c r="T786" s="93">
        <f t="shared" si="35"/>
        <v>14.1</v>
      </c>
      <c r="U786" s="96">
        <f t="shared" si="38"/>
        <v>2.4000000000000004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75</v>
      </c>
      <c r="D787" s="5">
        <v>4.5</v>
      </c>
      <c r="E787" s="5">
        <v>6.9</v>
      </c>
      <c r="F787" s="5">
        <v>11.2</v>
      </c>
      <c r="G787" s="5">
        <v>25.2</v>
      </c>
      <c r="H787" s="5">
        <v>1018</v>
      </c>
      <c r="I787" s="5">
        <v>24740</v>
      </c>
      <c r="J787" s="5">
        <v>1</v>
      </c>
      <c r="K787" s="5">
        <v>0</v>
      </c>
      <c r="L787" s="5">
        <v>0.8</v>
      </c>
      <c r="M787" s="5">
        <v>35.299999999999997</v>
      </c>
      <c r="N787">
        <v>153.9</v>
      </c>
      <c r="O787">
        <v>153.9</v>
      </c>
      <c r="P787">
        <v>14.3</v>
      </c>
      <c r="Q787">
        <v>12.1</v>
      </c>
      <c r="R787" s="54">
        <v>0.54027777777777797</v>
      </c>
      <c r="T787" s="93">
        <f t="shared" si="35"/>
        <v>14.3</v>
      </c>
      <c r="U787" s="96">
        <f t="shared" si="38"/>
        <v>2.6000000000000014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74</v>
      </c>
      <c r="D788" s="5">
        <v>4.3</v>
      </c>
      <c r="E788" s="5">
        <v>6</v>
      </c>
      <c r="F788" s="5">
        <v>17.3</v>
      </c>
      <c r="G788" s="5">
        <v>24.5</v>
      </c>
      <c r="H788" s="5">
        <v>1018.2</v>
      </c>
      <c r="I788" s="5">
        <v>20520</v>
      </c>
      <c r="J788" s="5">
        <v>1</v>
      </c>
      <c r="K788" s="5">
        <v>0</v>
      </c>
      <c r="L788" s="5">
        <v>0.8</v>
      </c>
      <c r="M788" s="5">
        <v>35.299999999999997</v>
      </c>
      <c r="N788">
        <v>153.9</v>
      </c>
      <c r="O788">
        <v>153.9</v>
      </c>
      <c r="P788">
        <v>14.5</v>
      </c>
      <c r="Q788">
        <v>12.2</v>
      </c>
      <c r="R788" s="54">
        <v>0.54097222222222197</v>
      </c>
      <c r="T788" s="93">
        <f t="shared" si="35"/>
        <v>14.5</v>
      </c>
      <c r="U788" s="96">
        <f t="shared" si="38"/>
        <v>2.8000000000000007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</v>
      </c>
      <c r="C789" s="5">
        <v>74</v>
      </c>
      <c r="D789" s="5">
        <v>4.2</v>
      </c>
      <c r="E789" s="5">
        <v>7.2</v>
      </c>
      <c r="F789" s="5">
        <v>8.6</v>
      </c>
      <c r="G789" s="5">
        <v>13.7</v>
      </c>
      <c r="H789" s="5">
        <v>1018.3</v>
      </c>
      <c r="I789" s="5">
        <v>20670</v>
      </c>
      <c r="J789" s="5">
        <v>1</v>
      </c>
      <c r="K789" s="5">
        <v>0</v>
      </c>
      <c r="L789" s="5">
        <v>0.8</v>
      </c>
      <c r="M789" s="5">
        <v>35.299999999999997</v>
      </c>
      <c r="N789">
        <v>153.9</v>
      </c>
      <c r="O789">
        <v>153.9</v>
      </c>
      <c r="P789">
        <v>14.5</v>
      </c>
      <c r="Q789">
        <v>12.4</v>
      </c>
      <c r="R789" s="54">
        <v>0.54166666666666696</v>
      </c>
      <c r="T789" s="93">
        <f t="shared" si="35"/>
        <v>14.5</v>
      </c>
      <c r="U789" s="96">
        <f t="shared" si="38"/>
        <v>2.9000000000000004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</v>
      </c>
      <c r="C790" s="5">
        <v>74</v>
      </c>
      <c r="D790" s="5">
        <v>4.2</v>
      </c>
      <c r="E790" s="5">
        <v>7.5</v>
      </c>
      <c r="F790" s="5">
        <v>7.2</v>
      </c>
      <c r="G790" s="5">
        <v>11.9</v>
      </c>
      <c r="H790" s="5">
        <v>1018.3</v>
      </c>
      <c r="I790" s="5">
        <v>25310</v>
      </c>
      <c r="J790" s="5">
        <v>1</v>
      </c>
      <c r="K790" s="5">
        <v>0</v>
      </c>
      <c r="L790" s="5">
        <v>0.8</v>
      </c>
      <c r="M790" s="5">
        <v>35.299999999999997</v>
      </c>
      <c r="N790">
        <v>153.9</v>
      </c>
      <c r="O790">
        <v>153.9</v>
      </c>
      <c r="P790">
        <v>14.5</v>
      </c>
      <c r="Q790">
        <v>12.4</v>
      </c>
      <c r="R790" s="54">
        <v>0.54236111111111096</v>
      </c>
      <c r="T790" s="93">
        <f t="shared" si="35"/>
        <v>14.5</v>
      </c>
      <c r="U790" s="96">
        <f t="shared" si="38"/>
        <v>2.9000000000000004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</v>
      </c>
      <c r="C791" s="5">
        <v>74</v>
      </c>
      <c r="D791" s="5">
        <v>4.2</v>
      </c>
      <c r="E791" s="5">
        <v>5.4</v>
      </c>
      <c r="F791" s="5">
        <v>22.7</v>
      </c>
      <c r="G791" s="5">
        <v>24.1</v>
      </c>
      <c r="H791" s="5">
        <v>1017.9</v>
      </c>
      <c r="I791" s="5">
        <v>19350</v>
      </c>
      <c r="J791" s="5">
        <v>1</v>
      </c>
      <c r="K791" s="5">
        <v>0</v>
      </c>
      <c r="L791" s="5">
        <v>0.8</v>
      </c>
      <c r="M791" s="5">
        <v>35.299999999999997</v>
      </c>
      <c r="N791">
        <v>153.9</v>
      </c>
      <c r="O791">
        <v>153.9</v>
      </c>
      <c r="P791">
        <v>14.4</v>
      </c>
      <c r="Q791">
        <v>12.3</v>
      </c>
      <c r="R791" s="54">
        <v>0.54305555555555596</v>
      </c>
      <c r="T791" s="93">
        <f t="shared" si="35"/>
        <v>14.4</v>
      </c>
      <c r="U791" s="96">
        <f t="shared" si="38"/>
        <v>2.8000000000000007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74</v>
      </c>
      <c r="D792" s="5">
        <v>4.3</v>
      </c>
      <c r="E792" s="5">
        <v>5.5</v>
      </c>
      <c r="F792" s="5">
        <v>22</v>
      </c>
      <c r="G792" s="5">
        <v>27.4</v>
      </c>
      <c r="H792" s="5">
        <v>1018.1</v>
      </c>
      <c r="I792" s="5">
        <v>52920</v>
      </c>
      <c r="J792" s="5">
        <v>3</v>
      </c>
      <c r="K792" s="5">
        <v>0</v>
      </c>
      <c r="L792" s="5">
        <v>0.8</v>
      </c>
      <c r="M792" s="5">
        <v>35.299999999999997</v>
      </c>
      <c r="N792">
        <v>153.9</v>
      </c>
      <c r="O792">
        <v>153.9</v>
      </c>
      <c r="P792">
        <v>14.4</v>
      </c>
      <c r="Q792">
        <v>12.3</v>
      </c>
      <c r="R792" s="54">
        <v>0.54374999999999996</v>
      </c>
      <c r="T792" s="93">
        <f t="shared" si="35"/>
        <v>14.4</v>
      </c>
      <c r="U792" s="96">
        <f t="shared" si="38"/>
        <v>2.7000000000000011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73</v>
      </c>
      <c r="D793" s="5">
        <v>4.0999999999999996</v>
      </c>
      <c r="E793" s="5">
        <v>5.5</v>
      </c>
      <c r="F793" s="5">
        <v>22</v>
      </c>
      <c r="G793" s="5">
        <v>29.9</v>
      </c>
      <c r="H793" s="5">
        <v>1018.1</v>
      </c>
      <c r="I793" s="5">
        <v>46960</v>
      </c>
      <c r="J793" s="5">
        <v>3</v>
      </c>
      <c r="K793" s="5">
        <v>0</v>
      </c>
      <c r="L793" s="5">
        <v>0.8</v>
      </c>
      <c r="M793" s="5">
        <v>35.299999999999997</v>
      </c>
      <c r="N793">
        <v>153.9</v>
      </c>
      <c r="O793">
        <v>153.9</v>
      </c>
      <c r="P793">
        <v>14.5</v>
      </c>
      <c r="Q793">
        <v>12.4</v>
      </c>
      <c r="R793" s="54">
        <v>0.54444444444444495</v>
      </c>
      <c r="T793" s="93">
        <f t="shared" si="35"/>
        <v>14.5</v>
      </c>
      <c r="U793" s="96">
        <f t="shared" si="38"/>
        <v>2.8000000000000007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8.8000000000000007</v>
      </c>
      <c r="C794" s="5">
        <v>73</v>
      </c>
      <c r="D794" s="5">
        <v>4.2</v>
      </c>
      <c r="E794" s="5">
        <v>7.3</v>
      </c>
      <c r="F794" s="5">
        <v>9.4</v>
      </c>
      <c r="G794" s="5">
        <v>16.600000000000001</v>
      </c>
      <c r="H794" s="5">
        <v>1018.3</v>
      </c>
      <c r="I794" s="5">
        <v>53180</v>
      </c>
      <c r="J794" s="5">
        <v>3</v>
      </c>
      <c r="K794" s="5">
        <v>0</v>
      </c>
      <c r="L794" s="5">
        <v>0.8</v>
      </c>
      <c r="M794" s="5">
        <v>35.299999999999997</v>
      </c>
      <c r="N794">
        <v>153.9</v>
      </c>
      <c r="O794">
        <v>153.9</v>
      </c>
      <c r="P794">
        <v>14.8</v>
      </c>
      <c r="Q794">
        <v>12.6</v>
      </c>
      <c r="R794" s="54">
        <v>0.54513888888888895</v>
      </c>
      <c r="T794" s="93">
        <f t="shared" si="35"/>
        <v>14.8</v>
      </c>
      <c r="U794" s="96">
        <f t="shared" si="38"/>
        <v>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183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" sqref="AA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45687.548511111112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152.69999999999996</v>
      </c>
      <c r="AK5" s="17"/>
      <c r="AL5" s="159">
        <f>SUM($AL$11:$AL$72)</f>
        <v>6.7666666666666666</v>
      </c>
      <c r="AM5" s="17"/>
      <c r="AN5" s="160">
        <f>SUM(AN$11:AN$72)</f>
        <v>1.7784722222222222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3.582638888888888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45687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45687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3.9319444444444436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101.79999999999997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152.69999999999996</v>
      </c>
      <c r="BP79" s="457">
        <f>SUM(BP83:BP102)</f>
        <v>6.7666666666666666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152.69999999999996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152.69999999999996</v>
      </c>
      <c r="BP83" s="187">
        <f>AL5</f>
        <v>6.7666666666666666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45687.548511111112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8.8000000000000007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121.9</v>
      </c>
      <c r="X6" s="470" t="s">
        <v>145</v>
      </c>
      <c r="Y6" s="648">
        <f>LOOKUP(9^9,Relevés!$C:$C)</f>
        <v>73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16.600000000000001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4.2</v>
      </c>
      <c r="Z9" s="463" t="s">
        <v>108</v>
      </c>
      <c r="AC9" s="526"/>
      <c r="AD9" s="642">
        <f>Relevés!$N$5</f>
        <v>8.8000000000000007</v>
      </c>
      <c r="AE9" s="526"/>
      <c r="AF9" s="643">
        <f>$V$4</f>
        <v>35.6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93.75456064015593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6.2357688201184551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183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183</v>
      </c>
      <c r="X22" s="395" t="s">
        <v>6</v>
      </c>
      <c r="Y22" s="543">
        <f>Relevés!AH4</f>
        <v>183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0.12708333333333333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817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1018.3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30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45687.548511111112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8.8000000000000007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6.7666666666666666</v>
      </c>
      <c r="AF54" s="641">
        <f>Janvier_2025!$BP$79</f>
        <v>6.7666666666666666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6" sqref="D6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45687.548511111112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0.21736111111111112</v>
      </c>
      <c r="D2" s="379">
        <f ca="1">INDIRECT("D"&amp;(Console!$R$33*2+3))</f>
        <v>0.47499999999999998</v>
      </c>
      <c r="E2" s="380">
        <f ca="1">INDIRECT("E"&amp;(Console!$R$33*2+3))</f>
        <v>89</v>
      </c>
    </row>
    <row r="3" spans="1:9" x14ac:dyDescent="0.25">
      <c r="B3" s="381" t="s">
        <v>112</v>
      </c>
      <c r="C3" s="379">
        <f ca="1">INDIRECT("C"&amp;(Console!$R$33*2+4))</f>
        <v>0.73263888888888884</v>
      </c>
      <c r="D3" s="379">
        <f ca="1">INDIRECT("D"&amp;(Console!$R$33*2+4))</f>
        <v>0.98750000000000004</v>
      </c>
      <c r="E3" s="380">
        <f ca="1">INDIRECT("E"&amp;(Console!$R$33*2+4))</f>
        <v>93</v>
      </c>
      <c r="G3" s="353"/>
    </row>
    <row r="4" spans="1:9" x14ac:dyDescent="0.25">
      <c r="A4" s="94" t="s">
        <v>57</v>
      </c>
      <c r="B4" s="373">
        <f ca="1">DAY(TODAY())</f>
        <v>30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2025-01-30T12:10:25Z</dcterms:modified>
</cp:coreProperties>
</file>