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Desktop/"/>
    </mc:Choice>
  </mc:AlternateContent>
  <xr:revisionPtr revIDLastSave="0" documentId="13_ncr:1_{0C96CFAA-6B73-7545-9B5F-70F27CC30725}" xr6:coauthVersionLast="47" xr6:coauthVersionMax="47" xr10:uidLastSave="{00000000-0000-0000-0000-000000000000}"/>
  <bookViews>
    <workbookView xWindow="8580" yWindow="1900" windowWidth="46080" windowHeight="22740" activeTab="3" xr2:uid="{55A06231-4334-0E4F-8FA5-A4B0271024B6}"/>
  </bookViews>
  <sheets>
    <sheet name="cube_oct_raw" sheetId="1" r:id="rId1"/>
    <sheet name="cube" sheetId="2" r:id="rId2"/>
    <sheet name="f32" sheetId="3" r:id="rId3"/>
    <sheet name="compar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4" l="1"/>
  <c r="D18" i="4"/>
  <c r="L15" i="4"/>
  <c r="K15" i="4"/>
  <c r="J15" i="4"/>
  <c r="H15" i="4"/>
  <c r="G15" i="4"/>
  <c r="F15" i="4"/>
  <c r="F17" i="4" s="1"/>
  <c r="C15" i="4"/>
  <c r="D15" i="4"/>
  <c r="B15" i="4"/>
  <c r="B17" i="4" s="1"/>
</calcChain>
</file>

<file path=xl/sharedStrings.xml><?xml version="1.0" encoding="utf-8"?>
<sst xmlns="http://schemas.openxmlformats.org/spreadsheetml/2006/main" count="264" uniqueCount="178">
  <si>
    <t>Results for Q0....</t>
  </si>
  <si>
    <t>Time per query: 656750 ns</t>
  </si>
  <si>
    <t xml:space="preserve">Number of results = 100 </t>
  </si>
  <si>
    <t>Dists: 4236</t>
  </si>
  <si>
    <t xml:space="preserve">first few results for q0:       10000 d: 0 944011 d: 166 242330 d: 168 492843 d: 182 36495 d: 186 </t>
  </si>
  <si>
    <t xml:space="preserve">first few GT results for q0:    10000 d: 0 944011 d: 166 242330 d: 168 492843 d: 182 36495 d: 186 </t>
  </si>
  <si>
    <t>DCG: 0.9083753</t>
  </si>
  <si>
    <t>doing search with: 100 87</t>
  </si>
  <si>
    <t>Results for Q1....</t>
  </si>
  <si>
    <t>Time per query: 457625 ns</t>
  </si>
  <si>
    <t>Dists: 3338</t>
  </si>
  <si>
    <t xml:space="preserve">first few results for q1:       10001 d: 0 720190 d: 142 721748 d: 152 409473 d: 156 278890 d: 158 </t>
  </si>
  <si>
    <t xml:space="preserve">first few GT results for q1:    10001 d: 0 720190 d: 142 721748 d: 152 409473 d: 156 278890 d: 158 </t>
  </si>
  <si>
    <t>DCG: 0.8854154</t>
  </si>
  <si>
    <t>Results for Q2....</t>
  </si>
  <si>
    <t>Time per query: 1170791 ns</t>
  </si>
  <si>
    <t>Dists: 10899</t>
  </si>
  <si>
    <t xml:space="preserve">first few results for q2:       362453 d: 228 633879 d: 232 265440 d: 234 677386 d: 236 344140 d: 236 </t>
  </si>
  <si>
    <t xml:space="preserve">first few GT results for q2:    10002 d: 0 978670 d: 180 369346 d: 188 696923 d: 188 8485 d: 192 </t>
  </si>
  <si>
    <t>DCG: 0</t>
  </si>
  <si>
    <t>doing search with: 100 54</t>
  </si>
  <si>
    <t>Results for Q3....</t>
  </si>
  <si>
    <t>Time per query: 455667 ns</t>
  </si>
  <si>
    <t>Dists: 3346</t>
  </si>
  <si>
    <t xml:space="preserve">first few results for q3:       812573 d: 228 477669 d: 230 41941 d: 230 825852 d: 232 281240 d: 232 </t>
  </si>
  <si>
    <t xml:space="preserve">first few GT results for q3:    10003 d: 0 105090 d: 142 614488 d: 146 5650 d: 152 150927 d: 154 </t>
  </si>
  <si>
    <t>doing search with: 100 38</t>
  </si>
  <si>
    <t>Results for Q4....</t>
  </si>
  <si>
    <t>Time per query: 499958 ns</t>
  </si>
  <si>
    <t>Dists: 3955</t>
  </si>
  <si>
    <t xml:space="preserve">first few results for q4:       10004 d: 0 566381 d: 108 802282 d: 108 767534 d: 110 601910 d: 112 </t>
  </si>
  <si>
    <t xml:space="preserve">first few GT results for q4:    10004 d: 0 566381 d: 108 802282 d: 108 767534 d: 110 601910 d: 112 </t>
  </si>
  <si>
    <t>DCG: 1.0002723</t>
  </si>
  <si>
    <t>doing search with: 100 55</t>
  </si>
  <si>
    <t>Results for Q5....</t>
  </si>
  <si>
    <t>Time per query: 570833 ns</t>
  </si>
  <si>
    <t>Dists: 4015</t>
  </si>
  <si>
    <t xml:space="preserve">first few results for q5:       10005 d: 0 639885 d: 138 737551 d: 148 87708 d: 148 584778 d: 150 </t>
  </si>
  <si>
    <t xml:space="preserve">first few GT results for q5:    10005 d: 0 639885 d: 138 87708 d: 148 737551 d: 148 584778 d: 150 </t>
  </si>
  <si>
    <t>DCG: 0.9051818</t>
  </si>
  <si>
    <t>Results for Q6....</t>
  </si>
  <si>
    <t>Time per query: 910834 ns</t>
  </si>
  <si>
    <t>Dists: 8151</t>
  </si>
  <si>
    <t xml:space="preserve">first few results for q6:       10006 d: 0 966033 d: 202 178015 d: 204 450151 d: 208 984288 d: 212 </t>
  </si>
  <si>
    <t xml:space="preserve">first few GT results for q6:    10006 d: 0 966033 d: 202 178015 d: 204 450151 d: 208 984288 d: 212 </t>
  </si>
  <si>
    <t>DCG: 0.7217949</t>
  </si>
  <si>
    <t>doing search with: 100 11</t>
  </si>
  <si>
    <t>Results for Q7....</t>
  </si>
  <si>
    <t>Time per query: 956750 ns</t>
  </si>
  <si>
    <t>Dists: 8735</t>
  </si>
  <si>
    <t xml:space="preserve">first few results for q7:       10007 d: 0 355077 d: 150 841668 d: 152 808521 d: 152 527845 d: 152 </t>
  </si>
  <si>
    <t xml:space="preserve">first few GT results for q7:    10007 d: 0 355077 d: 150 248441 d: 152 527845 d: 152 595894 d: 152 </t>
  </si>
  <si>
    <t>DCG: 0.96639556</t>
  </si>
  <si>
    <t>doing search with: 100 82</t>
  </si>
  <si>
    <t>Results for Q8....</t>
  </si>
  <si>
    <t>Time per query: 341959 ns</t>
  </si>
  <si>
    <t>Dists: 2260</t>
  </si>
  <si>
    <t xml:space="preserve">first few results for q8:       10008 d: 0 618307 d: 140 434606 d: 142 944689 d: 142 579087 d: 144 </t>
  </si>
  <si>
    <t xml:space="preserve">first few GT results for q8:    10008 d: 0 618307 d: 140 434606 d: 142 944689 d: 142 237412 d: 144 </t>
  </si>
  <si>
    <t>DCG: 1.0029845</t>
  </si>
  <si>
    <t>doing search with: 100 4</t>
  </si>
  <si>
    <t>Results for Q9....</t>
  </si>
  <si>
    <t>Time per query: 367333 ns</t>
  </si>
  <si>
    <t>Dists: 2597</t>
  </si>
  <si>
    <t xml:space="preserve">first few results for q9:       10009 d: 0 243066 d: 166 759267 d: 168 614716 d: 168 962729 d: 170 </t>
  </si>
  <si>
    <t xml:space="preserve">first few GT results for q9:    10009 d: 0 243066 d: 166 614716 d: 168 759267 d: 168 962729 d: 170 </t>
  </si>
  <si>
    <t>DCG: 0.96295285</t>
  </si>
  <si>
    <t xml:space="preserve">io:metric_space al$ </t>
  </si>
  <si>
    <t>Time per query: 667708 ns</t>
  </si>
  <si>
    <t>Dists: 4267</t>
  </si>
  <si>
    <t xml:space="preserve">first few results for q0:       10000 d: 0 242330 d: 93 12263 d: 102 528332 d: 112 390932 d: 113 </t>
  </si>
  <si>
    <t xml:space="preserve">first few GT results for q0:    10000 d: 0 242330 d: 93 12263 d: 102 528332 d: 112 354901 d: 113 </t>
  </si>
  <si>
    <t>DCG: 0.92371684</t>
  </si>
  <si>
    <t>doing search with: 100 92</t>
  </si>
  <si>
    <t>Time per query: 601250 ns</t>
  </si>
  <si>
    <t>Dists: 4472</t>
  </si>
  <si>
    <t xml:space="preserve">first few results for q1:       10001 d: 0 720190 d: 88 721748 d: 89 720822 d: 95 976178 d: 98 </t>
  </si>
  <si>
    <t xml:space="preserve">first few GT results for q1:    10001 d: 0 720190 d: 88 721748 d: 89 720822 d: 95 976178 d: 98 </t>
  </si>
  <si>
    <t>DCG: 0.9078682</t>
  </si>
  <si>
    <t>doing search with: 100 40</t>
  </si>
  <si>
    <t>Time per query: 995833 ns</t>
  </si>
  <si>
    <t>Dists: 7254</t>
  </si>
  <si>
    <t xml:space="preserve">first few results for q2:       375054 d: 150 344298 d: 150 307590 d: 151 720236 d: 153 64375 d: 154 </t>
  </si>
  <si>
    <t xml:space="preserve">first few GT results for q2:    10002 d: 0 978670 d: 108 409 d: 115 405336 d: 118 14671 d: 119 </t>
  </si>
  <si>
    <t>Time per query: 914584 ns</t>
  </si>
  <si>
    <t>Dists: 5725</t>
  </si>
  <si>
    <t xml:space="preserve">first few results for q3:       488197 d: 138 326877 d: 141 38166 d: 144 678775 d: 144 317976 d: 144 </t>
  </si>
  <si>
    <t xml:space="preserve">first few GT results for q3:    10003 d: 0 846320 d: 82 93401 d: 90 360607 d: 90 872246 d: 92 </t>
  </si>
  <si>
    <t>Time per query: 382625 ns</t>
  </si>
  <si>
    <t>Dists: 2576</t>
  </si>
  <si>
    <t xml:space="preserve">first few results for q4:       10004 d: 0 601910 d: 76 767534 d: 76 566381 d: 79 802282 d: 80 </t>
  </si>
  <si>
    <t xml:space="preserve">first few GT results for q4:    10004 d: 0 601910 d: 76 767534 d: 76 566381 d: 79 802282 d: 80 </t>
  </si>
  <si>
    <t>DCG: 0.96209204</t>
  </si>
  <si>
    <t>Time per query: 1009334 ns</t>
  </si>
  <si>
    <t>Dists: 8014</t>
  </si>
  <si>
    <t xml:space="preserve">first few results for q5:       10005 d: 0 105983 d: 88 737551 d: 91 619358 d: 94 584778 d: 95 </t>
  </si>
  <si>
    <t xml:space="preserve">first few GT results for q5:    10005 d: 0 105983 d: 88 737551 d: 91 619358 d: 94 584778 d: 95 </t>
  </si>
  <si>
    <t>DCG: 0.94442296</t>
  </si>
  <si>
    <t>doing search with: 100 12</t>
  </si>
  <si>
    <t>Time per query: 905208 ns</t>
  </si>
  <si>
    <t>Dists: 7809</t>
  </si>
  <si>
    <t xml:space="preserve">first few results for q6:       10006 d: 0 597464 d: 115 805213 d: 119 178015 d: 122 131558 d: 126 </t>
  </si>
  <si>
    <t xml:space="preserve">first few GT results for q6:    10006 d: 0 597464 d: 115 805213 d: 119 178015 d: 122 131558 d: 126 </t>
  </si>
  <si>
    <t>DCG: 0.86531717</t>
  </si>
  <si>
    <t>Time per query: 483167 ns</t>
  </si>
  <si>
    <t>Dists: 3944</t>
  </si>
  <si>
    <t xml:space="preserve">first few results for q7:       10007 d: 0 248441 d: 84 483408 d: 85 511221 d: 88 294766 d: 88 </t>
  </si>
  <si>
    <t xml:space="preserve">first few GT results for q7:    10007 d: 0 248441 d: 84 483408 d: 85 178092 d: 88 249008 d: 88 </t>
  </si>
  <si>
    <t>DCG: 0.96625346</t>
  </si>
  <si>
    <t>Time per query: 350000 ns</t>
  </si>
  <si>
    <t>Dists: 2318</t>
  </si>
  <si>
    <t xml:space="preserve">first few results for q8:       10008 d: 0 492563 d: 75 36897 d: 78 443874 d: 81 952004 d: 85 </t>
  </si>
  <si>
    <t xml:space="preserve">first few GT results for q8:    10008 d: 0 492563 d: 75 36897 d: 78 443874 d: 81 101801 d: 85 </t>
  </si>
  <si>
    <t>DCG: 0.9623005</t>
  </si>
  <si>
    <t>Time per query: 455833 ns</t>
  </si>
  <si>
    <t>Dists: 3663</t>
  </si>
  <si>
    <t xml:space="preserve">first few results for q9:       10009 d: 0 630174 d: 106 370429 d: 107 910620 d: 110 476143 d: 110 </t>
  </si>
  <si>
    <t xml:space="preserve">first few GT results for q9:    10009 d: 0 630174 d: 106 370429 d: 107 476143 d: 110 910620 d: 110 </t>
  </si>
  <si>
    <t>DCG: 0.9577301</t>
  </si>
  <si>
    <t>Time per query: 2726292 ns</t>
  </si>
  <si>
    <t>Dists: 3718</t>
  </si>
  <si>
    <t xml:space="preserve">first few results for q0:       10000 d: 0 242330 d: 0.8043936 528332 d: 0.8782761 944011 d: 0.88982373 721461 d: 0.93069744 </t>
  </si>
  <si>
    <t xml:space="preserve">first few GT results for q0:    10000 d: 0 242330 d: 0.8043936 528332 d: 0.8782761 944011 d: 0.88982373 721461 d: 0.93069744 </t>
  </si>
  <si>
    <t>DCG: 1</t>
  </si>
  <si>
    <t>doing search with: 100 88</t>
  </si>
  <si>
    <t>Time per query: 1887000 ns</t>
  </si>
  <si>
    <t>Dists: 2839</t>
  </si>
  <si>
    <t xml:space="preserve">first few results for q1:       10001 d: 0 720190 d: 0.74297947 721748 d: 0.7686317 278890 d: 0.7902151 726833 d: 0.8136354 </t>
  </si>
  <si>
    <t xml:space="preserve">first few GT results for q1:    10001 d: 0 720190 d: 0.74297947 721748 d: 0.7686317 278890 d: 0.7902151 726833 d: 0.8136354 </t>
  </si>
  <si>
    <t>doing search with: 100 34</t>
  </si>
  <si>
    <t>Time per query: 5120125 ns</t>
  </si>
  <si>
    <t>Dists: 8359</t>
  </si>
  <si>
    <t xml:space="preserve">first few results for q2:       10002 d: 0 978670 d: 0.88915277 409 d: 0.9536993 882157 d: 0.9561512 275813 d: 0.96775174 </t>
  </si>
  <si>
    <t xml:space="preserve">first few GT results for q2:    10002 d: 0 978670 d: 0.88915277 409 d: 0.9536993 882157 d: 0.9561512 275813 d: 0.96775174 </t>
  </si>
  <si>
    <t>Time per query: 2638958 ns</t>
  </si>
  <si>
    <t>Dists: 4394</t>
  </si>
  <si>
    <t xml:space="preserve">first few results for q3:       10003 d: 0 614488 d: 0.77176666 5650 d: 0.80462474 150927 d: 0.81014526 93401 d: 0.832339 </t>
  </si>
  <si>
    <t xml:space="preserve">first few GT results for q3:    10003 d: 0 614488 d: 0.77176666 5650 d: 0.80462474 150927 d: 0.81014526 93401 d: 0.832339 </t>
  </si>
  <si>
    <t>doing search with: 100 32</t>
  </si>
  <si>
    <t>Time per query: 1361708 ns</t>
  </si>
  <si>
    <t>Dists: 2068</t>
  </si>
  <si>
    <t xml:space="preserve">first few results for q4:       10004 d: 0 566381 d: 0.5666779 601910 d: 0.58528656 802282 d: 0.59511864 767534 d: 0.6024171 </t>
  </si>
  <si>
    <t xml:space="preserve">first few GT results for q4:    10004 d: 0 566381 d: 0.5666779 601910 d: 0.58528656 802282 d: 0.59511864 767534 d: 0.6024171 </t>
  </si>
  <si>
    <t>Time per query: 2105125 ns</t>
  </si>
  <si>
    <t>Dists: 3054</t>
  </si>
  <si>
    <t xml:space="preserve">first few results for q5:       10005 d: 0 584778 d: 0.74970996 737551 d: 0.7627371 248148 d: 0.76581764 639885 d: 0.7874841 </t>
  </si>
  <si>
    <t xml:space="preserve">first few GT results for q5:    10005 d: 0 584778 d: 0.74970996 737551 d: 0.7627371 248148 d: 0.76581764 639885 d: 0.7874841 </t>
  </si>
  <si>
    <t>Time per query: 2340583 ns</t>
  </si>
  <si>
    <t>Dists: 3375</t>
  </si>
  <si>
    <t xml:space="preserve">first few results for q6:       10006 d: 0 178015 d: 1.0137277 966033 d: 1.021594 597464 d: 1.0241013 984288 d: 1.0496927 </t>
  </si>
  <si>
    <t xml:space="preserve">first few GT results for q6:    10006 d: 0 178015 d: 1.0137277 966033 d: 1.021594 597464 d: 1.0241013 984288 d: 1.0496927 </t>
  </si>
  <si>
    <t>DCG: 0.870247</t>
  </si>
  <si>
    <t>Time per query: 2185750 ns</t>
  </si>
  <si>
    <t>Dists: 3509</t>
  </si>
  <si>
    <t xml:space="preserve">first few results for q7:       10007 d: 0 841668 d: 0.7526 911027 d: 0.7585116 248441 d: 0.75943464 527845 d: 0.7704908 </t>
  </si>
  <si>
    <t xml:space="preserve">first few GT results for q7:    10007 d: 0 841668 d: 0.7526 911027 d: 0.7585116 248441 d: 0.75943464 527845 d: 0.7704908 </t>
  </si>
  <si>
    <t>Time per query: 1438125 ns</t>
  </si>
  <si>
    <t>Dists: 2210</t>
  </si>
  <si>
    <t xml:space="preserve">first few results for q8:       10008 d: 0 434606 d: 0.70912963 492563 d: 0.7346551 36897 d: 0.7390888 351463 d: 0.7439868 </t>
  </si>
  <si>
    <t xml:space="preserve">first few GT results for q8:    10008 d: 0 434606 d: 0.70912963 492563 d: 0.7346551 36897 d: 0.7390888 351463 d: 0.7439868 </t>
  </si>
  <si>
    <t>Time per query: 1663084 ns</t>
  </si>
  <si>
    <t>Dists: 2637</t>
  </si>
  <si>
    <t xml:space="preserve">first few results for q9:       10009 d: 0 243066 d: 0.8546078 759267 d: 0.85467577 630174 d: 0.865277 464772 d: 0.87601244 </t>
  </si>
  <si>
    <t xml:space="preserve">first few GT results for q9:    10009 d: 0 243066 d: 0.8546078 759267 d: 0.85467577 630174 d: 0.865277 464772 d: 0.87601244 </t>
  </si>
  <si>
    <t>i</t>
  </si>
  <si>
    <t>Dists</t>
  </si>
  <si>
    <t>DCG</t>
  </si>
  <si>
    <t>Cube Oct</t>
  </si>
  <si>
    <t>time</t>
  </si>
  <si>
    <t>Cube</t>
  </si>
  <si>
    <t>f32</t>
  </si>
  <si>
    <t>Query</t>
  </si>
  <si>
    <t>Times in nanos</t>
  </si>
  <si>
    <t>NNS = 100</t>
  </si>
  <si>
    <t>NN TABLE = 100</t>
  </si>
  <si>
    <t>AVE</t>
  </si>
  <si>
    <t>Speed fraction</t>
  </si>
  <si>
    <t>DCG(100)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</si>
</sst>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8739-2109-DD4B-9414-5C3579B2FE5C}">
  <dimension ref="A1:A80"/>
  <sheetViews>
    <sheetView topLeftCell="A50" zoomScale="130" zoomScaleNormal="130" workbookViewId="0">
      <selection activeCell="A79" activeCellId="2" sqref="A76:XFD76 A74:XFD74 A79:XFD7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2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7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2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  <row r="23" spans="1:1" x14ac:dyDescent="0.2">
      <c r="A23" t="s">
        <v>19</v>
      </c>
    </row>
    <row r="24" spans="1:1" x14ac:dyDescent="0.2">
      <c r="A24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  <row r="27" spans="1:1" x14ac:dyDescent="0.2">
      <c r="A27" t="s">
        <v>2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19</v>
      </c>
    </row>
    <row r="32" spans="1:1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  <row r="35" spans="1:1" x14ac:dyDescent="0.2">
      <c r="A35" t="s">
        <v>2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2</v>
      </c>
    </row>
    <row r="44" spans="1:1" x14ac:dyDescent="0.2">
      <c r="A44" t="s">
        <v>36</v>
      </c>
    </row>
    <row r="45" spans="1:1" x14ac:dyDescent="0.2">
      <c r="A45" t="s">
        <v>37</v>
      </c>
    </row>
    <row r="46" spans="1:1" x14ac:dyDescent="0.2">
      <c r="A46" t="s">
        <v>38</v>
      </c>
    </row>
    <row r="47" spans="1:1" x14ac:dyDescent="0.2">
      <c r="A47" t="s">
        <v>39</v>
      </c>
    </row>
    <row r="48" spans="1:1" x14ac:dyDescent="0.2">
      <c r="A48" t="s">
        <v>20</v>
      </c>
    </row>
    <row r="49" spans="1:1" x14ac:dyDescent="0.2">
      <c r="A49" t="s">
        <v>40</v>
      </c>
    </row>
    <row r="50" spans="1:1" x14ac:dyDescent="0.2">
      <c r="A50" t="s">
        <v>41</v>
      </c>
    </row>
    <row r="51" spans="1:1" x14ac:dyDescent="0.2">
      <c r="A51" t="s">
        <v>2</v>
      </c>
    </row>
    <row r="52" spans="1:1" x14ac:dyDescent="0.2">
      <c r="A52" t="s">
        <v>42</v>
      </c>
    </row>
    <row r="53" spans="1:1" x14ac:dyDescent="0.2">
      <c r="A53" t="s">
        <v>43</v>
      </c>
    </row>
    <row r="54" spans="1:1" x14ac:dyDescent="0.2">
      <c r="A54" t="s">
        <v>44</v>
      </c>
    </row>
    <row r="55" spans="1:1" x14ac:dyDescent="0.2">
      <c r="A55" t="s">
        <v>45</v>
      </c>
    </row>
    <row r="56" spans="1:1" x14ac:dyDescent="0.2">
      <c r="A56" t="s">
        <v>46</v>
      </c>
    </row>
    <row r="57" spans="1:1" x14ac:dyDescent="0.2">
      <c r="A57" t="s">
        <v>47</v>
      </c>
    </row>
    <row r="58" spans="1:1" x14ac:dyDescent="0.2">
      <c r="A58" t="s">
        <v>48</v>
      </c>
    </row>
    <row r="59" spans="1:1" x14ac:dyDescent="0.2">
      <c r="A59" t="s">
        <v>2</v>
      </c>
    </row>
    <row r="60" spans="1:1" x14ac:dyDescent="0.2">
      <c r="A60" t="s">
        <v>49</v>
      </c>
    </row>
    <row r="61" spans="1:1" x14ac:dyDescent="0.2">
      <c r="A61" t="s">
        <v>50</v>
      </c>
    </row>
    <row r="62" spans="1:1" x14ac:dyDescent="0.2">
      <c r="A62" t="s">
        <v>51</v>
      </c>
    </row>
    <row r="63" spans="1:1" x14ac:dyDescent="0.2">
      <c r="A63" t="s">
        <v>52</v>
      </c>
    </row>
    <row r="64" spans="1:1" x14ac:dyDescent="0.2">
      <c r="A64" t="s">
        <v>53</v>
      </c>
    </row>
    <row r="65" spans="1:1" x14ac:dyDescent="0.2">
      <c r="A65" t="s">
        <v>54</v>
      </c>
    </row>
    <row r="66" spans="1:1" x14ac:dyDescent="0.2">
      <c r="A66" t="s">
        <v>55</v>
      </c>
    </row>
    <row r="67" spans="1:1" x14ac:dyDescent="0.2">
      <c r="A67" t="s">
        <v>2</v>
      </c>
    </row>
    <row r="68" spans="1:1" x14ac:dyDescent="0.2">
      <c r="A68" t="s">
        <v>56</v>
      </c>
    </row>
    <row r="69" spans="1:1" x14ac:dyDescent="0.2">
      <c r="A69" t="s">
        <v>57</v>
      </c>
    </row>
    <row r="70" spans="1:1" x14ac:dyDescent="0.2">
      <c r="A70" t="s">
        <v>58</v>
      </c>
    </row>
    <row r="71" spans="1:1" x14ac:dyDescent="0.2">
      <c r="A71" t="s">
        <v>59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62</v>
      </c>
    </row>
    <row r="75" spans="1:1" x14ac:dyDescent="0.2">
      <c r="A75" t="s">
        <v>2</v>
      </c>
    </row>
    <row r="76" spans="1:1" x14ac:dyDescent="0.2">
      <c r="A76" t="s">
        <v>63</v>
      </c>
    </row>
    <row r="77" spans="1:1" x14ac:dyDescent="0.2">
      <c r="A77" t="s">
        <v>64</v>
      </c>
    </row>
    <row r="78" spans="1:1" x14ac:dyDescent="0.2">
      <c r="A78" t="s">
        <v>65</v>
      </c>
    </row>
    <row r="79" spans="1:1" x14ac:dyDescent="0.2">
      <c r="A79" t="s">
        <v>66</v>
      </c>
    </row>
    <row r="80" spans="1:1" x14ac:dyDescent="0.2">
      <c r="A8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0E8F-22A0-A34A-8567-BA1E70019F2B}">
  <dimension ref="A1:A81"/>
  <sheetViews>
    <sheetView topLeftCell="A49" zoomScale="130" zoomScaleNormal="130" workbookViewId="0">
      <selection activeCell="A81" activeCellId="2" sqref="A76:XFD76 A78:XFD78 A81:XFD81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68</v>
      </c>
    </row>
    <row r="4" spans="1:1" x14ac:dyDescent="0.2">
      <c r="A4" t="s">
        <v>2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8</v>
      </c>
    </row>
    <row r="12" spans="1:1" x14ac:dyDescent="0.2">
      <c r="A12" t="s">
        <v>74</v>
      </c>
    </row>
    <row r="13" spans="1:1" x14ac:dyDescent="0.2">
      <c r="A13" t="s">
        <v>2</v>
      </c>
    </row>
    <row r="14" spans="1:1" x14ac:dyDescent="0.2">
      <c r="A14" t="s">
        <v>75</v>
      </c>
    </row>
    <row r="15" spans="1:1" x14ac:dyDescent="0.2">
      <c r="A15" t="s">
        <v>76</v>
      </c>
    </row>
    <row r="16" spans="1:1" x14ac:dyDescent="0.2">
      <c r="A16" t="s">
        <v>77</v>
      </c>
    </row>
    <row r="17" spans="1:1" x14ac:dyDescent="0.2">
      <c r="A17" t="s">
        <v>78</v>
      </c>
    </row>
    <row r="18" spans="1:1" x14ac:dyDescent="0.2">
      <c r="A18" t="s">
        <v>79</v>
      </c>
    </row>
    <row r="19" spans="1:1" x14ac:dyDescent="0.2">
      <c r="A19" t="s">
        <v>14</v>
      </c>
    </row>
    <row r="20" spans="1:1" x14ac:dyDescent="0.2">
      <c r="A20" t="s">
        <v>80</v>
      </c>
    </row>
    <row r="21" spans="1:1" x14ac:dyDescent="0.2">
      <c r="A21" t="s">
        <v>2</v>
      </c>
    </row>
    <row r="22" spans="1:1" x14ac:dyDescent="0.2">
      <c r="A22" t="s">
        <v>81</v>
      </c>
    </row>
    <row r="23" spans="1:1" x14ac:dyDescent="0.2">
      <c r="A23" t="s">
        <v>82</v>
      </c>
    </row>
    <row r="24" spans="1:1" x14ac:dyDescent="0.2">
      <c r="A24" t="s">
        <v>83</v>
      </c>
    </row>
    <row r="25" spans="1:1" x14ac:dyDescent="0.2">
      <c r="A25" t="s">
        <v>19</v>
      </c>
    </row>
    <row r="26" spans="1:1" x14ac:dyDescent="0.2">
      <c r="A26" t="s">
        <v>60</v>
      </c>
    </row>
    <row r="27" spans="1:1" x14ac:dyDescent="0.2">
      <c r="A27" t="s">
        <v>21</v>
      </c>
    </row>
    <row r="28" spans="1:1" x14ac:dyDescent="0.2">
      <c r="A28" t="s">
        <v>84</v>
      </c>
    </row>
    <row r="29" spans="1:1" x14ac:dyDescent="0.2">
      <c r="A29" t="s">
        <v>2</v>
      </c>
    </row>
    <row r="30" spans="1:1" x14ac:dyDescent="0.2">
      <c r="A30" t="s">
        <v>85</v>
      </c>
    </row>
    <row r="31" spans="1:1" x14ac:dyDescent="0.2">
      <c r="A31" t="s">
        <v>86</v>
      </c>
    </row>
    <row r="32" spans="1:1" x14ac:dyDescent="0.2">
      <c r="A32" t="s">
        <v>87</v>
      </c>
    </row>
    <row r="33" spans="1:1" x14ac:dyDescent="0.2">
      <c r="A33" t="s">
        <v>19</v>
      </c>
    </row>
    <row r="34" spans="1:1" x14ac:dyDescent="0.2">
      <c r="A34" t="s">
        <v>33</v>
      </c>
    </row>
    <row r="35" spans="1:1" x14ac:dyDescent="0.2">
      <c r="A35" t="s">
        <v>27</v>
      </c>
    </row>
    <row r="36" spans="1:1" x14ac:dyDescent="0.2">
      <c r="A36" t="s">
        <v>88</v>
      </c>
    </row>
    <row r="37" spans="1:1" x14ac:dyDescent="0.2">
      <c r="A37" t="s">
        <v>2</v>
      </c>
    </row>
    <row r="38" spans="1:1" x14ac:dyDescent="0.2">
      <c r="A38" t="s">
        <v>89</v>
      </c>
    </row>
    <row r="39" spans="1:1" x14ac:dyDescent="0.2">
      <c r="A39" t="s">
        <v>90</v>
      </c>
    </row>
    <row r="40" spans="1:1" x14ac:dyDescent="0.2">
      <c r="A40" t="s">
        <v>91</v>
      </c>
    </row>
    <row r="41" spans="1:1" x14ac:dyDescent="0.2">
      <c r="A41" t="s">
        <v>92</v>
      </c>
    </row>
    <row r="42" spans="1:1" x14ac:dyDescent="0.2">
      <c r="A42" t="s">
        <v>33</v>
      </c>
    </row>
    <row r="43" spans="1:1" x14ac:dyDescent="0.2">
      <c r="A43" t="s">
        <v>34</v>
      </c>
    </row>
    <row r="44" spans="1:1" x14ac:dyDescent="0.2">
      <c r="A44" t="s">
        <v>93</v>
      </c>
    </row>
    <row r="45" spans="1:1" x14ac:dyDescent="0.2">
      <c r="A45" t="s">
        <v>2</v>
      </c>
    </row>
    <row r="46" spans="1:1" x14ac:dyDescent="0.2">
      <c r="A46" t="s">
        <v>94</v>
      </c>
    </row>
    <row r="47" spans="1:1" x14ac:dyDescent="0.2">
      <c r="A47" t="s">
        <v>95</v>
      </c>
    </row>
    <row r="48" spans="1:1" x14ac:dyDescent="0.2">
      <c r="A48" t="s">
        <v>96</v>
      </c>
    </row>
    <row r="49" spans="1:1" x14ac:dyDescent="0.2">
      <c r="A49" t="s">
        <v>97</v>
      </c>
    </row>
    <row r="50" spans="1:1" x14ac:dyDescent="0.2">
      <c r="A50" t="s">
        <v>98</v>
      </c>
    </row>
    <row r="51" spans="1:1" x14ac:dyDescent="0.2">
      <c r="A51" t="s">
        <v>40</v>
      </c>
    </row>
    <row r="52" spans="1:1" x14ac:dyDescent="0.2">
      <c r="A52" t="s">
        <v>99</v>
      </c>
    </row>
    <row r="53" spans="1:1" x14ac:dyDescent="0.2">
      <c r="A53" t="s">
        <v>2</v>
      </c>
    </row>
    <row r="54" spans="1:1" x14ac:dyDescent="0.2">
      <c r="A54" t="s">
        <v>100</v>
      </c>
    </row>
    <row r="55" spans="1:1" x14ac:dyDescent="0.2">
      <c r="A55" t="s">
        <v>101</v>
      </c>
    </row>
    <row r="56" spans="1:1" x14ac:dyDescent="0.2">
      <c r="A56" t="s">
        <v>102</v>
      </c>
    </row>
    <row r="57" spans="1:1" x14ac:dyDescent="0.2">
      <c r="A57" t="s">
        <v>103</v>
      </c>
    </row>
    <row r="58" spans="1:1" x14ac:dyDescent="0.2">
      <c r="A58" t="s">
        <v>46</v>
      </c>
    </row>
    <row r="59" spans="1:1" x14ac:dyDescent="0.2">
      <c r="A59" t="s">
        <v>47</v>
      </c>
    </row>
    <row r="60" spans="1:1" x14ac:dyDescent="0.2">
      <c r="A60" t="s">
        <v>104</v>
      </c>
    </row>
    <row r="61" spans="1:1" x14ac:dyDescent="0.2">
      <c r="A61" t="s">
        <v>2</v>
      </c>
    </row>
    <row r="62" spans="1:1" x14ac:dyDescent="0.2">
      <c r="A62" t="s">
        <v>105</v>
      </c>
    </row>
    <row r="63" spans="1:1" x14ac:dyDescent="0.2">
      <c r="A63" t="s">
        <v>106</v>
      </c>
    </row>
    <row r="64" spans="1:1" x14ac:dyDescent="0.2">
      <c r="A64" t="s">
        <v>107</v>
      </c>
    </row>
    <row r="65" spans="1:1" x14ac:dyDescent="0.2">
      <c r="A65" t="s">
        <v>108</v>
      </c>
    </row>
    <row r="66" spans="1:1" x14ac:dyDescent="0.2">
      <c r="A66" t="s">
        <v>53</v>
      </c>
    </row>
    <row r="67" spans="1:1" x14ac:dyDescent="0.2">
      <c r="A67" t="s">
        <v>54</v>
      </c>
    </row>
    <row r="68" spans="1:1" x14ac:dyDescent="0.2">
      <c r="A68" t="s">
        <v>109</v>
      </c>
    </row>
    <row r="69" spans="1:1" x14ac:dyDescent="0.2">
      <c r="A69" t="s">
        <v>2</v>
      </c>
    </row>
    <row r="70" spans="1:1" x14ac:dyDescent="0.2">
      <c r="A70" t="s">
        <v>110</v>
      </c>
    </row>
    <row r="71" spans="1:1" x14ac:dyDescent="0.2">
      <c r="A71" t="s">
        <v>111</v>
      </c>
    </row>
    <row r="72" spans="1:1" x14ac:dyDescent="0.2">
      <c r="A72" t="s">
        <v>112</v>
      </c>
    </row>
    <row r="73" spans="1:1" x14ac:dyDescent="0.2">
      <c r="A73" t="s">
        <v>113</v>
      </c>
    </row>
    <row r="74" spans="1:1" x14ac:dyDescent="0.2">
      <c r="A74" t="s">
        <v>60</v>
      </c>
    </row>
    <row r="75" spans="1:1" x14ac:dyDescent="0.2">
      <c r="A75" t="s">
        <v>61</v>
      </c>
    </row>
    <row r="76" spans="1:1" x14ac:dyDescent="0.2">
      <c r="A76" t="s">
        <v>114</v>
      </c>
    </row>
    <row r="77" spans="1:1" x14ac:dyDescent="0.2">
      <c r="A77" t="s">
        <v>2</v>
      </c>
    </row>
    <row r="78" spans="1:1" x14ac:dyDescent="0.2">
      <c r="A78" t="s">
        <v>115</v>
      </c>
    </row>
    <row r="79" spans="1:1" x14ac:dyDescent="0.2">
      <c r="A79" t="s">
        <v>116</v>
      </c>
    </row>
    <row r="80" spans="1:1" x14ac:dyDescent="0.2">
      <c r="A80" t="s">
        <v>117</v>
      </c>
    </row>
    <row r="81" spans="1:1" x14ac:dyDescent="0.2">
      <c r="A8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C0E-8730-1340-B7A7-9B589C6D4927}">
  <dimension ref="A1:A80"/>
  <sheetViews>
    <sheetView topLeftCell="A39" zoomScale="120" zoomScaleNormal="120" workbookViewId="0">
      <selection activeCell="A76" activeCellId="1" sqref="A74:XFD74 A76:XFD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119</v>
      </c>
    </row>
    <row r="3" spans="1:1" x14ac:dyDescent="0.2">
      <c r="A3" t="s">
        <v>2</v>
      </c>
    </row>
    <row r="4" spans="1:1" x14ac:dyDescent="0.2">
      <c r="A4" t="s">
        <v>120</v>
      </c>
    </row>
    <row r="5" spans="1:1" x14ac:dyDescent="0.2">
      <c r="A5" t="s">
        <v>121</v>
      </c>
    </row>
    <row r="6" spans="1:1" x14ac:dyDescent="0.2">
      <c r="A6" t="s">
        <v>122</v>
      </c>
    </row>
    <row r="7" spans="1:1" x14ac:dyDescent="0.2">
      <c r="A7" t="s">
        <v>123</v>
      </c>
    </row>
    <row r="8" spans="1:1" x14ac:dyDescent="0.2">
      <c r="A8" t="s">
        <v>124</v>
      </c>
    </row>
    <row r="9" spans="1:1" x14ac:dyDescent="0.2">
      <c r="A9" t="s">
        <v>8</v>
      </c>
    </row>
    <row r="10" spans="1:1" x14ac:dyDescent="0.2">
      <c r="A10" t="s">
        <v>125</v>
      </c>
    </row>
    <row r="11" spans="1:1" x14ac:dyDescent="0.2">
      <c r="A11" t="s">
        <v>2</v>
      </c>
    </row>
    <row r="12" spans="1:1" x14ac:dyDescent="0.2">
      <c r="A12" t="s">
        <v>126</v>
      </c>
    </row>
    <row r="13" spans="1:1" x14ac:dyDescent="0.2">
      <c r="A13" t="s">
        <v>127</v>
      </c>
    </row>
    <row r="14" spans="1:1" x14ac:dyDescent="0.2">
      <c r="A14" t="s">
        <v>128</v>
      </c>
    </row>
    <row r="15" spans="1:1" x14ac:dyDescent="0.2">
      <c r="A15" t="s">
        <v>123</v>
      </c>
    </row>
    <row r="16" spans="1:1" x14ac:dyDescent="0.2">
      <c r="A16" t="s">
        <v>129</v>
      </c>
    </row>
    <row r="17" spans="1:1" x14ac:dyDescent="0.2">
      <c r="A17" t="s">
        <v>14</v>
      </c>
    </row>
    <row r="18" spans="1:1" x14ac:dyDescent="0.2">
      <c r="A18" t="s">
        <v>130</v>
      </c>
    </row>
    <row r="19" spans="1:1" x14ac:dyDescent="0.2">
      <c r="A19" t="s">
        <v>2</v>
      </c>
    </row>
    <row r="20" spans="1:1" x14ac:dyDescent="0.2">
      <c r="A20" t="s">
        <v>131</v>
      </c>
    </row>
    <row r="21" spans="1:1" x14ac:dyDescent="0.2">
      <c r="A21" t="s">
        <v>132</v>
      </c>
    </row>
    <row r="22" spans="1:1" x14ac:dyDescent="0.2">
      <c r="A22" t="s">
        <v>133</v>
      </c>
    </row>
    <row r="23" spans="1:1" x14ac:dyDescent="0.2">
      <c r="A23" t="s">
        <v>123</v>
      </c>
    </row>
    <row r="24" spans="1:1" x14ac:dyDescent="0.2">
      <c r="A24" t="s">
        <v>60</v>
      </c>
    </row>
    <row r="25" spans="1:1" x14ac:dyDescent="0.2">
      <c r="A25" t="s">
        <v>21</v>
      </c>
    </row>
    <row r="26" spans="1:1" x14ac:dyDescent="0.2">
      <c r="A26" t="s">
        <v>134</v>
      </c>
    </row>
    <row r="27" spans="1:1" x14ac:dyDescent="0.2">
      <c r="A27" t="s">
        <v>2</v>
      </c>
    </row>
    <row r="28" spans="1:1" x14ac:dyDescent="0.2">
      <c r="A28" t="s">
        <v>135</v>
      </c>
    </row>
    <row r="29" spans="1:1" x14ac:dyDescent="0.2">
      <c r="A29" t="s">
        <v>136</v>
      </c>
    </row>
    <row r="30" spans="1:1" x14ac:dyDescent="0.2">
      <c r="A30" t="s">
        <v>137</v>
      </c>
    </row>
    <row r="31" spans="1:1" x14ac:dyDescent="0.2">
      <c r="A31" t="s">
        <v>123</v>
      </c>
    </row>
    <row r="32" spans="1:1" x14ac:dyDescent="0.2">
      <c r="A32" t="s">
        <v>138</v>
      </c>
    </row>
    <row r="33" spans="1:1" x14ac:dyDescent="0.2">
      <c r="A33" t="s">
        <v>27</v>
      </c>
    </row>
    <row r="34" spans="1:1" x14ac:dyDescent="0.2">
      <c r="A34" t="s">
        <v>139</v>
      </c>
    </row>
    <row r="35" spans="1:1" x14ac:dyDescent="0.2">
      <c r="A35" t="s">
        <v>2</v>
      </c>
    </row>
    <row r="36" spans="1:1" x14ac:dyDescent="0.2">
      <c r="A36" t="s">
        <v>140</v>
      </c>
    </row>
    <row r="37" spans="1:1" x14ac:dyDescent="0.2">
      <c r="A37" t="s">
        <v>141</v>
      </c>
    </row>
    <row r="38" spans="1:1" x14ac:dyDescent="0.2">
      <c r="A38" t="s">
        <v>142</v>
      </c>
    </row>
    <row r="39" spans="1:1" x14ac:dyDescent="0.2">
      <c r="A39" t="s">
        <v>123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143</v>
      </c>
    </row>
    <row r="43" spans="1:1" x14ac:dyDescent="0.2">
      <c r="A43" t="s">
        <v>2</v>
      </c>
    </row>
    <row r="44" spans="1:1" x14ac:dyDescent="0.2">
      <c r="A44" t="s">
        <v>144</v>
      </c>
    </row>
    <row r="45" spans="1:1" x14ac:dyDescent="0.2">
      <c r="A45" t="s">
        <v>145</v>
      </c>
    </row>
    <row r="46" spans="1:1" x14ac:dyDescent="0.2">
      <c r="A46" t="s">
        <v>146</v>
      </c>
    </row>
    <row r="47" spans="1:1" x14ac:dyDescent="0.2">
      <c r="A47" t="s">
        <v>123</v>
      </c>
    </row>
    <row r="48" spans="1:1" x14ac:dyDescent="0.2">
      <c r="A48" t="s">
        <v>20</v>
      </c>
    </row>
    <row r="49" spans="1:1" x14ac:dyDescent="0.2">
      <c r="A49" t="s">
        <v>40</v>
      </c>
    </row>
    <row r="50" spans="1:1" x14ac:dyDescent="0.2">
      <c r="A50" t="s">
        <v>147</v>
      </c>
    </row>
    <row r="51" spans="1:1" x14ac:dyDescent="0.2">
      <c r="A51" t="s">
        <v>2</v>
      </c>
    </row>
    <row r="52" spans="1:1" x14ac:dyDescent="0.2">
      <c r="A52" t="s">
        <v>148</v>
      </c>
    </row>
    <row r="53" spans="1:1" x14ac:dyDescent="0.2">
      <c r="A53" t="s">
        <v>149</v>
      </c>
    </row>
    <row r="54" spans="1:1" x14ac:dyDescent="0.2">
      <c r="A54" t="s">
        <v>150</v>
      </c>
    </row>
    <row r="55" spans="1:1" x14ac:dyDescent="0.2">
      <c r="A55" t="s">
        <v>151</v>
      </c>
    </row>
    <row r="56" spans="1:1" x14ac:dyDescent="0.2">
      <c r="A56" t="s">
        <v>46</v>
      </c>
    </row>
    <row r="57" spans="1:1" x14ac:dyDescent="0.2">
      <c r="A57" t="s">
        <v>47</v>
      </c>
    </row>
    <row r="58" spans="1:1" x14ac:dyDescent="0.2">
      <c r="A58" t="s">
        <v>152</v>
      </c>
    </row>
    <row r="59" spans="1:1" x14ac:dyDescent="0.2">
      <c r="A59" t="s">
        <v>2</v>
      </c>
    </row>
    <row r="60" spans="1:1" x14ac:dyDescent="0.2">
      <c r="A60" t="s">
        <v>153</v>
      </c>
    </row>
    <row r="61" spans="1:1" x14ac:dyDescent="0.2">
      <c r="A61" t="s">
        <v>154</v>
      </c>
    </row>
    <row r="62" spans="1:1" x14ac:dyDescent="0.2">
      <c r="A62" t="s">
        <v>155</v>
      </c>
    </row>
    <row r="63" spans="1:1" x14ac:dyDescent="0.2">
      <c r="A63" t="s">
        <v>123</v>
      </c>
    </row>
    <row r="64" spans="1:1" x14ac:dyDescent="0.2">
      <c r="A64" t="s">
        <v>53</v>
      </c>
    </row>
    <row r="65" spans="1:1" x14ac:dyDescent="0.2">
      <c r="A65" t="s">
        <v>54</v>
      </c>
    </row>
    <row r="66" spans="1:1" x14ac:dyDescent="0.2">
      <c r="A66" t="s">
        <v>156</v>
      </c>
    </row>
    <row r="67" spans="1:1" x14ac:dyDescent="0.2">
      <c r="A67" t="s">
        <v>2</v>
      </c>
    </row>
    <row r="68" spans="1:1" x14ac:dyDescent="0.2">
      <c r="A68" t="s">
        <v>157</v>
      </c>
    </row>
    <row r="69" spans="1:1" x14ac:dyDescent="0.2">
      <c r="A69" t="s">
        <v>158</v>
      </c>
    </row>
    <row r="70" spans="1:1" x14ac:dyDescent="0.2">
      <c r="A70" t="s">
        <v>159</v>
      </c>
    </row>
    <row r="71" spans="1:1" x14ac:dyDescent="0.2">
      <c r="A71" t="s">
        <v>123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160</v>
      </c>
    </row>
    <row r="75" spans="1:1" x14ac:dyDescent="0.2">
      <c r="A75" t="s">
        <v>2</v>
      </c>
    </row>
    <row r="76" spans="1:1" x14ac:dyDescent="0.2">
      <c r="A76" t="s">
        <v>161</v>
      </c>
    </row>
    <row r="77" spans="1:1" x14ac:dyDescent="0.2">
      <c r="A77" t="s">
        <v>162</v>
      </c>
    </row>
    <row r="78" spans="1:1" x14ac:dyDescent="0.2">
      <c r="A78" t="s">
        <v>163</v>
      </c>
    </row>
    <row r="79" spans="1:1" x14ac:dyDescent="0.2">
      <c r="A79" t="s">
        <v>123</v>
      </c>
    </row>
    <row r="80" spans="1:1" x14ac:dyDescent="0.2">
      <c r="A80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54F9-CDB7-D242-8921-0FB829E7B3F5}">
  <dimension ref="A1:L23"/>
  <sheetViews>
    <sheetView tabSelected="1" zoomScale="130" zoomScaleNormal="130" workbookViewId="0">
      <selection activeCell="K28" sqref="K28"/>
    </sheetView>
  </sheetViews>
  <sheetFormatPr baseColWidth="10" defaultRowHeight="16" x14ac:dyDescent="0.2"/>
  <cols>
    <col min="1" max="1" width="16.33203125" bestFit="1" customWidth="1"/>
    <col min="2" max="2" width="13" bestFit="1" customWidth="1"/>
  </cols>
  <sheetData>
    <row r="1" spans="1:12" x14ac:dyDescent="0.2">
      <c r="A1" t="s">
        <v>171</v>
      </c>
      <c r="B1" t="s">
        <v>167</v>
      </c>
      <c r="C1" t="s">
        <v>167</v>
      </c>
      <c r="D1" t="s">
        <v>167</v>
      </c>
      <c r="F1" t="s">
        <v>169</v>
      </c>
      <c r="G1" t="s">
        <v>169</v>
      </c>
      <c r="H1" t="s">
        <v>169</v>
      </c>
      <c r="J1" t="s">
        <v>170</v>
      </c>
      <c r="K1" t="s">
        <v>170</v>
      </c>
      <c r="L1" t="s">
        <v>170</v>
      </c>
    </row>
    <row r="2" spans="1:12" x14ac:dyDescent="0.2">
      <c r="B2" t="s">
        <v>168</v>
      </c>
      <c r="C2" t="s">
        <v>165</v>
      </c>
      <c r="D2" t="s">
        <v>166</v>
      </c>
      <c r="F2" t="s">
        <v>168</v>
      </c>
      <c r="G2" t="s">
        <v>165</v>
      </c>
      <c r="H2" t="s">
        <v>166</v>
      </c>
      <c r="J2" t="s">
        <v>168</v>
      </c>
      <c r="K2" t="s">
        <v>165</v>
      </c>
      <c r="L2" t="s">
        <v>166</v>
      </c>
    </row>
    <row r="4" spans="1:12" x14ac:dyDescent="0.2">
      <c r="A4">
        <v>0</v>
      </c>
      <c r="B4">
        <v>656750</v>
      </c>
      <c r="C4">
        <v>4236</v>
      </c>
      <c r="D4">
        <v>0.9083753</v>
      </c>
      <c r="F4">
        <v>667708</v>
      </c>
      <c r="G4">
        <v>4267</v>
      </c>
      <c r="H4">
        <v>0.92371683999999998</v>
      </c>
      <c r="J4">
        <v>2726292</v>
      </c>
      <c r="K4">
        <v>3718</v>
      </c>
      <c r="L4">
        <v>1</v>
      </c>
    </row>
    <row r="5" spans="1:12" x14ac:dyDescent="0.2">
      <c r="A5">
        <v>1</v>
      </c>
      <c r="B5">
        <v>457625</v>
      </c>
      <c r="C5">
        <v>3338</v>
      </c>
      <c r="D5">
        <v>0.88541539999999996</v>
      </c>
      <c r="F5">
        <v>601250</v>
      </c>
      <c r="G5">
        <v>4472</v>
      </c>
      <c r="H5">
        <v>0.90786820000000001</v>
      </c>
      <c r="J5">
        <v>1887000</v>
      </c>
      <c r="K5">
        <v>2839</v>
      </c>
      <c r="L5">
        <v>1</v>
      </c>
    </row>
    <row r="6" spans="1:12" x14ac:dyDescent="0.2">
      <c r="A6">
        <v>2</v>
      </c>
      <c r="B6">
        <v>1170791</v>
      </c>
      <c r="C6">
        <v>10899</v>
      </c>
      <c r="D6">
        <v>0</v>
      </c>
      <c r="F6">
        <v>995833</v>
      </c>
      <c r="G6">
        <v>7254</v>
      </c>
      <c r="H6">
        <v>0</v>
      </c>
      <c r="J6">
        <v>5120125</v>
      </c>
      <c r="K6">
        <v>8359</v>
      </c>
      <c r="L6">
        <v>1</v>
      </c>
    </row>
    <row r="7" spans="1:12" x14ac:dyDescent="0.2">
      <c r="A7">
        <v>3</v>
      </c>
      <c r="B7">
        <v>455667</v>
      </c>
      <c r="C7">
        <v>3346</v>
      </c>
      <c r="D7">
        <v>0</v>
      </c>
      <c r="F7">
        <v>914584</v>
      </c>
      <c r="G7">
        <v>5725</v>
      </c>
      <c r="H7">
        <v>0</v>
      </c>
      <c r="J7">
        <v>2638958</v>
      </c>
      <c r="K7">
        <v>4394</v>
      </c>
      <c r="L7">
        <v>1</v>
      </c>
    </row>
    <row r="8" spans="1:12" x14ac:dyDescent="0.2">
      <c r="A8">
        <v>4</v>
      </c>
      <c r="B8">
        <v>499958</v>
      </c>
      <c r="C8">
        <v>3955</v>
      </c>
      <c r="D8">
        <v>1</v>
      </c>
      <c r="F8">
        <v>382625</v>
      </c>
      <c r="G8">
        <v>2576</v>
      </c>
      <c r="H8">
        <v>0.96209204000000004</v>
      </c>
      <c r="J8">
        <v>1361708</v>
      </c>
      <c r="K8">
        <v>2068</v>
      </c>
      <c r="L8">
        <v>1</v>
      </c>
    </row>
    <row r="9" spans="1:12" x14ac:dyDescent="0.2">
      <c r="A9">
        <v>5</v>
      </c>
      <c r="B9">
        <v>570833</v>
      </c>
      <c r="C9">
        <v>4015</v>
      </c>
      <c r="D9">
        <v>0.90518180000000004</v>
      </c>
      <c r="F9">
        <v>1009334</v>
      </c>
      <c r="G9">
        <v>8014</v>
      </c>
      <c r="H9">
        <v>0.94442296000000003</v>
      </c>
      <c r="J9">
        <v>2105125</v>
      </c>
      <c r="K9">
        <v>3054</v>
      </c>
      <c r="L9">
        <v>1</v>
      </c>
    </row>
    <row r="10" spans="1:12" x14ac:dyDescent="0.2">
      <c r="A10">
        <v>6</v>
      </c>
      <c r="B10">
        <v>910834</v>
      </c>
      <c r="C10">
        <v>8151</v>
      </c>
      <c r="D10">
        <v>0.72179490000000002</v>
      </c>
      <c r="F10">
        <v>905208</v>
      </c>
      <c r="G10">
        <v>7809</v>
      </c>
      <c r="H10">
        <v>0.86531716999999997</v>
      </c>
      <c r="J10">
        <v>2340583</v>
      </c>
      <c r="K10">
        <v>3375</v>
      </c>
      <c r="L10">
        <v>0.87024699999999999</v>
      </c>
    </row>
    <row r="11" spans="1:12" x14ac:dyDescent="0.2">
      <c r="A11">
        <v>7</v>
      </c>
      <c r="B11">
        <v>956750</v>
      </c>
      <c r="C11">
        <v>8735</v>
      </c>
      <c r="D11">
        <v>0.96639556000000004</v>
      </c>
      <c r="F11">
        <v>483167</v>
      </c>
      <c r="G11">
        <v>3944</v>
      </c>
      <c r="H11">
        <v>0.96625346000000001</v>
      </c>
      <c r="J11">
        <v>2185750</v>
      </c>
      <c r="K11">
        <v>3509</v>
      </c>
      <c r="L11">
        <v>1</v>
      </c>
    </row>
    <row r="12" spans="1:12" x14ac:dyDescent="0.2">
      <c r="A12">
        <v>8</v>
      </c>
      <c r="B12">
        <v>341959</v>
      </c>
      <c r="C12">
        <v>2260</v>
      </c>
      <c r="D12">
        <v>1</v>
      </c>
      <c r="F12">
        <v>350000</v>
      </c>
      <c r="G12">
        <v>2318</v>
      </c>
      <c r="H12">
        <v>0.9623005</v>
      </c>
      <c r="J12">
        <v>1438125</v>
      </c>
      <c r="K12">
        <v>2210</v>
      </c>
      <c r="L12">
        <v>1</v>
      </c>
    </row>
    <row r="13" spans="1:12" x14ac:dyDescent="0.2">
      <c r="A13">
        <v>9</v>
      </c>
      <c r="B13">
        <v>367333</v>
      </c>
      <c r="C13">
        <v>2597</v>
      </c>
      <c r="D13">
        <v>0.96295284999999997</v>
      </c>
      <c r="F13">
        <v>455833</v>
      </c>
      <c r="G13">
        <v>3663</v>
      </c>
      <c r="H13">
        <v>0.95773010000000003</v>
      </c>
      <c r="J13">
        <v>1663084</v>
      </c>
      <c r="K13">
        <v>2637</v>
      </c>
      <c r="L13">
        <v>1</v>
      </c>
    </row>
    <row r="15" spans="1:12" x14ac:dyDescent="0.2">
      <c r="A15" t="s">
        <v>175</v>
      </c>
      <c r="B15">
        <f>AVERAGE(B4:B13)</f>
        <v>638850</v>
      </c>
      <c r="C15">
        <f t="shared" ref="C15:D15" si="0">AVERAGE(C4:C13)</f>
        <v>5153.2</v>
      </c>
      <c r="D15">
        <f t="shared" si="0"/>
        <v>0.73501158099999997</v>
      </c>
      <c r="F15">
        <f>AVERAGE(F4:F13)</f>
        <v>676554.2</v>
      </c>
      <c r="G15">
        <f t="shared" ref="G15:H15" si="1">AVERAGE(G4:G13)</f>
        <v>5004.2</v>
      </c>
      <c r="H15">
        <f t="shared" si="1"/>
        <v>0.74897012699999999</v>
      </c>
      <c r="J15">
        <f>AVERAGE(J4:J13)</f>
        <v>2346675</v>
      </c>
      <c r="K15">
        <f t="shared" ref="K15:L15" si="2">AVERAGE(K4:K13)</f>
        <v>3616.3</v>
      </c>
      <c r="L15">
        <f t="shared" si="2"/>
        <v>0.98702469999999987</v>
      </c>
    </row>
    <row r="17" spans="1:8" ht="19" customHeight="1" x14ac:dyDescent="0.2">
      <c r="A17" t="s">
        <v>176</v>
      </c>
      <c r="B17" s="1">
        <f>B15/J15</f>
        <v>0.27223624916104699</v>
      </c>
      <c r="C17" s="1"/>
      <c r="D17" s="1"/>
      <c r="E17" s="1"/>
      <c r="F17" s="1">
        <f>F15/J15</f>
        <v>0.28830332278649579</v>
      </c>
      <c r="G17" s="1"/>
      <c r="H17" s="1"/>
    </row>
    <row r="18" spans="1:8" ht="19" customHeight="1" x14ac:dyDescent="0.2">
      <c r="A18" t="s">
        <v>177</v>
      </c>
      <c r="B18" s="1"/>
      <c r="C18" s="1"/>
      <c r="D18" s="1">
        <f>D15/L15</f>
        <v>0.74467394888901972</v>
      </c>
      <c r="E18" s="1"/>
      <c r="F18" s="1"/>
      <c r="G18" s="1"/>
      <c r="H18" s="1">
        <f>H15/L15</f>
        <v>0.75881599214285123</v>
      </c>
    </row>
    <row r="19" spans="1:8" ht="19" customHeight="1" x14ac:dyDescent="0.2"/>
    <row r="21" spans="1:8" x14ac:dyDescent="0.2">
      <c r="A21" t="s">
        <v>172</v>
      </c>
    </row>
    <row r="22" spans="1:8" x14ac:dyDescent="0.2">
      <c r="A22" t="s">
        <v>173</v>
      </c>
    </row>
    <row r="23" spans="1:8" x14ac:dyDescent="0.2">
      <c r="A2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cube_oct_raw</vt:lpstr>
      <vt:lpstr>cube</vt:lpstr>
      <vt:lpstr>f32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Dearle</dc:creator>
  <cp:lastModifiedBy>Alan Dearle</cp:lastModifiedBy>
  <dcterms:created xsi:type="dcterms:W3CDTF">2025-03-26T16:45:20Z</dcterms:created>
  <dcterms:modified xsi:type="dcterms:W3CDTF">2025-03-26T17:17:56Z</dcterms:modified>
</cp:coreProperties>
</file>