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Files\Downloads\"/>
    </mc:Choice>
  </mc:AlternateContent>
  <xr:revisionPtr revIDLastSave="0" documentId="13_ncr:1_{77B1A9C6-26CB-490D-A3CB-40866956868D}" xr6:coauthVersionLast="45" xr6:coauthVersionMax="45" xr10:uidLastSave="{00000000-0000-0000-0000-000000000000}"/>
  <bookViews>
    <workbookView xWindow="-120" yWindow="-120" windowWidth="38640" windowHeight="21240" xr2:uid="{0B28613B-B7E3-41B5-B1BA-19DDFEF78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8" i="1" s="1"/>
  <c r="E19" i="1" s="1"/>
  <c r="F16" i="1"/>
  <c r="D16" i="1"/>
  <c r="D20" i="1" s="1"/>
  <c r="C16" i="1"/>
  <c r="C20" i="1" s="1"/>
  <c r="D18" i="1" l="1"/>
  <c r="D19" i="1" s="1"/>
  <c r="C18" i="1"/>
  <c r="C19" i="1" s="1"/>
  <c r="F18" i="1"/>
  <c r="F19" i="1" s="1"/>
  <c r="F20" i="1"/>
  <c r="E20" i="1"/>
</calcChain>
</file>

<file path=xl/sharedStrings.xml><?xml version="1.0" encoding="utf-8"?>
<sst xmlns="http://schemas.openxmlformats.org/spreadsheetml/2006/main" count="12" uniqueCount="10">
  <si>
    <t>optim (s)</t>
  </si>
  <si>
    <t>target (n)</t>
  </si>
  <si>
    <t>n-optim (s)</t>
  </si>
  <si>
    <t>set target (n)</t>
  </si>
  <si>
    <t>Sample Data</t>
  </si>
  <si>
    <t>Time
Prediction</t>
  </si>
  <si>
    <t>remote-n (s)</t>
  </si>
  <si>
    <t>remote-o (s)</t>
  </si>
  <si>
    <t>o-remote (s)</t>
  </si>
  <si>
    <t>no-remote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</si>
</sst>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2" xfId="0" applyFont="1" applyFill="1" applyBorder="1"/>
    <xf numFmtId="1" fontId="1" fillId="2" borderId="0" xfId="0" applyNumberFormat="1" applyFont="1" applyFill="1"/>
    <xf numFmtId="1" fontId="0" fillId="0" borderId="0" xfId="0" applyNumberFormat="1"/>
    <xf numFmtId="0" fontId="0" fillId="0" borderId="0" xfId="0" applyFill="1" applyBorder="1"/>
    <xf numFmtId="0" fontId="1" fillId="0" borderId="5" xfId="0" applyFont="1" applyBorder="1" applyAlignment="1">
      <alignment horizontal="left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78900193811694E-2"/>
          <c:y val="1.9766394328106014E-2"/>
          <c:w val="0.94947506956356476"/>
          <c:h val="0.91936188362843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optim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184694476886132"/>
                  <c:y val="-1.326513243413454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12">
                  <c:v>543000</c:v>
                </c:pt>
              </c:numCache>
            </c:numRef>
          </c:xVal>
          <c:yVal>
            <c:numRef>
              <c:f>Sheet1!$C$4:$C$16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37</c:v>
                </c:pt>
                <c:pt idx="3">
                  <c:v>90</c:v>
                </c:pt>
                <c:pt idx="4">
                  <c:v>160</c:v>
                </c:pt>
                <c:pt idx="5">
                  <c:v>258</c:v>
                </c:pt>
                <c:pt idx="12" formatCode="0">
                  <c:v>117739.5175863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4-4981-AF32-3F52AF76E3C3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n-optim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184694476886132"/>
                  <c:y val="-2.7174335211730342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12">
                  <c:v>543000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51</c:v>
                </c:pt>
                <c:pt idx="3">
                  <c:v>120</c:v>
                </c:pt>
                <c:pt idx="4">
                  <c:v>223</c:v>
                </c:pt>
                <c:pt idx="5">
                  <c:v>352</c:v>
                </c:pt>
                <c:pt idx="12" formatCode="0">
                  <c:v>174873.18692399998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F4-4981-AF32-3F52AF76E3C3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o-remote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184694476886132"/>
                  <c:y val="3.350580703273312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12">
                  <c:v>543000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51</c:v>
                </c:pt>
                <c:pt idx="3">
                  <c:v>119</c:v>
                </c:pt>
                <c:pt idx="4">
                  <c:v>218</c:v>
                </c:pt>
                <c:pt idx="5">
                  <c:v>347</c:v>
                </c:pt>
                <c:pt idx="12" formatCode="0">
                  <c:v>172435.29888329998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6-49EF-9478-67240D372BE5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no-remote (s)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184694476886132"/>
                  <c:y val="-2.5982550391217551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12">
                  <c:v>543000</c:v>
                </c:pt>
              </c:numCache>
            </c:numRef>
          </c:xVal>
          <c:yVal>
            <c:numRef>
              <c:f>Sheet1!$F$4:$F$16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65</c:v>
                </c:pt>
                <c:pt idx="3">
                  <c:v>153</c:v>
                </c:pt>
                <c:pt idx="4">
                  <c:v>282</c:v>
                </c:pt>
                <c:pt idx="5">
                  <c:v>449</c:v>
                </c:pt>
                <c:pt idx="12" formatCode="0">
                  <c:v>224858.29123529998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06-49EF-9478-67240D37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378143"/>
        <c:axId val="707559471"/>
      </c:scatterChart>
      <c:valAx>
        <c:axId val="7023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59471"/>
        <c:crosses val="autoZero"/>
        <c:crossBetween val="midCat"/>
      </c:valAx>
      <c:valAx>
        <c:axId val="707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0</xdr:rowOff>
    </xdr:from>
    <xdr:to>
      <xdr:col>27</xdr:col>
      <xdr:colOff>609599</xdr:colOff>
      <xdr:row>38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CF71AE-8920-40BB-8219-575A52794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6864-0FF0-4565-A1C3-D563F5D27BAF}">
  <dimension ref="A1:F20"/>
  <sheetViews>
    <sheetView tabSelected="1" workbookViewId="0">
      <selection activeCell="AK5" sqref="AK5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9" bestFit="1" customWidth="1"/>
    <col min="4" max="4" width="10.85546875" bestFit="1" customWidth="1"/>
    <col min="5" max="5" width="12.140625" bestFit="1" customWidth="1"/>
    <col min="6" max="6" width="13.42578125" bestFit="1" customWidth="1"/>
  </cols>
  <sheetData>
    <row r="1" spans="1:6" ht="15.75" thickBot="1" x14ac:dyDescent="0.3"/>
    <row r="2" spans="1:6" ht="15.75" thickBot="1" x14ac:dyDescent="0.3">
      <c r="B2" s="16" t="s">
        <v>4</v>
      </c>
      <c r="C2" s="17"/>
      <c r="D2" s="17"/>
      <c r="E2" s="17"/>
      <c r="F2" s="18"/>
    </row>
    <row r="3" spans="1:6" x14ac:dyDescent="0.25">
      <c r="B3" s="1" t="s">
        <v>1</v>
      </c>
      <c r="C3" s="2" t="s">
        <v>0</v>
      </c>
      <c r="D3" s="2" t="s">
        <v>2</v>
      </c>
      <c r="E3" s="2" t="s">
        <v>8</v>
      </c>
      <c r="F3" s="3" t="s">
        <v>9</v>
      </c>
    </row>
    <row r="4" spans="1:6" x14ac:dyDescent="0.25">
      <c r="B4" s="4">
        <v>0</v>
      </c>
      <c r="C4" s="5">
        <v>0</v>
      </c>
      <c r="D4" s="5">
        <v>0</v>
      </c>
      <c r="E4" s="14">
        <v>0</v>
      </c>
      <c r="F4" s="6">
        <v>0</v>
      </c>
    </row>
    <row r="5" spans="1:6" x14ac:dyDescent="0.25">
      <c r="B5" s="4">
        <v>5000</v>
      </c>
      <c r="C5" s="5">
        <v>8</v>
      </c>
      <c r="D5" s="5">
        <v>12</v>
      </c>
      <c r="E5" s="14">
        <v>12</v>
      </c>
      <c r="F5" s="6">
        <v>15</v>
      </c>
    </row>
    <row r="6" spans="1:6" x14ac:dyDescent="0.25">
      <c r="B6" s="4">
        <v>10000</v>
      </c>
      <c r="C6" s="5">
        <v>37</v>
      </c>
      <c r="D6" s="5">
        <v>51</v>
      </c>
      <c r="E6" s="14">
        <v>51</v>
      </c>
      <c r="F6" s="6">
        <v>65</v>
      </c>
    </row>
    <row r="7" spans="1:6" x14ac:dyDescent="0.25">
      <c r="B7" s="4">
        <v>15000</v>
      </c>
      <c r="C7" s="5">
        <v>90</v>
      </c>
      <c r="D7" s="5">
        <v>120</v>
      </c>
      <c r="E7" s="14">
        <v>119</v>
      </c>
      <c r="F7" s="6">
        <v>153</v>
      </c>
    </row>
    <row r="8" spans="1:6" x14ac:dyDescent="0.25">
      <c r="B8" s="4">
        <v>20000</v>
      </c>
      <c r="C8" s="5">
        <v>160</v>
      </c>
      <c r="D8" s="5">
        <v>223</v>
      </c>
      <c r="E8" s="14">
        <v>218</v>
      </c>
      <c r="F8" s="6">
        <v>282</v>
      </c>
    </row>
    <row r="9" spans="1:6" ht="15.75" thickBot="1" x14ac:dyDescent="0.3">
      <c r="B9" s="7">
        <v>25000</v>
      </c>
      <c r="C9" s="8">
        <v>258</v>
      </c>
      <c r="D9" s="8">
        <v>352</v>
      </c>
      <c r="E9" s="8">
        <v>347</v>
      </c>
      <c r="F9" s="9">
        <v>449</v>
      </c>
    </row>
    <row r="16" spans="1:6" ht="15" customHeight="1" thickBot="1" x14ac:dyDescent="0.3">
      <c r="A16" s="15" t="s">
        <v>5</v>
      </c>
      <c r="B16">
        <v>543000</v>
      </c>
      <c r="C16" s="12">
        <f>0.0000003995*B16^2 - 0.0000969759*B16</f>
        <v>117739.5175863</v>
      </c>
      <c r="D16" s="12">
        <f>0.0000005946*B16^2 - 0.000817732*B16</f>
        <v>174873.18692399998</v>
      </c>
      <c r="E16" s="12">
        <f>0.0000005863*B16^2 - 0.0008004969*B16</f>
        <v>172435.29888329998</v>
      </c>
      <c r="F16" s="12">
        <f>0.0000007648*B16^2 - 0.0011827329*B16</f>
        <v>224858.29123529998</v>
      </c>
    </row>
    <row r="17" spans="1:6" x14ac:dyDescent="0.25">
      <c r="A17" s="15"/>
      <c r="B17" s="10" t="s">
        <v>3</v>
      </c>
      <c r="C17" s="10" t="s">
        <v>0</v>
      </c>
      <c r="D17" s="10" t="s">
        <v>2</v>
      </c>
      <c r="E17" s="11" t="s">
        <v>7</v>
      </c>
      <c r="F17" s="11" t="s">
        <v>6</v>
      </c>
    </row>
    <row r="18" spans="1:6" ht="15" customHeight="1" x14ac:dyDescent="0.25">
      <c r="C18">
        <f>ROUNDDOWN(C16/3600, 0)</f>
        <v>32</v>
      </c>
      <c r="D18">
        <f t="shared" ref="D18:E18" si="0">ROUNDDOWN(D16/3600, 0)</f>
        <v>48</v>
      </c>
      <c r="E18">
        <f t="shared" si="0"/>
        <v>47</v>
      </c>
      <c r="F18">
        <f t="shared" ref="F18" si="1">ROUNDDOWN(F16/3600, 0)</f>
        <v>62</v>
      </c>
    </row>
    <row r="19" spans="1:6" x14ac:dyDescent="0.25">
      <c r="C19">
        <f t="shared" ref="C19:D19" si="2">ROUNDDOWN(C16/60, 0)-C18*60</f>
        <v>42</v>
      </c>
      <c r="D19">
        <f t="shared" si="2"/>
        <v>34</v>
      </c>
      <c r="E19">
        <f>ROUNDDOWN(E16/60, 0)-E18*60</f>
        <v>53</v>
      </c>
      <c r="F19">
        <f>ROUNDDOWN(F16/60, 0)-F18*60</f>
        <v>27</v>
      </c>
    </row>
    <row r="20" spans="1:6" x14ac:dyDescent="0.25">
      <c r="C20" s="13">
        <f>((C16/60)-ROUNDDOWN(C16/60, 0))*60</f>
        <v>19.517586300007679</v>
      </c>
      <c r="D20" s="13">
        <f>((D16/60)-ROUNDDOWN(D16/60, 0))*60</f>
        <v>33.186923999974169</v>
      </c>
      <c r="E20" s="13">
        <f>((E16/60)-ROUNDDOWN(E16/60, 0))*60</f>
        <v>55.298883299992667</v>
      </c>
      <c r="F20" s="13">
        <f>((F16/60)-ROUNDDOWN(F16/60, 0))*60</f>
        <v>38.291235299975597</v>
      </c>
    </row>
  </sheetData>
  <mergeCells count="2">
    <mergeCell ref="A16:A17"/>
    <mergeCell ref="B2:F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Troy</dc:creator>
  <cp:lastModifiedBy>Mia Troy</cp:lastModifiedBy>
  <dcterms:created xsi:type="dcterms:W3CDTF">2020-11-25T22:01:36Z</dcterms:created>
  <dcterms:modified xsi:type="dcterms:W3CDTF">2020-11-30T18:19:34Z</dcterms:modified>
</cp:coreProperties>
</file>